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255"/>
  </bookViews>
  <sheets>
    <sheet name="公示" sheetId="1" r:id="rId1"/>
  </sheets>
  <definedNames>
    <definedName name="_xlnm._FilterDatabase" localSheetId="0" hidden="1">公示!#REF!</definedName>
    <definedName name="_xlnm.Print_Titles" localSheetId="0">公示!$2:$4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<sst xmlns="http://schemas.openxmlformats.org/spreadsheetml/2006/main" count="11866" uniqueCount="2677">
  <si>
    <t>附件5</t>
  </si>
  <si>
    <t>柳州市2022年4月人才租房补贴申请名单（第一批公示）</t>
  </si>
  <si>
    <t>序号</t>
  </si>
  <si>
    <t>姓名</t>
  </si>
  <si>
    <t>性别</t>
  </si>
  <si>
    <t>工作单位</t>
  </si>
  <si>
    <t>工作合同起止时间</t>
  </si>
  <si>
    <t>是否全职</t>
  </si>
  <si>
    <t>人才类别</t>
  </si>
  <si>
    <t>申请补贴金额</t>
  </si>
  <si>
    <t>申请补贴税额</t>
  </si>
  <si>
    <t>合计</t>
  </si>
  <si>
    <t>补贴计发年月</t>
  </si>
  <si>
    <t>已申请月数</t>
  </si>
  <si>
    <t>本次申请月数</t>
  </si>
  <si>
    <t>备注</t>
  </si>
  <si>
    <t>肖芮</t>
  </si>
  <si>
    <t>女</t>
  </si>
  <si>
    <t>上汽通用五菱汽车股份有限公司</t>
  </si>
  <si>
    <t>2021年11月23日起至2026年11月30日</t>
  </si>
  <si>
    <t>是</t>
  </si>
  <si>
    <t>F</t>
  </si>
  <si>
    <t>张朋</t>
  </si>
  <si>
    <t>男</t>
  </si>
  <si>
    <t>2021年7月16日起至2026年7月31日</t>
  </si>
  <si>
    <t>练诗慧</t>
  </si>
  <si>
    <t>2020年7月22日起至2025年7月31日</t>
  </si>
  <si>
    <t>G</t>
  </si>
  <si>
    <t>周婧然</t>
  </si>
  <si>
    <t>雷振朝</t>
  </si>
  <si>
    <t>2021年11月16日起至2026年11月30日</t>
  </si>
  <si>
    <t>吴寒寒</t>
  </si>
  <si>
    <t>周伦旭</t>
  </si>
  <si>
    <t>齐升亮</t>
  </si>
  <si>
    <t>张瀚文</t>
  </si>
  <si>
    <t>杨晨</t>
  </si>
  <si>
    <t>2021年5月20日起至2026年5月31日</t>
  </si>
  <si>
    <t>罗霄瀚</t>
  </si>
  <si>
    <t>黎宗智</t>
  </si>
  <si>
    <t>袁霆浩</t>
  </si>
  <si>
    <t>H</t>
  </si>
  <si>
    <t>吴京泽</t>
  </si>
  <si>
    <t>2021年12月6日起至2026年12月31日</t>
  </si>
  <si>
    <t>黄晓平</t>
  </si>
  <si>
    <t>2021年8月1日起至2024年7月31日</t>
  </si>
  <si>
    <t>兰耀川</t>
  </si>
  <si>
    <t>谭宗磊</t>
  </si>
  <si>
    <t>2021年10月18日起至2026年10月31日</t>
  </si>
  <si>
    <t>文晗</t>
  </si>
  <si>
    <t>李晓琳</t>
  </si>
  <si>
    <t>2021年8月16日起至2026年8月31日</t>
  </si>
  <si>
    <t>韦毅恒</t>
  </si>
  <si>
    <t>陈俊丞</t>
  </si>
  <si>
    <t>黄泽芳</t>
  </si>
  <si>
    <t>梁乐迪</t>
  </si>
  <si>
    <t>钟文钊</t>
  </si>
  <si>
    <t>梁昌勇</t>
  </si>
  <si>
    <t>潘文二</t>
  </si>
  <si>
    <t>潘康凯</t>
  </si>
  <si>
    <t>李钦廷</t>
  </si>
  <si>
    <t>张鹏</t>
  </si>
  <si>
    <t>黄文先</t>
  </si>
  <si>
    <t>黄海杰</t>
  </si>
  <si>
    <t>陈发祥</t>
  </si>
  <si>
    <t>2020年8月1日起至2023年7月31日</t>
  </si>
  <si>
    <t>韦湘素</t>
  </si>
  <si>
    <t>王国权</t>
  </si>
  <si>
    <t>吴文国</t>
  </si>
  <si>
    <t>管志卿</t>
  </si>
  <si>
    <t>伍俊潮</t>
  </si>
  <si>
    <t>黄胜记</t>
  </si>
  <si>
    <t>陈霞</t>
  </si>
  <si>
    <t>庞小蓉</t>
  </si>
  <si>
    <t>韦祖圣</t>
  </si>
  <si>
    <t>李景源</t>
  </si>
  <si>
    <t>黎振桂</t>
  </si>
  <si>
    <t>李罗梁婷</t>
  </si>
  <si>
    <t>纳然</t>
  </si>
  <si>
    <t>韦康强</t>
  </si>
  <si>
    <t>粟杨鑫</t>
  </si>
  <si>
    <t>浦丹</t>
  </si>
  <si>
    <t>2021年2月1日起至2026年2月28日</t>
  </si>
  <si>
    <t>2021年2月</t>
  </si>
  <si>
    <t>陈国东</t>
  </si>
  <si>
    <t>2019年2月18日至2024年2月29日</t>
  </si>
  <si>
    <t>麦晖</t>
  </si>
  <si>
    <t>2019年2月18日至2022年2月28日</t>
  </si>
  <si>
    <t>2019年2月</t>
  </si>
  <si>
    <t>姚慧</t>
  </si>
  <si>
    <t>2019年2月21日至2022年2月28日</t>
  </si>
  <si>
    <t>严明</t>
  </si>
  <si>
    <t>2021年2月4日起至2026年2月28日</t>
  </si>
  <si>
    <t>廖孟婷</t>
  </si>
  <si>
    <t>2021年2月20日起至2026年2月28日</t>
  </si>
  <si>
    <t>黄芝永</t>
  </si>
  <si>
    <t>2021年2月3日起至2026年2月28日</t>
  </si>
  <si>
    <t>范围</t>
  </si>
  <si>
    <t>2021年1月18日至2026年1月31日</t>
  </si>
  <si>
    <t>杨广发</t>
  </si>
  <si>
    <t>2019年3月7日至2024年3月31日</t>
  </si>
  <si>
    <t>王陆阳</t>
  </si>
  <si>
    <t>2019年3月4日至2024年3月31日</t>
  </si>
  <si>
    <t>刘本京</t>
  </si>
  <si>
    <t>王洋</t>
  </si>
  <si>
    <t>2019年3月21日至2022年3月31日</t>
  </si>
  <si>
    <t>2019年3月</t>
  </si>
  <si>
    <t>唐莹</t>
  </si>
  <si>
    <t>2019年1月16日至2022年1月31日</t>
  </si>
  <si>
    <t>韦幼杰</t>
  </si>
  <si>
    <t>2019年3月25日至2024年3月31日</t>
  </si>
  <si>
    <t>李锐</t>
  </si>
  <si>
    <t>2019年3月4日至2022年3月31日</t>
  </si>
  <si>
    <t>潘钢</t>
  </si>
  <si>
    <t>2019年3月18日至2022年3月31日</t>
  </si>
  <si>
    <t>周甫梁</t>
  </si>
  <si>
    <t>2021年3月1日起至2026年3月31日</t>
  </si>
  <si>
    <t>吴晨</t>
  </si>
  <si>
    <t>2021年3月16日起至2026年3月31日</t>
  </si>
  <si>
    <t>徐梦雅</t>
  </si>
  <si>
    <t>2021年3月5日起至2026年3月31日</t>
  </si>
  <si>
    <t>任紫剑</t>
  </si>
  <si>
    <t>余运胜</t>
  </si>
  <si>
    <t>2019年11月25日至2022年11月30日</t>
  </si>
  <si>
    <t>李孜孜</t>
  </si>
  <si>
    <t>2021年6月17日起至2026年6月30日</t>
  </si>
  <si>
    <t>朱庆彬</t>
  </si>
  <si>
    <t>2021年7月</t>
  </si>
  <si>
    <t>崔国鹏</t>
  </si>
  <si>
    <t>陈原</t>
  </si>
  <si>
    <t>崔一帆</t>
  </si>
  <si>
    <t>郑陈亮</t>
  </si>
  <si>
    <t>钟思敏</t>
  </si>
  <si>
    <t>刘廷娇</t>
  </si>
  <si>
    <t>李敏睿</t>
  </si>
  <si>
    <t>李丽梅</t>
  </si>
  <si>
    <t>梁凯铭</t>
  </si>
  <si>
    <t>王成君</t>
  </si>
  <si>
    <t>张秦玮</t>
  </si>
  <si>
    <t>王宇</t>
  </si>
  <si>
    <t>张小梅</t>
  </si>
  <si>
    <t>李慧鑫</t>
  </si>
  <si>
    <t>王依璇</t>
  </si>
  <si>
    <t>2021年8月17日起至2026年8月31日</t>
  </si>
  <si>
    <t>2021年8月</t>
  </si>
  <si>
    <t>耿慧婷</t>
  </si>
  <si>
    <t>练芊芊</t>
  </si>
  <si>
    <t>陈俊林</t>
  </si>
  <si>
    <t>农卡嘉</t>
  </si>
  <si>
    <t>袁成志</t>
  </si>
  <si>
    <t>韦泽富</t>
  </si>
  <si>
    <t>廖马宏</t>
  </si>
  <si>
    <t>刘大坤</t>
  </si>
  <si>
    <t>骆德铖</t>
  </si>
  <si>
    <t>邓宗乾</t>
  </si>
  <si>
    <t>张丽</t>
  </si>
  <si>
    <t>沈璐瑶</t>
  </si>
  <si>
    <t>黄俣杰</t>
  </si>
  <si>
    <t>2021年6月16日起至2026年6月30日</t>
  </si>
  <si>
    <t>2021年6月</t>
  </si>
  <si>
    <t>谢质斌</t>
  </si>
  <si>
    <t>罗思妮</t>
  </si>
  <si>
    <t>周启文</t>
  </si>
  <si>
    <t>2021年8月11日起至2026年7月31日</t>
  </si>
  <si>
    <t>齐亮</t>
  </si>
  <si>
    <t>董元昆</t>
  </si>
  <si>
    <t>龚磊</t>
  </si>
  <si>
    <t>郭小凤</t>
  </si>
  <si>
    <t>唐李国</t>
  </si>
  <si>
    <t>2021年11月</t>
  </si>
  <si>
    <t>伦杰</t>
  </si>
  <si>
    <t>谭玉海</t>
  </si>
  <si>
    <t>杜雄荀</t>
  </si>
  <si>
    <t>2021年8月9日起至2026年8月31日</t>
  </si>
  <si>
    <t>宋冠谕</t>
  </si>
  <si>
    <t>2021年9月16日起至2026年9月30日</t>
  </si>
  <si>
    <t>2021年9月</t>
  </si>
  <si>
    <t>刘珍荣</t>
  </si>
  <si>
    <t>曾斯嵘</t>
  </si>
  <si>
    <t>蒙钧</t>
  </si>
  <si>
    <t>罗莎</t>
  </si>
  <si>
    <t>何佳欣</t>
  </si>
  <si>
    <t>梁雅馨</t>
  </si>
  <si>
    <t>付建盛</t>
  </si>
  <si>
    <t>2021年1月5日起至2026年1月31日</t>
  </si>
  <si>
    <t>2021年1月</t>
  </si>
  <si>
    <t>包昌俊</t>
  </si>
  <si>
    <t>梁文琼</t>
  </si>
  <si>
    <t>陆瑶</t>
  </si>
  <si>
    <t>李星娴</t>
  </si>
  <si>
    <t>徐世民</t>
  </si>
  <si>
    <t>吴爱君</t>
  </si>
  <si>
    <t>欧海华</t>
  </si>
  <si>
    <t>何厚峰</t>
  </si>
  <si>
    <t>闵福临</t>
  </si>
  <si>
    <t>文佳</t>
  </si>
  <si>
    <t>马智仪</t>
  </si>
  <si>
    <t>董勇博</t>
  </si>
  <si>
    <t>杨智钊</t>
  </si>
  <si>
    <t>文俊杰</t>
  </si>
  <si>
    <t>俸永颖</t>
  </si>
  <si>
    <t>杜绪婧</t>
  </si>
  <si>
    <t>柒远模</t>
  </si>
  <si>
    <t>韦胜华</t>
  </si>
  <si>
    <t>王文晋</t>
  </si>
  <si>
    <t>甘威明</t>
  </si>
  <si>
    <t>陆曌喆</t>
  </si>
  <si>
    <t>吴贵雷</t>
  </si>
  <si>
    <t>沈慧林</t>
  </si>
  <si>
    <t>李照恒</t>
  </si>
  <si>
    <t>张仲泰</t>
  </si>
  <si>
    <t>李鹤鹏</t>
  </si>
  <si>
    <t>王嘉伦</t>
  </si>
  <si>
    <t>白瑞雪</t>
  </si>
  <si>
    <t>段永豪</t>
  </si>
  <si>
    <t>王博冉</t>
  </si>
  <si>
    <t>郝艳霞</t>
  </si>
  <si>
    <t>陈宝宗</t>
  </si>
  <si>
    <t>刘锐</t>
  </si>
  <si>
    <t>谢雁芯</t>
  </si>
  <si>
    <t>莫利醒</t>
  </si>
  <si>
    <t>黄薇</t>
  </si>
  <si>
    <t>杨智文</t>
  </si>
  <si>
    <t>段程飞</t>
  </si>
  <si>
    <t>覃弋珏</t>
  </si>
  <si>
    <t>潘涛</t>
  </si>
  <si>
    <t>曾祥涛</t>
  </si>
  <si>
    <t>潘祖猛</t>
  </si>
  <si>
    <t>王嘉宁</t>
  </si>
  <si>
    <t>黄舒</t>
  </si>
  <si>
    <t>刘荣伟</t>
  </si>
  <si>
    <t>邸佳雯</t>
  </si>
  <si>
    <t>余佳欢</t>
  </si>
  <si>
    <t>韦雯丽</t>
  </si>
  <si>
    <t>莫崇杰</t>
  </si>
  <si>
    <t>何佳宁</t>
  </si>
  <si>
    <t>杨正舒</t>
  </si>
  <si>
    <t>莫富淇</t>
  </si>
  <si>
    <t>翁运排</t>
  </si>
  <si>
    <t>蓝芯钰</t>
  </si>
  <si>
    <t>王小安</t>
  </si>
  <si>
    <t>胡金波</t>
  </si>
  <si>
    <t>梁宇秋</t>
  </si>
  <si>
    <t>钟新基</t>
  </si>
  <si>
    <t>易针顺</t>
  </si>
  <si>
    <t>李富鑫</t>
  </si>
  <si>
    <t>杨沫</t>
  </si>
  <si>
    <t>梁健方</t>
  </si>
  <si>
    <t>陆思成</t>
  </si>
  <si>
    <t>潘炫桦</t>
  </si>
  <si>
    <t>2021年9月1日起至2026年9月30日</t>
  </si>
  <si>
    <t>梁刚铭</t>
  </si>
  <si>
    <t>杨育绩</t>
  </si>
  <si>
    <t>丁晓雯</t>
  </si>
  <si>
    <t>张金艳</t>
  </si>
  <si>
    <t>韦明博</t>
  </si>
  <si>
    <t>2021年9月18日起至2026年9月30日</t>
  </si>
  <si>
    <t>刘芳兰</t>
  </si>
  <si>
    <t>刘博文</t>
  </si>
  <si>
    <t>宋月芮</t>
  </si>
  <si>
    <t>韦冬青</t>
  </si>
  <si>
    <t>王玉兰</t>
  </si>
  <si>
    <t>廖雷</t>
  </si>
  <si>
    <t>陈星百</t>
  </si>
  <si>
    <t>2021年8月4日起至2026年8月31日</t>
  </si>
  <si>
    <t>姚明轩</t>
  </si>
  <si>
    <t>朱勇龙</t>
  </si>
  <si>
    <t>曾祥冠</t>
  </si>
  <si>
    <t>赖思敏</t>
  </si>
  <si>
    <t>刘冬丽</t>
  </si>
  <si>
    <t>杨天源</t>
  </si>
  <si>
    <t>卢帅成</t>
  </si>
  <si>
    <t>杨嘉</t>
  </si>
  <si>
    <t>李玉锬</t>
  </si>
  <si>
    <t>朱远钱</t>
  </si>
  <si>
    <t>杨家鑫</t>
  </si>
  <si>
    <t>黄邦</t>
  </si>
  <si>
    <t>黄菊莹</t>
  </si>
  <si>
    <t>陈玉兰</t>
  </si>
  <si>
    <t>梁海华</t>
  </si>
  <si>
    <t>黄源婷</t>
  </si>
  <si>
    <t>黄承源</t>
  </si>
  <si>
    <t>黄灵媛</t>
  </si>
  <si>
    <t>陈卫</t>
  </si>
  <si>
    <t>苏有生</t>
  </si>
  <si>
    <t>刘钰</t>
  </si>
  <si>
    <t>梁涵琪</t>
  </si>
  <si>
    <t>梁栊丹</t>
  </si>
  <si>
    <t>覃林运</t>
  </si>
  <si>
    <t>陈宝</t>
  </si>
  <si>
    <t>曹正阳</t>
  </si>
  <si>
    <t>陆泉荣</t>
  </si>
  <si>
    <t>李俊昌</t>
  </si>
  <si>
    <t>莫松涛</t>
  </si>
  <si>
    <t>沈永茂</t>
  </si>
  <si>
    <t>韦彭敬</t>
  </si>
  <si>
    <t>蒙国雍</t>
  </si>
  <si>
    <t>覃明珍</t>
  </si>
  <si>
    <t>刘瑞华</t>
  </si>
  <si>
    <t>陆宁</t>
  </si>
  <si>
    <t>覃康昊</t>
  </si>
  <si>
    <t>黄靖超</t>
  </si>
  <si>
    <t>石鑫鑫</t>
  </si>
  <si>
    <t>巴明志</t>
  </si>
  <si>
    <t>王鹏</t>
  </si>
  <si>
    <t>马群嫣</t>
  </si>
  <si>
    <t>陈藏</t>
  </si>
  <si>
    <t>2021年7月5日起至2026年7月31日</t>
  </si>
  <si>
    <t>姜晓富</t>
  </si>
  <si>
    <t>黄鹏</t>
  </si>
  <si>
    <t>梁芝乐</t>
  </si>
  <si>
    <t>谢婉君</t>
  </si>
  <si>
    <t>甘龙</t>
  </si>
  <si>
    <t>闭结云</t>
  </si>
  <si>
    <t>朱雨昕</t>
  </si>
  <si>
    <t>2021年7月20日起至2026年7月31日</t>
  </si>
  <si>
    <t>赖礼企</t>
  </si>
  <si>
    <t>黄元</t>
  </si>
  <si>
    <t>陈法良</t>
  </si>
  <si>
    <t>王倩华</t>
  </si>
  <si>
    <t>沈涛</t>
  </si>
  <si>
    <t>朱文博</t>
  </si>
  <si>
    <t>黄颖艳</t>
  </si>
  <si>
    <t>徐丽琳</t>
  </si>
  <si>
    <t>韦雪丽</t>
  </si>
  <si>
    <t>叶小钰</t>
  </si>
  <si>
    <t>杨佳佳</t>
  </si>
  <si>
    <t>冉运龙</t>
  </si>
  <si>
    <t>2021年7月1日起至2026年7月31日</t>
  </si>
  <si>
    <t>陈小艺</t>
  </si>
  <si>
    <t>赖梦思</t>
  </si>
  <si>
    <t>徐金梅</t>
  </si>
  <si>
    <t>廖悠乐</t>
  </si>
  <si>
    <t>蒋以鑫</t>
  </si>
  <si>
    <t>陈燕菲</t>
  </si>
  <si>
    <t>刘茜茜</t>
  </si>
  <si>
    <t>刘宇航</t>
  </si>
  <si>
    <t>胡词超</t>
  </si>
  <si>
    <t>刘文礼</t>
  </si>
  <si>
    <t>杨振威</t>
  </si>
  <si>
    <t>王江坤</t>
  </si>
  <si>
    <t>刘建利</t>
  </si>
  <si>
    <t>2021年8月10日起至2026年8月31日</t>
  </si>
  <si>
    <t>张泽强</t>
  </si>
  <si>
    <t>周秋杏</t>
  </si>
  <si>
    <t>黎平</t>
  </si>
  <si>
    <t>孙浩宇</t>
  </si>
  <si>
    <t>孙玮楠</t>
  </si>
  <si>
    <t>回铠丞</t>
  </si>
  <si>
    <t>卓丽</t>
  </si>
  <si>
    <t>卢晓婷</t>
  </si>
  <si>
    <t>蒋莹伟</t>
  </si>
  <si>
    <t>2021年8月2日起至2026年8月31日</t>
  </si>
  <si>
    <t>曾开垂</t>
  </si>
  <si>
    <t>李博伦</t>
  </si>
  <si>
    <t>2021年8月5日起至2026年8月31日</t>
  </si>
  <si>
    <t>梁铭隆</t>
  </si>
  <si>
    <t>聂靖欢</t>
  </si>
  <si>
    <t>覃焕阮</t>
  </si>
  <si>
    <t>杜龙腾</t>
  </si>
  <si>
    <t>石俊毅</t>
  </si>
  <si>
    <t>颜章来</t>
  </si>
  <si>
    <t>杨露</t>
  </si>
  <si>
    <t>姚正周</t>
  </si>
  <si>
    <t>梁蔚瑶</t>
  </si>
  <si>
    <t>江倚枫</t>
  </si>
  <si>
    <t>周巍</t>
  </si>
  <si>
    <t>秦树安</t>
  </si>
  <si>
    <t>赵雪</t>
  </si>
  <si>
    <t>韦菊梅</t>
  </si>
  <si>
    <t>龙广清</t>
  </si>
  <si>
    <t>陈适</t>
  </si>
  <si>
    <t>李彦锋</t>
  </si>
  <si>
    <t>胡思伟</t>
  </si>
  <si>
    <t>钟真言</t>
  </si>
  <si>
    <t>许俊峰</t>
  </si>
  <si>
    <t>苏万德</t>
  </si>
  <si>
    <t>徐东</t>
  </si>
  <si>
    <t>杨建锋</t>
  </si>
  <si>
    <t>汤震</t>
  </si>
  <si>
    <t>鲁曦</t>
  </si>
  <si>
    <t>李鑫</t>
  </si>
  <si>
    <t>2021年9月3日起至2026年9月30日</t>
  </si>
  <si>
    <t>麦金妹</t>
  </si>
  <si>
    <t>陈旭芳</t>
  </si>
  <si>
    <t>林聪</t>
  </si>
  <si>
    <t>孟佩</t>
  </si>
  <si>
    <t>曾秋媛</t>
  </si>
  <si>
    <t>王精</t>
  </si>
  <si>
    <t>李仟</t>
  </si>
  <si>
    <t>欧阳艺璇</t>
  </si>
  <si>
    <t>甘榕连</t>
  </si>
  <si>
    <t>王权文</t>
  </si>
  <si>
    <t>张自成</t>
  </si>
  <si>
    <t>陶浩</t>
  </si>
  <si>
    <t>罗马</t>
  </si>
  <si>
    <t>黄浩文</t>
  </si>
  <si>
    <t>梁克蔚</t>
  </si>
  <si>
    <t>曾世顺</t>
  </si>
  <si>
    <t>陈国亿</t>
  </si>
  <si>
    <t>庞稳</t>
  </si>
  <si>
    <t>蒙振鹏</t>
  </si>
  <si>
    <t>罗文升</t>
  </si>
  <si>
    <t>郗梦冉</t>
  </si>
  <si>
    <t>陈德宇</t>
  </si>
  <si>
    <t>宋荣华</t>
  </si>
  <si>
    <t>韩超</t>
  </si>
  <si>
    <t>严敬升</t>
  </si>
  <si>
    <t>王永海</t>
  </si>
  <si>
    <t>陆彩月</t>
  </si>
  <si>
    <t>黄培根</t>
  </si>
  <si>
    <t>廖勇键</t>
  </si>
  <si>
    <t>2021年8月2日起至2026年7月31日</t>
  </si>
  <si>
    <t>梁一乔</t>
  </si>
  <si>
    <t>陆金翠</t>
  </si>
  <si>
    <t>冯未来</t>
  </si>
  <si>
    <t>梁健平</t>
  </si>
  <si>
    <t>梁凡</t>
  </si>
  <si>
    <t>班进威</t>
  </si>
  <si>
    <t>韦善球</t>
  </si>
  <si>
    <t>杨旭</t>
  </si>
  <si>
    <t>杨光</t>
  </si>
  <si>
    <t>廖柳珍</t>
  </si>
  <si>
    <t>黄燕雯</t>
  </si>
  <si>
    <t>梁微</t>
  </si>
  <si>
    <t>冯乘馗</t>
  </si>
  <si>
    <t>梁玉松</t>
  </si>
  <si>
    <t>聂双</t>
  </si>
  <si>
    <t>覃旭</t>
  </si>
  <si>
    <t>蒲帆</t>
  </si>
  <si>
    <t>王名凯</t>
  </si>
  <si>
    <t>农聚方</t>
  </si>
  <si>
    <t>陈蒋强</t>
  </si>
  <si>
    <t>陆泉江</t>
  </si>
  <si>
    <t>王欣瑗</t>
  </si>
  <si>
    <t>2020年3月16日起至2025年3月31日</t>
  </si>
  <si>
    <t>王开聪</t>
  </si>
  <si>
    <t>2021年5月6日起至2026年5月31日</t>
  </si>
  <si>
    <t>谢明君</t>
  </si>
  <si>
    <t>吴国昊</t>
  </si>
  <si>
    <t>黄浩声</t>
  </si>
  <si>
    <t>张雯雯</t>
  </si>
  <si>
    <t>2021年8月1日至2023年7月31日</t>
  </si>
  <si>
    <t>凌慧</t>
  </si>
  <si>
    <t>景力军</t>
  </si>
  <si>
    <t>2019年5月5日至2024年5月31日</t>
  </si>
  <si>
    <t>E</t>
  </si>
  <si>
    <t>石先莲</t>
  </si>
  <si>
    <t>2021年3月4日起至2026年3月31日</t>
  </si>
  <si>
    <t>孟筱倩</t>
  </si>
  <si>
    <t>刘鑫宇</t>
  </si>
  <si>
    <t>2021年6月4日起至2026年6月30日</t>
  </si>
  <si>
    <t>王运秋</t>
  </si>
  <si>
    <t>韦洁玲</t>
  </si>
  <si>
    <t>2021年5月18日起至2026年5月31日</t>
  </si>
  <si>
    <t>蒙杰杰</t>
  </si>
  <si>
    <t>2021年1月20日起至2026年1月31日</t>
  </si>
  <si>
    <t>韦思楚</t>
  </si>
  <si>
    <t>2021年1月4日起至2026年1月31日</t>
  </si>
  <si>
    <t>向锐</t>
  </si>
  <si>
    <t>伍凌云</t>
  </si>
  <si>
    <t>2020年11月16日起至2025年11月30日</t>
  </si>
  <si>
    <t>刘娉</t>
  </si>
  <si>
    <t>2020年9月8日起至2025年9月30日</t>
  </si>
  <si>
    <t>卢巧颖</t>
  </si>
  <si>
    <t>2020年12月1日至2025年12月30日</t>
  </si>
  <si>
    <t>颜进</t>
  </si>
  <si>
    <t>2020年8月5日至2025年8月31日</t>
  </si>
  <si>
    <t>黄湘琦</t>
  </si>
  <si>
    <t>甘国翠</t>
  </si>
  <si>
    <t>梁凤青</t>
  </si>
  <si>
    <t>2020年8月5日至2025年8月5日</t>
  </si>
  <si>
    <t>贝蕾</t>
  </si>
  <si>
    <t>2021年1月25日至2026年1月31日</t>
  </si>
  <si>
    <t>徐光忠</t>
  </si>
  <si>
    <t>2021年1月17日至2026年1月31日</t>
  </si>
  <si>
    <t>刘华</t>
  </si>
  <si>
    <t>2020年12月18日至2025年12月31日</t>
  </si>
  <si>
    <t>黄常清</t>
  </si>
  <si>
    <t>2019年9月17日至2024年9月30日</t>
  </si>
  <si>
    <t>邝海翔</t>
  </si>
  <si>
    <t>孙良杰</t>
  </si>
  <si>
    <t>2020年1月17日至2025年1月31日</t>
  </si>
  <si>
    <t>张梦梦</t>
  </si>
  <si>
    <t>刘晨</t>
  </si>
  <si>
    <t>赵洋强</t>
  </si>
  <si>
    <t>2020年7月2日至2025年7月31日</t>
  </si>
  <si>
    <t>杨欢</t>
  </si>
  <si>
    <t>刘俊任</t>
  </si>
  <si>
    <t>2020年10月20日至2025年10月31日</t>
  </si>
  <si>
    <t>谢燕萍</t>
  </si>
  <si>
    <t>2020年7月22日至2025年7月31日</t>
  </si>
  <si>
    <t>熊钊</t>
  </si>
  <si>
    <t>韦景泉</t>
  </si>
  <si>
    <t>2020年10月16日至2025年10月31日</t>
  </si>
  <si>
    <t>卓超</t>
  </si>
  <si>
    <t>刘世鸿</t>
  </si>
  <si>
    <t>汪新</t>
  </si>
  <si>
    <t>张宇星</t>
  </si>
  <si>
    <t>滕婧</t>
  </si>
  <si>
    <t>孙维庆</t>
  </si>
  <si>
    <t>杨凌洁</t>
  </si>
  <si>
    <t>许凌睿</t>
  </si>
  <si>
    <t>王昆磊</t>
  </si>
  <si>
    <t>黄冰梅</t>
  </si>
  <si>
    <t>甘鑫</t>
  </si>
  <si>
    <t>李夕冉</t>
  </si>
  <si>
    <t>刘震鹏</t>
  </si>
  <si>
    <t>黄梦桃</t>
  </si>
  <si>
    <t>付城祥</t>
  </si>
  <si>
    <t>陈广平</t>
  </si>
  <si>
    <t>磨春妗</t>
  </si>
  <si>
    <t>余立东</t>
  </si>
  <si>
    <t>肖茹洁</t>
  </si>
  <si>
    <t>黄可贤</t>
  </si>
  <si>
    <t>张帅琦</t>
  </si>
  <si>
    <t>孙雪姣</t>
  </si>
  <si>
    <t>蓝晨卉</t>
  </si>
  <si>
    <t>2020年4月16日至2025年4月30日</t>
  </si>
  <si>
    <t>苏涛</t>
  </si>
  <si>
    <t>2020年3月19日至2025年3月31日</t>
  </si>
  <si>
    <t>黎东荣</t>
  </si>
  <si>
    <t>2019年11月28日至2024年11月30日</t>
  </si>
  <si>
    <t>向民奇</t>
  </si>
  <si>
    <t>2019年11月25日至2024年11月30日</t>
  </si>
  <si>
    <t>徐玲玲</t>
  </si>
  <si>
    <t>2019年12月2日至2024年12月31日</t>
  </si>
  <si>
    <t>戴永强</t>
  </si>
  <si>
    <t>2019年12月9日至2024年12月31日</t>
  </si>
  <si>
    <t>杨晓</t>
  </si>
  <si>
    <t>2019年9月2日至2024年9月30日</t>
  </si>
  <si>
    <t>杨建</t>
  </si>
  <si>
    <t>2019年7月10日至2024年7月31日</t>
  </si>
  <si>
    <t>王兴月</t>
  </si>
  <si>
    <t>潘青姑</t>
  </si>
  <si>
    <t>叶侨</t>
  </si>
  <si>
    <t>何禹甸</t>
  </si>
  <si>
    <t>朱文华</t>
  </si>
  <si>
    <t>莫志敏</t>
  </si>
  <si>
    <t>秦鑫</t>
  </si>
  <si>
    <t>杜智</t>
  </si>
  <si>
    <t>袁林海</t>
  </si>
  <si>
    <t>曲延羽</t>
  </si>
  <si>
    <t>古乔榆</t>
  </si>
  <si>
    <t>2019年8月6日至2024年8月31日</t>
  </si>
  <si>
    <t>黄康</t>
  </si>
  <si>
    <t>2021年5月17日起至2026年5月31日</t>
  </si>
  <si>
    <t>黄志</t>
  </si>
  <si>
    <t>黄嘉敏</t>
  </si>
  <si>
    <t>陈骏</t>
  </si>
  <si>
    <t>2021年4月19日起至2026年4月30日</t>
  </si>
  <si>
    <t>覃丹梅</t>
  </si>
  <si>
    <t>陆宗河</t>
  </si>
  <si>
    <t>2020年12月16日起至2025年12月30日</t>
  </si>
  <si>
    <t>饶刚</t>
  </si>
  <si>
    <t>何松</t>
  </si>
  <si>
    <t>李梓涵</t>
  </si>
  <si>
    <t>周镜宇</t>
  </si>
  <si>
    <t>2019年8月9日起至2024年8月31日</t>
  </si>
  <si>
    <t>宋浩男</t>
  </si>
  <si>
    <t>2020年10月19日起至2025年10月31日</t>
  </si>
  <si>
    <t>周云春</t>
  </si>
  <si>
    <t>韦文慧</t>
  </si>
  <si>
    <t>廖甜汇</t>
  </si>
  <si>
    <t>2020年9月1日至2025年9月30日</t>
  </si>
  <si>
    <t>施凯文</t>
  </si>
  <si>
    <t>2020年6月2日至2025年6月30日</t>
  </si>
  <si>
    <t>张泽</t>
  </si>
  <si>
    <t>2020年9月16日至2025年9月30日</t>
  </si>
  <si>
    <t>邓世有</t>
  </si>
  <si>
    <t>2020年12月16日至2025年12月30日</t>
  </si>
  <si>
    <t>罗颖</t>
  </si>
  <si>
    <t>刘艺</t>
  </si>
  <si>
    <t>王超</t>
  </si>
  <si>
    <t>李曼情</t>
  </si>
  <si>
    <t>管路军</t>
  </si>
  <si>
    <t>梁金</t>
  </si>
  <si>
    <t>李江岩</t>
  </si>
  <si>
    <t>黄宇琪</t>
  </si>
  <si>
    <t>罗梓瑞</t>
  </si>
  <si>
    <t>陈栋廷</t>
  </si>
  <si>
    <t>黎炜琛</t>
  </si>
  <si>
    <t>黄春燕</t>
  </si>
  <si>
    <t>袁雪松</t>
  </si>
  <si>
    <t>2019年9月23日至2024年9月30日</t>
  </si>
  <si>
    <t>杨增帅</t>
  </si>
  <si>
    <t>2020年4月2日至2025年4月30日</t>
  </si>
  <si>
    <t>王立坤</t>
  </si>
  <si>
    <t>韦玲玲</t>
  </si>
  <si>
    <t>2019年10月16日至2024年10月30日</t>
  </si>
  <si>
    <t>李辉耀</t>
  </si>
  <si>
    <t>2020年10月9日至2025年10月31日</t>
  </si>
  <si>
    <t>梁杨</t>
  </si>
  <si>
    <t>2020年7月17日至2025年7月31日</t>
  </si>
  <si>
    <t>韦圆盛</t>
  </si>
  <si>
    <t>黄欢</t>
  </si>
  <si>
    <t>2019年8月1日至2024年8月31日</t>
  </si>
  <si>
    <t>包宇航</t>
  </si>
  <si>
    <t>王丽清</t>
  </si>
  <si>
    <t>黄慧</t>
  </si>
  <si>
    <t>高雨</t>
  </si>
  <si>
    <t>黄鑫</t>
  </si>
  <si>
    <t>薛义根</t>
  </si>
  <si>
    <t>黄远荣</t>
  </si>
  <si>
    <t>曹宁</t>
  </si>
  <si>
    <t>周仲文</t>
  </si>
  <si>
    <t>叶学娟</t>
  </si>
  <si>
    <t>蓝天富</t>
  </si>
  <si>
    <t>涂盖世</t>
  </si>
  <si>
    <t>覃燕</t>
  </si>
  <si>
    <t>吴明林</t>
  </si>
  <si>
    <t>龙新宇</t>
  </si>
  <si>
    <t>覃旭健</t>
  </si>
  <si>
    <t>张刘玉</t>
  </si>
  <si>
    <t>钟第军</t>
  </si>
  <si>
    <t>何远聪</t>
  </si>
  <si>
    <t>司帅锋</t>
  </si>
  <si>
    <t>陆家阳</t>
  </si>
  <si>
    <t>罗胜康</t>
  </si>
  <si>
    <t>韦广龙</t>
  </si>
  <si>
    <t>盘玉莲</t>
  </si>
  <si>
    <t>李星望</t>
  </si>
  <si>
    <t>韦颖玉</t>
  </si>
  <si>
    <t>欧政鑫</t>
  </si>
  <si>
    <t>梁东鹏</t>
  </si>
  <si>
    <t>黄宇扬</t>
  </si>
  <si>
    <t>刘克贵</t>
  </si>
  <si>
    <t>岑峻光</t>
  </si>
  <si>
    <t>黄鹏鑫</t>
  </si>
  <si>
    <t>王旭</t>
  </si>
  <si>
    <t>万甘雨</t>
  </si>
  <si>
    <t>田振海</t>
  </si>
  <si>
    <t>周成国</t>
  </si>
  <si>
    <t>王湘楠</t>
  </si>
  <si>
    <t>黄正旺</t>
  </si>
  <si>
    <t>2020年5月7日至2025年5月31日</t>
  </si>
  <si>
    <t>朱玉海</t>
  </si>
  <si>
    <t>2020年6月1日至2025年6月30日</t>
  </si>
  <si>
    <t>梁宁</t>
  </si>
  <si>
    <t>黎伟</t>
  </si>
  <si>
    <t>李新成</t>
  </si>
  <si>
    <t>2020年5月18日至2025年5月31日</t>
  </si>
  <si>
    <t>刘超</t>
  </si>
  <si>
    <t>2019年8月20日至2024年8月31日</t>
  </si>
  <si>
    <t>韦苏桃</t>
  </si>
  <si>
    <t>陆镱升</t>
  </si>
  <si>
    <t>2019年10月8日至2024年10月30日</t>
  </si>
  <si>
    <t>梁莹</t>
  </si>
  <si>
    <t>2020年4月1日至2025年4月30日</t>
  </si>
  <si>
    <t>吴祖仪</t>
  </si>
  <si>
    <t>李纯灵</t>
  </si>
  <si>
    <t>2019年8月27日至2024年8月31日</t>
  </si>
  <si>
    <t>覃光来</t>
  </si>
  <si>
    <t>农英豪</t>
  </si>
  <si>
    <t>何基贵</t>
  </si>
  <si>
    <t>2019年11月11日至2024年11月30日</t>
  </si>
  <si>
    <t>黄小洪</t>
  </si>
  <si>
    <t>2019年12月6日至2024年12月31日</t>
  </si>
  <si>
    <t>吴一鸣</t>
  </si>
  <si>
    <t>何旭攀</t>
  </si>
  <si>
    <t>2019年9月4日至2024年9月30日</t>
  </si>
  <si>
    <t>赵磊堤</t>
  </si>
  <si>
    <t>2018年12月17日至2023年12月31日</t>
  </si>
  <si>
    <t>刘胜俊</t>
  </si>
  <si>
    <t>2019年5月6日至2022年5月31日</t>
  </si>
  <si>
    <t>2019年5月</t>
  </si>
  <si>
    <t>黄可创</t>
  </si>
  <si>
    <t>李东明</t>
  </si>
  <si>
    <t>梁国豪</t>
  </si>
  <si>
    <t>2019年9月20日至2024年9月30日</t>
  </si>
  <si>
    <t>张肖</t>
  </si>
  <si>
    <t>2019年5月27日至2024年5月31日</t>
  </si>
  <si>
    <t>潘捷</t>
  </si>
  <si>
    <t>2019年5月30日至2024年5月31日</t>
  </si>
  <si>
    <t>李泽诚</t>
  </si>
  <si>
    <t>2019年6月3日至2022年6月30日</t>
  </si>
  <si>
    <t>2019年6月</t>
  </si>
  <si>
    <t>唐华</t>
  </si>
  <si>
    <t>2019年4月9日至2022年4月30日</t>
  </si>
  <si>
    <t>2019年4月</t>
  </si>
  <si>
    <t>王天星</t>
  </si>
  <si>
    <t>2019年8月5日至2024年8月31日</t>
  </si>
  <si>
    <t>覃丽超</t>
  </si>
  <si>
    <t>李宛蓉</t>
  </si>
  <si>
    <t>廖耀华</t>
  </si>
  <si>
    <t>蓝忠霞</t>
  </si>
  <si>
    <t>张翔</t>
  </si>
  <si>
    <t>张巧</t>
  </si>
  <si>
    <t>胡翔</t>
  </si>
  <si>
    <t>邱鹏</t>
  </si>
  <si>
    <t>郭来喜</t>
  </si>
  <si>
    <t>陈宇</t>
  </si>
  <si>
    <t>熊正坤</t>
  </si>
  <si>
    <t>韦港依</t>
  </si>
  <si>
    <t>胡德勇</t>
  </si>
  <si>
    <t>方一品</t>
  </si>
  <si>
    <t>熊铎程</t>
  </si>
  <si>
    <t>肖创</t>
  </si>
  <si>
    <t>陈瑶</t>
  </si>
  <si>
    <t>杨伟峰</t>
  </si>
  <si>
    <t>祝清梅</t>
  </si>
  <si>
    <t>于田放</t>
  </si>
  <si>
    <t>周乔</t>
  </si>
  <si>
    <t>黄智伟</t>
  </si>
  <si>
    <t>黄钰鹏</t>
  </si>
  <si>
    <t>黄杰林</t>
  </si>
  <si>
    <t>邓琬云</t>
  </si>
  <si>
    <t>曾晓雨</t>
  </si>
  <si>
    <t>谭滢</t>
  </si>
  <si>
    <t>古思源</t>
  </si>
  <si>
    <t>韦东崛</t>
  </si>
  <si>
    <t>韦彬彬</t>
  </si>
  <si>
    <t>彭昌松</t>
  </si>
  <si>
    <t>辛德全</t>
  </si>
  <si>
    <t>石荣妹</t>
  </si>
  <si>
    <t>韦英芳</t>
  </si>
  <si>
    <t>陈锡林</t>
  </si>
  <si>
    <t>何继争</t>
  </si>
  <si>
    <t>张梦瑶</t>
  </si>
  <si>
    <t>刘曲</t>
  </si>
  <si>
    <t>杨洋</t>
  </si>
  <si>
    <t>陈琼瑶</t>
  </si>
  <si>
    <t>林琛</t>
  </si>
  <si>
    <t>苏秀雁</t>
  </si>
  <si>
    <t>王义川</t>
  </si>
  <si>
    <t>刘航</t>
  </si>
  <si>
    <t>彭祖禄</t>
  </si>
  <si>
    <t>潘俊杰</t>
  </si>
  <si>
    <t>2019年5月16日至2022年5月31日</t>
  </si>
  <si>
    <t>黄献笛</t>
  </si>
  <si>
    <t>吴文会</t>
  </si>
  <si>
    <t>吴光智</t>
  </si>
  <si>
    <t>叶夏吉</t>
  </si>
  <si>
    <t>何保伶</t>
  </si>
  <si>
    <t>莫初联</t>
  </si>
  <si>
    <t>凌健瑞</t>
  </si>
  <si>
    <t>2021年4月2日起至2026年4月30日</t>
  </si>
  <si>
    <t>陈华廉</t>
  </si>
  <si>
    <t>谢伟萍</t>
  </si>
  <si>
    <t>张焕成</t>
  </si>
  <si>
    <t>包琦</t>
  </si>
  <si>
    <t>覃思晓</t>
  </si>
  <si>
    <t>蓝康</t>
  </si>
  <si>
    <t>廖敏珠</t>
  </si>
  <si>
    <t>刘威</t>
  </si>
  <si>
    <t>黄尚柱</t>
  </si>
  <si>
    <t>2021年4月1日起至2026年4月30日</t>
  </si>
  <si>
    <t>覃华</t>
  </si>
  <si>
    <t>刘雪芳</t>
  </si>
  <si>
    <t>黄国晖</t>
  </si>
  <si>
    <t>2021年6月1日起至2026年6月30日</t>
  </si>
  <si>
    <t>唐靖淇</t>
  </si>
  <si>
    <t>上汽通用五菱汽车股份有限公司  599人</t>
  </si>
  <si>
    <t>蒙永锦</t>
  </si>
  <si>
    <t>广西柳工机械股份有限公司</t>
  </si>
  <si>
    <t>2021年08月11日-2024年08月10日</t>
  </si>
  <si>
    <t>杨春</t>
  </si>
  <si>
    <t>2021年12月02日-2024年12月01日</t>
  </si>
  <si>
    <t>2021年12月</t>
  </si>
  <si>
    <t>林垠江</t>
  </si>
  <si>
    <t>2022年02月11日-2025年02月10日</t>
  </si>
  <si>
    <t>2022年02月</t>
  </si>
  <si>
    <t>刘璐</t>
  </si>
  <si>
    <t>2021年01月04日-2024年01月03日</t>
  </si>
  <si>
    <t>2021年01月</t>
  </si>
  <si>
    <t>覃速兵</t>
  </si>
  <si>
    <t>2021年03月01日-2024年02月29日</t>
  </si>
  <si>
    <t>2021年3月</t>
  </si>
  <si>
    <t>陈雨薇</t>
  </si>
  <si>
    <t>王廖锋</t>
  </si>
  <si>
    <t>2021年07月07日-2024年07月06日</t>
  </si>
  <si>
    <t>韦艳黎</t>
  </si>
  <si>
    <t>2021年07月19日-2024年07月18日</t>
  </si>
  <si>
    <t>梁斌武</t>
  </si>
  <si>
    <t>曾佳豪</t>
  </si>
  <si>
    <t>吴东海</t>
  </si>
  <si>
    <t>2021年08月11日-2024年08月11日</t>
  </si>
  <si>
    <t>秦大梅</t>
  </si>
  <si>
    <t>2021年08月13日-2024年08月12日</t>
  </si>
  <si>
    <t>刘庭辉</t>
  </si>
  <si>
    <t>2021年09月17日-2024年09月16日</t>
  </si>
  <si>
    <t>曾嘉洁</t>
  </si>
  <si>
    <t>2021年09月17日-2022年09月16日</t>
  </si>
  <si>
    <t>韦彩叶</t>
  </si>
  <si>
    <t>2021年09月22日-2024年09月21日</t>
  </si>
  <si>
    <t>王信全</t>
  </si>
  <si>
    <t>2021年10月19日-2024年10月18日</t>
  </si>
  <si>
    <t>2021年10月</t>
  </si>
  <si>
    <t>欧扬凯</t>
  </si>
  <si>
    <t>2021年11月01日-2024年10月31日</t>
  </si>
  <si>
    <t>黄俊铭</t>
  </si>
  <si>
    <t>2021年11月09日-2024年11月08日</t>
  </si>
  <si>
    <t>张晓峰</t>
  </si>
  <si>
    <t>2021年12月01日-2024年11月30日</t>
  </si>
  <si>
    <t>杨宇娟</t>
  </si>
  <si>
    <t>2022年01月04日-2025年01月03日</t>
  </si>
  <si>
    <t>2022年1月</t>
  </si>
  <si>
    <t>曾婷云</t>
  </si>
  <si>
    <t>2022年02月08日-2025年02月07日</t>
  </si>
  <si>
    <t>2022年2月</t>
  </si>
  <si>
    <t>李跃强</t>
  </si>
  <si>
    <t>2019年07月05日-2022年07月04日</t>
  </si>
  <si>
    <t>2019年07月</t>
  </si>
  <si>
    <t>郭南南</t>
  </si>
  <si>
    <t>2019年7月</t>
  </si>
  <si>
    <t>徐桃萍</t>
  </si>
  <si>
    <t>李斌</t>
  </si>
  <si>
    <t>黄浩</t>
  </si>
  <si>
    <t>郑丽鸽</t>
  </si>
  <si>
    <t>肖克强</t>
  </si>
  <si>
    <t>2020年05月08日-2023年05月07日</t>
  </si>
  <si>
    <t>2020年5月</t>
  </si>
  <si>
    <t>李健春</t>
  </si>
  <si>
    <t>2020年03月13日-2023年06月14日</t>
  </si>
  <si>
    <t>王晓明</t>
  </si>
  <si>
    <t>2020年06月15日-2023年06月14日</t>
  </si>
  <si>
    <t>2020年6月</t>
  </si>
  <si>
    <t>罗乐</t>
  </si>
  <si>
    <t>2020年07月08日-2023年07月07日</t>
  </si>
  <si>
    <t>2020年7月</t>
  </si>
  <si>
    <t>南西康</t>
  </si>
  <si>
    <t>2020年08月13日-2023年08月12日</t>
  </si>
  <si>
    <t>2020年08月</t>
  </si>
  <si>
    <t>任艳强</t>
  </si>
  <si>
    <t>2020年8月</t>
  </si>
  <si>
    <t>何柔月</t>
  </si>
  <si>
    <t>田乐乐</t>
  </si>
  <si>
    <t>邵敬凯</t>
  </si>
  <si>
    <t>孙美晓</t>
  </si>
  <si>
    <t>王川亮</t>
  </si>
  <si>
    <t>李森林</t>
  </si>
  <si>
    <t>徐琪超</t>
  </si>
  <si>
    <t>蒙双</t>
  </si>
  <si>
    <t>邓林嘉</t>
  </si>
  <si>
    <t>2020年09月02日-2023年09月01日</t>
  </si>
  <si>
    <t>2020年09月</t>
  </si>
  <si>
    <t>李媛</t>
  </si>
  <si>
    <t>2021年01月05日-2024年01月04日</t>
  </si>
  <si>
    <t>李永强</t>
  </si>
  <si>
    <t>2021年02月01日-2024年01月31日</t>
  </si>
  <si>
    <t>梁叶杭</t>
  </si>
  <si>
    <t>2021年03月12日-2024年03月11日</t>
  </si>
  <si>
    <t>孙润</t>
  </si>
  <si>
    <t>2021年03月17日-2024年03月16日</t>
  </si>
  <si>
    <t>李斯丝</t>
  </si>
  <si>
    <t>2021年04月20日-2024年04月19日</t>
  </si>
  <si>
    <t>2021年4月</t>
  </si>
  <si>
    <t>谭双园</t>
  </si>
  <si>
    <t>2021年05月11日-2024年05月10日</t>
  </si>
  <si>
    <t>2021年5月11日</t>
  </si>
  <si>
    <t>张旭</t>
  </si>
  <si>
    <t>2021年06月16日-2024年06月15日</t>
  </si>
  <si>
    <t>姜雨昕</t>
  </si>
  <si>
    <t>2021年07月01日-2024年06月30日</t>
  </si>
  <si>
    <t>卜小燕</t>
  </si>
  <si>
    <t>2021年06月18日-2024年06月17日</t>
  </si>
  <si>
    <t>唐熔钗</t>
  </si>
  <si>
    <t>蒋兆雪</t>
  </si>
  <si>
    <t>蒋超阳</t>
  </si>
  <si>
    <t>唐际斌</t>
  </si>
  <si>
    <t>陆猛</t>
  </si>
  <si>
    <t>令狐克进</t>
  </si>
  <si>
    <t>吴建范</t>
  </si>
  <si>
    <t>邢丹妮</t>
  </si>
  <si>
    <t>韦教玲</t>
  </si>
  <si>
    <t>杨元庄</t>
  </si>
  <si>
    <t>2021年08月</t>
  </si>
  <si>
    <t>王慧春</t>
  </si>
  <si>
    <t>张恒</t>
  </si>
  <si>
    <t>杜敏荣</t>
  </si>
  <si>
    <t>韦慧铃</t>
  </si>
  <si>
    <t>李卓</t>
  </si>
  <si>
    <t>覃圣超</t>
  </si>
  <si>
    <t>徐红娟</t>
  </si>
  <si>
    <t>2021年11月15日-2024年11月14日</t>
  </si>
  <si>
    <t>盘远发</t>
  </si>
  <si>
    <t>钟丹</t>
  </si>
  <si>
    <t>苏宾</t>
  </si>
  <si>
    <t>2020年07月01日-2023年06月30日</t>
  </si>
  <si>
    <t>范玉章</t>
  </si>
  <si>
    <t>陆永明</t>
  </si>
  <si>
    <t>钟莹</t>
  </si>
  <si>
    <t>谭佳萌</t>
  </si>
  <si>
    <t>李雪松</t>
  </si>
  <si>
    <t>罗云薇</t>
  </si>
  <si>
    <t>黄小英</t>
  </si>
  <si>
    <t>2020年12月01日-2023年11月30日</t>
  </si>
  <si>
    <t>2020年12月</t>
  </si>
  <si>
    <t>覃良广</t>
  </si>
  <si>
    <t>梁嘉明</t>
  </si>
  <si>
    <t>2021年03月07日-2024年03月6日</t>
  </si>
  <si>
    <t>2021年03月</t>
  </si>
  <si>
    <t>欧军荣</t>
  </si>
  <si>
    <t>尹上瑜</t>
  </si>
  <si>
    <t>2021年07月05日-2024年07月04日</t>
  </si>
  <si>
    <t>唐晓茹</t>
  </si>
  <si>
    <t>郭云</t>
  </si>
  <si>
    <t>陈德琦</t>
  </si>
  <si>
    <t>伍净璇</t>
  </si>
  <si>
    <t>陈鹏</t>
  </si>
  <si>
    <t>莫剑华</t>
  </si>
  <si>
    <t>杨雪梦</t>
  </si>
  <si>
    <t>2021年07月06日-2024年07月05日</t>
  </si>
  <si>
    <t>孔维智</t>
  </si>
  <si>
    <t>田宏宇</t>
  </si>
  <si>
    <t>王建环</t>
  </si>
  <si>
    <t>2021年12月21日-2023年12月31日</t>
  </si>
  <si>
    <t>银迎</t>
  </si>
  <si>
    <t>2022年07月02日-2024年07月02日</t>
  </si>
  <si>
    <t>覃璇</t>
  </si>
  <si>
    <t>2021年07月08日-2024年07月09日</t>
  </si>
  <si>
    <t>覃文婷</t>
  </si>
  <si>
    <t>2021年04月12日-2024年04月11日</t>
  </si>
  <si>
    <t>张以艺</t>
  </si>
  <si>
    <t>2021年04月13日-2024年04月12日</t>
  </si>
  <si>
    <t>覃何康</t>
  </si>
  <si>
    <t>2021年04月19日-2024年04月18日</t>
  </si>
  <si>
    <t>耿鹏举</t>
  </si>
  <si>
    <t>韦宾瑚</t>
  </si>
  <si>
    <t>唐杰</t>
  </si>
  <si>
    <t>2021年05月07日-2024年05月06日</t>
  </si>
  <si>
    <t>2021年5月</t>
  </si>
  <si>
    <t>覃月琳</t>
  </si>
  <si>
    <t>2021年07月</t>
  </si>
  <si>
    <t>韦成兴</t>
  </si>
  <si>
    <t>2021年05月20日-2024年05月19日</t>
  </si>
  <si>
    <t>2021年05月</t>
  </si>
  <si>
    <t>谢晶晶</t>
  </si>
  <si>
    <t>彭海峰</t>
  </si>
  <si>
    <t>韦翼祥</t>
  </si>
  <si>
    <t>陈天龙</t>
  </si>
  <si>
    <t>2021年07月12日-2024年07月11日</t>
  </si>
  <si>
    <t>周金锋</t>
  </si>
  <si>
    <t>巫铭礼</t>
  </si>
  <si>
    <t>梁权</t>
  </si>
  <si>
    <t>徐朗祺</t>
  </si>
  <si>
    <t>吴新年</t>
  </si>
  <si>
    <t>郑婧文</t>
  </si>
  <si>
    <t>张方杰</t>
  </si>
  <si>
    <t>冯小珊</t>
  </si>
  <si>
    <t>黄锦力</t>
  </si>
  <si>
    <t>韦玉婵</t>
  </si>
  <si>
    <t>谭建兰</t>
  </si>
  <si>
    <t>梁麟</t>
  </si>
  <si>
    <t>梁洋</t>
  </si>
  <si>
    <t>王登科</t>
  </si>
  <si>
    <t>叶丹</t>
  </si>
  <si>
    <t>2021年08月12日-2024年08月11日</t>
  </si>
  <si>
    <t>胡倩</t>
  </si>
  <si>
    <t>2021年08月16日-2024年08月15日</t>
  </si>
  <si>
    <t>付新程</t>
  </si>
  <si>
    <t>梁洪雨</t>
  </si>
  <si>
    <t>欧阳杰</t>
  </si>
  <si>
    <t>汪振宇</t>
  </si>
  <si>
    <t>钟豪杰</t>
  </si>
  <si>
    <t>雷通</t>
  </si>
  <si>
    <t>周欣</t>
  </si>
  <si>
    <t>谢欢欢</t>
  </si>
  <si>
    <t>吴青洁</t>
  </si>
  <si>
    <t>周俊帮</t>
  </si>
  <si>
    <t>辛智</t>
  </si>
  <si>
    <t>肖敏</t>
  </si>
  <si>
    <t>李心宇</t>
  </si>
  <si>
    <t>方文沛</t>
  </si>
  <si>
    <t>张开菊</t>
  </si>
  <si>
    <t>罗涵</t>
  </si>
  <si>
    <t>白凯鑫</t>
  </si>
  <si>
    <t>庞静</t>
  </si>
  <si>
    <t>钟美丽</t>
  </si>
  <si>
    <t>2021年08月20日-2024年08月19日</t>
  </si>
  <si>
    <t>陈维</t>
  </si>
  <si>
    <t>2021年09月03日-2024年09月02日</t>
  </si>
  <si>
    <t>吕文丽</t>
  </si>
  <si>
    <t>2021年10月08日-2024年10月07日</t>
  </si>
  <si>
    <t>辛祖展</t>
  </si>
  <si>
    <t>2021年10月20日-2024年10月19日</t>
  </si>
  <si>
    <t>吴智禄</t>
  </si>
  <si>
    <t>2021年10月21日-2024年10月19日</t>
  </si>
  <si>
    <t>韦世佳</t>
  </si>
  <si>
    <t>2021年11月08日-2024年11月07日</t>
  </si>
  <si>
    <t>李秋洁</t>
  </si>
  <si>
    <t>2021年11月19日-2024年11月18日</t>
  </si>
  <si>
    <t>广西柳工机械股份有限公司  148人</t>
  </si>
  <si>
    <t>何婷婷</t>
  </si>
  <si>
    <t>广西柳州钢铁集团有限公司</t>
  </si>
  <si>
    <t>2021年7月1日-2024年6月30日</t>
  </si>
  <si>
    <t>常文静</t>
  </si>
  <si>
    <t>梁钧凯</t>
  </si>
  <si>
    <t>李春平</t>
  </si>
  <si>
    <t>2021年5月7日-2024年5月6日</t>
  </si>
  <si>
    <t>岑光脉</t>
  </si>
  <si>
    <t>韦丁榕</t>
  </si>
  <si>
    <t>2021年8月1日-2024年7月31日</t>
  </si>
  <si>
    <t>覃筱婷</t>
  </si>
  <si>
    <t>李威鸿</t>
  </si>
  <si>
    <t>甘高珩</t>
  </si>
  <si>
    <t>李枫</t>
  </si>
  <si>
    <t>薛强</t>
  </si>
  <si>
    <t>杨江飞</t>
  </si>
  <si>
    <t>陆荃</t>
  </si>
  <si>
    <t>2019年7月1日-2022年6月30日</t>
  </si>
  <si>
    <t>袁飞</t>
  </si>
  <si>
    <t>2020年7月1日
-2023年6月30日</t>
  </si>
  <si>
    <t>庞国友</t>
  </si>
  <si>
    <t>唐悦淇</t>
  </si>
  <si>
    <t>韦煌军</t>
  </si>
  <si>
    <t>2020年7月13日-2023年7月12日</t>
  </si>
  <si>
    <t>卢春宏</t>
  </si>
  <si>
    <t>韦婧玮</t>
  </si>
  <si>
    <t>2020年7月1日-2023年6月30日</t>
  </si>
  <si>
    <t>李刚</t>
  </si>
  <si>
    <t>2019年7月1日－2022年6月30日</t>
  </si>
  <si>
    <t>覃德宝</t>
  </si>
  <si>
    <t>王云霄</t>
  </si>
  <si>
    <t>潘健华</t>
  </si>
  <si>
    <t>2021年1月4日-2024年1月3日</t>
  </si>
  <si>
    <t>曾祥彬</t>
  </si>
  <si>
    <t>2020年7月1日－2023年6月30日</t>
  </si>
  <si>
    <t>杨昕</t>
  </si>
  <si>
    <t>梁吉祥</t>
  </si>
  <si>
    <t>2020年7月1—
2023年6月30日</t>
  </si>
  <si>
    <t>覃凌峰</t>
  </si>
  <si>
    <t>2020年7月1日—2023年6月30日</t>
  </si>
  <si>
    <t>梁炜</t>
  </si>
  <si>
    <t>邓善乐</t>
  </si>
  <si>
    <t>黄慧杰</t>
  </si>
  <si>
    <t>龙世威</t>
  </si>
  <si>
    <t>刘章炫</t>
  </si>
  <si>
    <t>罗成</t>
  </si>
  <si>
    <t>苏其彬</t>
  </si>
  <si>
    <t>唐玮</t>
  </si>
  <si>
    <t>黄荣添</t>
  </si>
  <si>
    <t>广西柳州钢铁集团有限公司  36人</t>
  </si>
  <si>
    <t>罗杰元</t>
  </si>
  <si>
    <t>柳州钢铁股份有限公司</t>
  </si>
  <si>
    <t>冯倍嘉</t>
  </si>
  <si>
    <t>王连成</t>
  </si>
  <si>
    <t>蒙林文</t>
  </si>
  <si>
    <t>黄辉文</t>
  </si>
  <si>
    <t>陈燕林</t>
  </si>
  <si>
    <t>黄传成</t>
  </si>
  <si>
    <t>潘柔兵</t>
  </si>
  <si>
    <t>陈映丽</t>
  </si>
  <si>
    <t>蒋炎志</t>
  </si>
  <si>
    <t>姚世疆</t>
  </si>
  <si>
    <t>叶释然</t>
  </si>
  <si>
    <t>2021年4月1日-2024年3月31日</t>
  </si>
  <si>
    <t>韦锡周</t>
  </si>
  <si>
    <t>2021年2月1日- 2024年1月31日</t>
  </si>
  <si>
    <t>蓝恒兴</t>
  </si>
  <si>
    <t>2021年7月1日- 2024年6月30日</t>
  </si>
  <si>
    <t>战鸿毅</t>
  </si>
  <si>
    <t>陈石生</t>
  </si>
  <si>
    <t>徐家乐</t>
  </si>
  <si>
    <t>马章茗</t>
  </si>
  <si>
    <t>蓝秀瑶</t>
  </si>
  <si>
    <t>彭格就</t>
  </si>
  <si>
    <t>韦佩宏</t>
  </si>
  <si>
    <t>2020年8月1日-2023年7月31日</t>
  </si>
  <si>
    <t>覃光彬</t>
  </si>
  <si>
    <t>管豪成</t>
  </si>
  <si>
    <t>2021年2月1日-2024年1月31日</t>
  </si>
  <si>
    <t>何跃钊</t>
  </si>
  <si>
    <t>周海军</t>
  </si>
  <si>
    <t>覃露生</t>
  </si>
  <si>
    <t>周富</t>
  </si>
  <si>
    <t>邓存华</t>
  </si>
  <si>
    <t>2021年7月1日-2023年6月30日</t>
  </si>
  <si>
    <t>杨廷弟</t>
  </si>
  <si>
    <t>吴东洪</t>
  </si>
  <si>
    <t>马阮聪</t>
  </si>
  <si>
    <t>黄伟</t>
  </si>
  <si>
    <t>黄绍飞</t>
  </si>
  <si>
    <t>陈卓</t>
  </si>
  <si>
    <t>蔡永鹏</t>
  </si>
  <si>
    <t>陆祖尧</t>
  </si>
  <si>
    <t>唐玉洲</t>
  </si>
  <si>
    <t>陆裕</t>
  </si>
  <si>
    <t>杨成发</t>
  </si>
  <si>
    <t>韦天昌</t>
  </si>
  <si>
    <t>卢宗良</t>
  </si>
  <si>
    <t xml:space="preserve"> 是</t>
  </si>
  <si>
    <t xml:space="preserve"> H</t>
  </si>
  <si>
    <t>廖龙新</t>
  </si>
  <si>
    <t>张发涛</t>
  </si>
  <si>
    <t>唐勇</t>
  </si>
  <si>
    <t>程斌斌</t>
  </si>
  <si>
    <t>岑汉</t>
  </si>
  <si>
    <t>韦智慧</t>
  </si>
  <si>
    <t>路明源</t>
  </si>
  <si>
    <t>潘美越</t>
  </si>
  <si>
    <t>曾志航</t>
  </si>
  <si>
    <t>劳华明</t>
  </si>
  <si>
    <t>李生辉</t>
  </si>
  <si>
    <t>黄发标</t>
  </si>
  <si>
    <t>董金树</t>
  </si>
  <si>
    <t>蓝宇政</t>
  </si>
  <si>
    <t>黄章恒</t>
  </si>
  <si>
    <t>王小羊</t>
  </si>
  <si>
    <t>宋天祥</t>
  </si>
  <si>
    <t>叶善鹏</t>
  </si>
  <si>
    <t>杨超评</t>
  </si>
  <si>
    <t>廖倩文</t>
  </si>
  <si>
    <t>董身钦</t>
  </si>
  <si>
    <t>欧仕杰</t>
  </si>
  <si>
    <t>李宏伟</t>
  </si>
  <si>
    <t>陈志威</t>
  </si>
  <si>
    <t>黎文良</t>
  </si>
  <si>
    <t>苏億</t>
  </si>
  <si>
    <t>杨俊</t>
  </si>
  <si>
    <t>黄光澳</t>
  </si>
  <si>
    <t>黄俊</t>
  </si>
  <si>
    <t>蒋中雪</t>
  </si>
  <si>
    <t>2020年7月2日-2023年6月30日</t>
  </si>
  <si>
    <t>梁巧凤</t>
  </si>
  <si>
    <t>周吉铭</t>
  </si>
  <si>
    <t>黄盛华</t>
  </si>
  <si>
    <t>李创坤</t>
  </si>
  <si>
    <t>李卓洁</t>
  </si>
  <si>
    <t>刘洋</t>
  </si>
  <si>
    <t>杨龙</t>
  </si>
  <si>
    <t>韦俊东</t>
  </si>
  <si>
    <t>罗先聪</t>
  </si>
  <si>
    <t>钟雯斌</t>
  </si>
  <si>
    <t>宋阳</t>
  </si>
  <si>
    <t>王继封</t>
  </si>
  <si>
    <t>何欢</t>
  </si>
  <si>
    <t>2019年8月12日-2022年8月11日</t>
  </si>
  <si>
    <t>乔东洋</t>
  </si>
  <si>
    <t>2020年7月1日-2022年6月30日</t>
  </si>
  <si>
    <t>邹慧宁</t>
  </si>
  <si>
    <t>黄钦华</t>
  </si>
  <si>
    <t>何胜健</t>
  </si>
  <si>
    <t>梁皓程</t>
  </si>
  <si>
    <t>庞聚</t>
  </si>
  <si>
    <t>荣仙平</t>
  </si>
  <si>
    <t>2020年7月6日-2023年7月5日</t>
  </si>
  <si>
    <t>唐佑维</t>
  </si>
  <si>
    <t>黄晶晶</t>
  </si>
  <si>
    <t>刘慧敏</t>
  </si>
  <si>
    <t>黄合舟</t>
  </si>
  <si>
    <t>张珊珊</t>
  </si>
  <si>
    <t>廖浩然</t>
  </si>
  <si>
    <t>2019年7月11日-2022年7月1日</t>
  </si>
  <si>
    <t>李明熙</t>
  </si>
  <si>
    <t>谢梓民</t>
  </si>
  <si>
    <t>徐小兵</t>
  </si>
  <si>
    <t>龚春燕</t>
  </si>
  <si>
    <t>蒙潇</t>
  </si>
  <si>
    <t>2020年6月1日-2023年5月31日</t>
  </si>
  <si>
    <t>李贵露</t>
  </si>
  <si>
    <t>韦耀活</t>
  </si>
  <si>
    <t>2020年7月1日-2023年7月1日</t>
  </si>
  <si>
    <t>黄政鑫</t>
  </si>
  <si>
    <t>莫春昭</t>
  </si>
  <si>
    <t>覃挺</t>
  </si>
  <si>
    <t>闭高源</t>
  </si>
  <si>
    <t>谢佳和</t>
  </si>
  <si>
    <t>龙桂妮</t>
  </si>
  <si>
    <t>2020年9月</t>
  </si>
  <si>
    <t>韦瑜</t>
  </si>
  <si>
    <t>程星榜</t>
  </si>
  <si>
    <t>马昌侯</t>
  </si>
  <si>
    <t>2020年10月</t>
  </si>
  <si>
    <t>徐武林</t>
  </si>
  <si>
    <t>廖忠义</t>
  </si>
  <si>
    <t>莫祖模</t>
  </si>
  <si>
    <t>李仕焕</t>
  </si>
  <si>
    <t>何亮宽</t>
  </si>
  <si>
    <t>蒋少慧</t>
  </si>
  <si>
    <t>林安鑫</t>
  </si>
  <si>
    <t>李钧</t>
  </si>
  <si>
    <t>王志强</t>
  </si>
  <si>
    <t>卢梦琪</t>
  </si>
  <si>
    <t>覃明定</t>
  </si>
  <si>
    <t>缪伟海</t>
  </si>
  <si>
    <t>吴章稳</t>
  </si>
  <si>
    <t>蒋斌</t>
  </si>
  <si>
    <t>李昌建</t>
  </si>
  <si>
    <t>梁桂彬</t>
  </si>
  <si>
    <t>廖进</t>
  </si>
  <si>
    <t>马宁军</t>
  </si>
  <si>
    <t>伍晓浩</t>
  </si>
  <si>
    <t>唐盛文</t>
  </si>
  <si>
    <t>万斯宇</t>
  </si>
  <si>
    <t>钟骐聪</t>
  </si>
  <si>
    <t>罗观明</t>
  </si>
  <si>
    <t>韦炳锋</t>
  </si>
  <si>
    <t>陆桂湖</t>
  </si>
  <si>
    <t>莫家锐</t>
  </si>
  <si>
    <t>韦忠宁</t>
  </si>
  <si>
    <t>梁延丰</t>
  </si>
  <si>
    <t>梁振华</t>
  </si>
  <si>
    <t>李阳阳</t>
  </si>
  <si>
    <t>刘智锋</t>
  </si>
  <si>
    <t>柳金新</t>
  </si>
  <si>
    <t>黎欢</t>
  </si>
  <si>
    <t>林正洪</t>
  </si>
  <si>
    <t>甘斌斌</t>
  </si>
  <si>
    <t>韦大中</t>
  </si>
  <si>
    <t>覃桂强</t>
  </si>
  <si>
    <t>张振理</t>
  </si>
  <si>
    <t>李佳鑫</t>
  </si>
  <si>
    <t>吴伟健</t>
  </si>
  <si>
    <t>韦贵文</t>
  </si>
  <si>
    <t>莫寿壮</t>
  </si>
  <si>
    <t>韦江涛</t>
  </si>
  <si>
    <t>钟长圆</t>
  </si>
  <si>
    <t>甘峻成</t>
  </si>
  <si>
    <t>2021年7月1日-2021年6月30日</t>
  </si>
  <si>
    <t>吴传杰</t>
  </si>
  <si>
    <t>陈树龙</t>
  </si>
  <si>
    <t>杨茂佳</t>
  </si>
  <si>
    <t>覃征尔</t>
  </si>
  <si>
    <t>柳州钢铁股份有限公司  162人</t>
  </si>
  <si>
    <t>廖岚晓</t>
  </si>
  <si>
    <t>广西汽车集团有限公司</t>
  </si>
  <si>
    <t>2021年8月-2024年8月</t>
  </si>
  <si>
    <t>贾绪梅</t>
  </si>
  <si>
    <t>2021年7月-2024年7月</t>
  </si>
  <si>
    <t>潘惠兰</t>
  </si>
  <si>
    <t>莫婉湄</t>
  </si>
  <si>
    <t>2020年7月-2023年7月</t>
  </si>
  <si>
    <t>刘煜华</t>
  </si>
  <si>
    <t>广西汽车集团有限公司  5人</t>
  </si>
  <si>
    <t>韦秋婷</t>
  </si>
  <si>
    <t>柳州市地理信息中心</t>
  </si>
  <si>
    <t>2020年10月1日-2023年12月31日</t>
  </si>
  <si>
    <t>柳州市自然资源和规划局  1人</t>
  </si>
  <si>
    <t>劳启林</t>
  </si>
  <si>
    <t>东风柳州汽车有限公司</t>
  </si>
  <si>
    <t>2021/7/6/-2024/7/31/</t>
  </si>
  <si>
    <t>田均朋</t>
  </si>
  <si>
    <t>2021/07/05-2024/07/31</t>
  </si>
  <si>
    <t>谭希林</t>
  </si>
  <si>
    <t>2021/7/6-2024/07/31</t>
  </si>
  <si>
    <t>罗丰良</t>
  </si>
  <si>
    <t>周志辉</t>
  </si>
  <si>
    <t>2021/7/5-2024-07-31</t>
  </si>
  <si>
    <t>戴礼翔</t>
  </si>
  <si>
    <t>李峻宏</t>
  </si>
  <si>
    <t>2021/7/6-2024/7/31</t>
  </si>
  <si>
    <t>吕光耀</t>
  </si>
  <si>
    <t>2021/07/06-2024/07/31</t>
  </si>
  <si>
    <t>黄国辉</t>
  </si>
  <si>
    <t>刘依萍</t>
  </si>
  <si>
    <t>吴博阳</t>
  </si>
  <si>
    <t>2021/07/06-2024/07/30</t>
  </si>
  <si>
    <t>莫自荆</t>
  </si>
  <si>
    <t>0</t>
  </si>
  <si>
    <t>覃辉</t>
  </si>
  <si>
    <t>吴德建</t>
  </si>
  <si>
    <t>2021/07/13-2024/7/31</t>
  </si>
  <si>
    <t>李灌钊</t>
  </si>
  <si>
    <t>2021/07/19-2024/7/31</t>
  </si>
  <si>
    <t>吕衡</t>
  </si>
  <si>
    <t>郑家健</t>
  </si>
  <si>
    <t>9</t>
  </si>
  <si>
    <t>李铭艳</t>
  </si>
  <si>
    <t>2021/07/06-2024/07/06</t>
  </si>
  <si>
    <t>李相男</t>
  </si>
  <si>
    <t xml:space="preserve">0 </t>
  </si>
  <si>
    <t>王龑</t>
  </si>
  <si>
    <t>万嘉耀</t>
  </si>
  <si>
    <t>2021/09/13-2024/09/30</t>
  </si>
  <si>
    <t>李航</t>
  </si>
  <si>
    <t>2021/07/13-2024/7/13</t>
  </si>
  <si>
    <t>严广成</t>
  </si>
  <si>
    <t>李琳玲</t>
  </si>
  <si>
    <t>陆金强</t>
  </si>
  <si>
    <t>2021/09/13 -2024/09/30</t>
  </si>
  <si>
    <t>覃志纳</t>
  </si>
  <si>
    <t>莫世源</t>
  </si>
  <si>
    <t>2021/7/5-2024/7/31</t>
  </si>
  <si>
    <t>伍开福</t>
  </si>
  <si>
    <t>2021/7/6-2024-07/31</t>
  </si>
  <si>
    <t xml:space="preserve">是 </t>
  </si>
  <si>
    <t>唐斌权</t>
  </si>
  <si>
    <t>2021/7-2024/7</t>
  </si>
  <si>
    <t>杨恒磊</t>
  </si>
  <si>
    <t>杨建航</t>
  </si>
  <si>
    <t>周洪宇</t>
  </si>
  <si>
    <t>高玉麟</t>
  </si>
  <si>
    <t>2021/7/6-2022/7/31</t>
  </si>
  <si>
    <t>杨兴</t>
  </si>
  <si>
    <t>胡瑞士</t>
  </si>
  <si>
    <t>黄晓洁</t>
  </si>
  <si>
    <t>2021/07/06-2026/07/31</t>
  </si>
  <si>
    <t>龙泽巨</t>
  </si>
  <si>
    <t>韦武春</t>
  </si>
  <si>
    <t>冯翰博</t>
  </si>
  <si>
    <t>舒有贤</t>
  </si>
  <si>
    <t>2021/7/6-2024-07-31</t>
  </si>
  <si>
    <t>庞明富</t>
  </si>
  <si>
    <t>文潆</t>
  </si>
  <si>
    <t>吴昭凤</t>
  </si>
  <si>
    <t>2021/07/06-2024/7/31</t>
  </si>
  <si>
    <t>幸清慧</t>
  </si>
  <si>
    <t>2021/9/1-2024/9/30</t>
  </si>
  <si>
    <t>陈唐睿</t>
  </si>
  <si>
    <t>陈家瑜</t>
  </si>
  <si>
    <t>2021/6/15-2024/6/30</t>
  </si>
  <si>
    <t>蒋荣新</t>
  </si>
  <si>
    <t>2021/5/13/-2024/5/31/</t>
  </si>
  <si>
    <t>陆韵佳</t>
  </si>
  <si>
    <t>梁国乾</t>
  </si>
  <si>
    <t>2020/7/7-2023/7/31</t>
  </si>
  <si>
    <t>何芳婷</t>
  </si>
  <si>
    <t>黄祖轩</t>
  </si>
  <si>
    <t>姚玉嫣</t>
  </si>
  <si>
    <t>张远贵</t>
  </si>
  <si>
    <t>范黎</t>
  </si>
  <si>
    <t>2021/07/01-2024/06/30</t>
  </si>
  <si>
    <t>邓莉婷</t>
  </si>
  <si>
    <t>2019-8-1-2022-9-30</t>
  </si>
  <si>
    <t>唐湘君</t>
  </si>
  <si>
    <t>金旅</t>
  </si>
  <si>
    <t>莫忠婷</t>
  </si>
  <si>
    <t>2019-7-10-2022-7-31</t>
  </si>
  <si>
    <t>蒋州</t>
  </si>
  <si>
    <t>劳著茂</t>
  </si>
  <si>
    <t>2019-7-9-2022-7-31</t>
  </si>
  <si>
    <t>严浩然</t>
  </si>
  <si>
    <t>2019-7-11-2022-7-31</t>
  </si>
  <si>
    <t>黄艳妙</t>
  </si>
  <si>
    <t>2019-9-4-2022-9-30</t>
  </si>
  <si>
    <t>28</t>
  </si>
  <si>
    <t>伍俊</t>
  </si>
  <si>
    <t>李胜</t>
  </si>
  <si>
    <t>韦忠耿</t>
  </si>
  <si>
    <t>2020-1-13-2023-3-31</t>
  </si>
  <si>
    <t>杨德龙</t>
  </si>
  <si>
    <t>2020-4-20-2023-5-31</t>
  </si>
  <si>
    <t>黄仕勋</t>
  </si>
  <si>
    <t>2020.07.16-2023.07.31</t>
  </si>
  <si>
    <t>林哲</t>
  </si>
  <si>
    <t>2020.07.07-2023.07.31</t>
  </si>
  <si>
    <t>郑泽兴</t>
  </si>
  <si>
    <t>方娜妮</t>
  </si>
  <si>
    <t>东风柳州汽车有限公司　</t>
  </si>
  <si>
    <t>庾恒毅</t>
  </si>
  <si>
    <t>任彦飞</t>
  </si>
  <si>
    <t>刘阳</t>
  </si>
  <si>
    <t>2020.08.01-2023.09.30</t>
  </si>
  <si>
    <t>王红阳</t>
  </si>
  <si>
    <t>东风柳州汽车有限公司销售公司</t>
  </si>
  <si>
    <t>袁绍芹</t>
  </si>
  <si>
    <t>2020.07.08-2023.07.31</t>
  </si>
  <si>
    <t>梁瑞舟</t>
  </si>
  <si>
    <t>莫瑞海</t>
  </si>
  <si>
    <t>金富杰</t>
  </si>
  <si>
    <t>杨昌学</t>
  </si>
  <si>
    <t>翁建明</t>
  </si>
  <si>
    <t>鲍莹</t>
  </si>
  <si>
    <t>2021.6.15-2024.6.30</t>
  </si>
  <si>
    <t>夏玉雪</t>
  </si>
  <si>
    <t>安琪</t>
  </si>
  <si>
    <t>2019-7-9-2024-7-31</t>
  </si>
  <si>
    <t>赵荣敏</t>
  </si>
  <si>
    <t>唐振天</t>
  </si>
  <si>
    <t>2020.07.07-2025.07.31</t>
  </si>
  <si>
    <t>马儒昆</t>
  </si>
  <si>
    <t>刘博平</t>
  </si>
  <si>
    <t>2021.2.24-2024.2.23</t>
  </si>
  <si>
    <t>石宇禾</t>
  </si>
  <si>
    <t>2021.3.5-2024.3.31</t>
  </si>
  <si>
    <t>杨宁宁</t>
  </si>
  <si>
    <t>2021.3.22-2024.3.31</t>
  </si>
  <si>
    <t>侯少阳</t>
  </si>
  <si>
    <t>2021.6.15-2021.6.30</t>
  </si>
  <si>
    <t>刘铸</t>
  </si>
  <si>
    <t>2021.4.25-2024.5.31</t>
  </si>
  <si>
    <t>曹秋媛</t>
  </si>
  <si>
    <t>2021.1.1-2024.1.31</t>
  </si>
  <si>
    <t>杨海林</t>
  </si>
  <si>
    <t>2021.4.1-2024.5.31</t>
  </si>
  <si>
    <t>李国钒</t>
  </si>
  <si>
    <t>2021.6.24 -2024.6.30</t>
  </si>
  <si>
    <t>聂春江</t>
  </si>
  <si>
    <t>2021.05.24-2024.05.31</t>
  </si>
  <si>
    <t>利达鹏</t>
  </si>
  <si>
    <t>东风柳州汽车有限公司  97人</t>
  </si>
  <si>
    <t>王显赫</t>
  </si>
  <si>
    <t>柳州五菱汽车工业有限公司</t>
  </si>
  <si>
    <t>2019年8月-2022年8月</t>
  </si>
  <si>
    <t>王健</t>
  </si>
  <si>
    <t>2020年8月-2023年8月</t>
  </si>
  <si>
    <t>曾海兰</t>
  </si>
  <si>
    <t>2021年3月-2024年3月</t>
  </si>
  <si>
    <t>钟欣宏</t>
  </si>
  <si>
    <t>谭雅文</t>
  </si>
  <si>
    <t>2021年7月-2026年7月</t>
  </si>
  <si>
    <t>何雯炎</t>
  </si>
  <si>
    <t>陈艳玲</t>
  </si>
  <si>
    <t>周美廷</t>
  </si>
  <si>
    <t>樊颖</t>
  </si>
  <si>
    <t>石继晓</t>
  </si>
  <si>
    <t>武亚琪</t>
  </si>
  <si>
    <t>阳漪</t>
  </si>
  <si>
    <t>纪晓凤</t>
  </si>
  <si>
    <t>赵子超</t>
  </si>
  <si>
    <t>王恒</t>
  </si>
  <si>
    <t>谢家荣</t>
  </si>
  <si>
    <t>2021年8月-2024年7月</t>
  </si>
  <si>
    <t>韩永龙</t>
  </si>
  <si>
    <t>蒋钦财</t>
  </si>
  <si>
    <t>马明江</t>
  </si>
  <si>
    <t>欧维杰</t>
  </si>
  <si>
    <t>莫雄中</t>
  </si>
  <si>
    <t>2021年9月-2024年9月</t>
  </si>
  <si>
    <t>陈彪</t>
  </si>
  <si>
    <t>缪伟婷</t>
  </si>
  <si>
    <t>王鑫</t>
  </si>
  <si>
    <t>林洁静</t>
  </si>
  <si>
    <t>陈云</t>
  </si>
  <si>
    <t>武昌兴</t>
  </si>
  <si>
    <t>南艺浩</t>
  </si>
  <si>
    <t>张鑫权</t>
  </si>
  <si>
    <t>黄亮昌</t>
  </si>
  <si>
    <t>朱覃宽</t>
  </si>
  <si>
    <t>覃祚玲</t>
  </si>
  <si>
    <t>韦欢</t>
  </si>
  <si>
    <t>苏晖程</t>
  </si>
  <si>
    <t>2021年8月-2026年8月</t>
  </si>
  <si>
    <t>区思毅</t>
  </si>
  <si>
    <t>罗青松</t>
  </si>
  <si>
    <t>谭伍</t>
  </si>
  <si>
    <t>韦程鹏</t>
  </si>
  <si>
    <t>陈佳琪</t>
  </si>
  <si>
    <t>韦程耀</t>
  </si>
  <si>
    <t>李琼</t>
  </si>
  <si>
    <t>唐伟轩</t>
  </si>
  <si>
    <t>吴常银</t>
  </si>
  <si>
    <t>白桦</t>
  </si>
  <si>
    <t>韦志斌</t>
  </si>
  <si>
    <t>2020年7月-2023年6月</t>
  </si>
  <si>
    <t>覃贤庚</t>
  </si>
  <si>
    <t>陈超宇</t>
  </si>
  <si>
    <t>柳州五菱汽车工业有限公司  47人</t>
  </si>
  <si>
    <t>毛海英</t>
  </si>
  <si>
    <t>广西科技大学</t>
  </si>
  <si>
    <t>2021年08月12日
-
2026年08月11日</t>
  </si>
  <si>
    <t>8</t>
  </si>
  <si>
    <t>韦玉柳</t>
  </si>
  <si>
    <t>2021年3月1日-2024年3月1日</t>
  </si>
  <si>
    <t>张坤</t>
  </si>
  <si>
    <t>2020年7月1日
-
2025年6月30日</t>
  </si>
  <si>
    <t>李红</t>
  </si>
  <si>
    <t>2020年11月13日
-
2025年11月12日</t>
  </si>
  <si>
    <t>36</t>
  </si>
  <si>
    <t>广西科技大学  4人</t>
  </si>
  <si>
    <t>黄小艳</t>
  </si>
  <si>
    <t>柳州市晚江亭饰品有限责任公司　</t>
  </si>
  <si>
    <t>2021.05.01-2025.04.30</t>
  </si>
  <si>
    <t>周昀</t>
  </si>
  <si>
    <t>柳州市晚江亭配饰有限责任公司</t>
  </si>
  <si>
    <t>赵忠浩</t>
  </si>
  <si>
    <t>余润发</t>
  </si>
  <si>
    <t>柳州五菱柳机动力有限公司</t>
  </si>
  <si>
    <t>2022.01.05-2025.01.04</t>
  </si>
  <si>
    <t>2022月3月</t>
  </si>
  <si>
    <t>魏广</t>
  </si>
  <si>
    <t>2022.01.10-2025.01.09</t>
  </si>
  <si>
    <t>蒙俊杰</t>
  </si>
  <si>
    <t>2021.08.03-2022.08.02</t>
  </si>
  <si>
    <t>3</t>
  </si>
  <si>
    <t>覃一倍</t>
  </si>
  <si>
    <t>2021.08.03-2024.08.02</t>
  </si>
  <si>
    <t>潘韦妮</t>
  </si>
  <si>
    <t>韦冬雪</t>
  </si>
  <si>
    <t>2021.07.12-2024.07.11</t>
  </si>
  <si>
    <t>6</t>
  </si>
  <si>
    <t>钟名海</t>
  </si>
  <si>
    <t>韦佳乐</t>
  </si>
  <si>
    <t>陈乘龙</t>
  </si>
  <si>
    <t>伍锡娟</t>
  </si>
  <si>
    <t>余璐露</t>
  </si>
  <si>
    <t>李亦轩</t>
  </si>
  <si>
    <t>张棋智</t>
  </si>
  <si>
    <t>梁俊爽</t>
  </si>
  <si>
    <t>2020.12.21-2023.12.20</t>
  </si>
  <si>
    <t>13</t>
  </si>
  <si>
    <t>刘铭</t>
  </si>
  <si>
    <t>柳州图灵科技有限公司</t>
  </si>
  <si>
    <t>2020.11.30-2023.11.29</t>
  </si>
  <si>
    <t>10</t>
  </si>
  <si>
    <t>2</t>
  </si>
  <si>
    <t>龙金花</t>
  </si>
  <si>
    <t>2021.07.01-2024.06.30</t>
  </si>
  <si>
    <t>邓明健</t>
  </si>
  <si>
    <t>2021.07.01-2024.6.30</t>
  </si>
  <si>
    <t>何诗萍</t>
  </si>
  <si>
    <t>柳州爱尔眼科医院有限公司</t>
  </si>
  <si>
    <t>2020.12.09-2025.12.08</t>
  </si>
  <si>
    <t>陈苏妮</t>
  </si>
  <si>
    <t>广西馨海动保药业有限公司</t>
  </si>
  <si>
    <t>2021.07.16-2024.07.15</t>
  </si>
  <si>
    <t>王秋玲</t>
  </si>
  <si>
    <t>2021.07.05-2024.07.04</t>
  </si>
  <si>
    <t>韦秀群</t>
  </si>
  <si>
    <t>2021.09.01-2024.08.31</t>
  </si>
  <si>
    <t>叶吉凤</t>
  </si>
  <si>
    <t>2021.07.26-2024.07.25</t>
  </si>
  <si>
    <t>石元华</t>
  </si>
  <si>
    <t>2021.06.28-2024.06.27</t>
  </si>
  <si>
    <t>梁茜茜</t>
  </si>
  <si>
    <t>2021.08.16-2024.08.15</t>
  </si>
  <si>
    <t>王黎明</t>
  </si>
  <si>
    <t>2020.10.01-2025.09.30</t>
  </si>
  <si>
    <t>黄敦华</t>
  </si>
  <si>
    <t>柳州东方工程橡胶制品有限公司</t>
  </si>
  <si>
    <t>2019.05.10-2022.06.30</t>
  </si>
  <si>
    <t>郭琪</t>
  </si>
  <si>
    <t>广西洛客科技有限公司</t>
  </si>
  <si>
    <t>2021.04.09-2024.04.09</t>
  </si>
  <si>
    <t>揭光源</t>
  </si>
  <si>
    <t>2021.07.14-2024.07.14</t>
  </si>
  <si>
    <t>牛旖旎</t>
  </si>
  <si>
    <t>2021.09.06-2024.09.05</t>
  </si>
  <si>
    <t>苏跃</t>
  </si>
  <si>
    <t>2021.07.09-2024.07.08</t>
  </si>
  <si>
    <t>熊飞翔</t>
  </si>
  <si>
    <t>2021.08.23-2024.08.23</t>
  </si>
  <si>
    <t>鱼峰区人社局  35人</t>
  </si>
  <si>
    <t>党月瑾</t>
  </si>
  <si>
    <t>柳州市第四十一中学</t>
  </si>
  <si>
    <t>2021年9月1日-2024年8月31日</t>
  </si>
  <si>
    <t>7</t>
  </si>
  <si>
    <t>李秋萍</t>
  </si>
  <si>
    <t>莫智敏</t>
  </si>
  <si>
    <t>覃菊秋</t>
  </si>
  <si>
    <t>覃洁</t>
  </si>
  <si>
    <t>杨娟</t>
  </si>
  <si>
    <t>韦柳移</t>
  </si>
  <si>
    <t>陈美玲</t>
  </si>
  <si>
    <t>吴巧希</t>
  </si>
  <si>
    <t>刘家宝</t>
  </si>
  <si>
    <t>柳州市第四十一中</t>
  </si>
  <si>
    <t>2021年9月1日-2022年8月31日</t>
  </si>
  <si>
    <t>潘雨荷</t>
  </si>
  <si>
    <t>陆金丽</t>
  </si>
  <si>
    <t>2019年8月1日-2022年7月31日</t>
  </si>
  <si>
    <t>蒙慧芳</t>
  </si>
  <si>
    <t>2020年8月1日—2023年7月31日</t>
  </si>
  <si>
    <t>韦柳芬</t>
  </si>
  <si>
    <t>梁莉英</t>
  </si>
  <si>
    <t>罗建兰</t>
  </si>
  <si>
    <t>韦庆宙</t>
  </si>
  <si>
    <t>蓝橙</t>
  </si>
  <si>
    <t>2020年8月01-2023年7月31日</t>
  </si>
  <si>
    <t>袁凤玲</t>
  </si>
  <si>
    <t>柳州市柳江区基隆开发区小学</t>
  </si>
  <si>
    <t>2021年4月-2024年4月15日</t>
  </si>
  <si>
    <t>姚未萍</t>
  </si>
  <si>
    <t>2020年8月11日-2023年8月1日</t>
  </si>
  <si>
    <t>陈慧</t>
  </si>
  <si>
    <t>张琪</t>
  </si>
  <si>
    <t>姚丁芳</t>
  </si>
  <si>
    <t>覃献椿</t>
  </si>
  <si>
    <t>陆金华</t>
  </si>
  <si>
    <t>郑曼莉</t>
  </si>
  <si>
    <t>吴坤</t>
  </si>
  <si>
    <t>广西康明斯工业动力有限公司</t>
  </si>
  <si>
    <t>2019年9年30日-2022年9月29日</t>
  </si>
  <si>
    <t>秦贤武</t>
  </si>
  <si>
    <t>2019年9月11日-2022年9月10日</t>
  </si>
  <si>
    <t>钟江源</t>
  </si>
  <si>
    <t>2021年7月5日至2024年7月4日</t>
  </si>
  <si>
    <t>安贺喜</t>
  </si>
  <si>
    <t>2021年7月1日至2024年6月30日</t>
  </si>
  <si>
    <t>杨艳梅</t>
  </si>
  <si>
    <t>柳江区机关幼儿园</t>
  </si>
  <si>
    <t>2021年9月10日-2024年9月9日</t>
  </si>
  <si>
    <t>梁晓玲</t>
  </si>
  <si>
    <t>姚运锋</t>
  </si>
  <si>
    <t>中国重汽集团柳州运力专用汽车有限公司</t>
  </si>
  <si>
    <t>凌丹丹</t>
  </si>
  <si>
    <t>柳江区人社局  34人</t>
  </si>
  <si>
    <t>李虹</t>
  </si>
  <si>
    <t>江苏合谷建筑设计有限公司柳州分公司</t>
  </si>
  <si>
    <t>2021.03.08-2024.03.07</t>
  </si>
  <si>
    <t>覃玉金</t>
  </si>
  <si>
    <t>2021.07.06-2024.07.05</t>
  </si>
  <si>
    <t>粟义凤</t>
  </si>
  <si>
    <t>柳州市城中区退役军人服务中心</t>
  </si>
  <si>
    <t>2020.01.16-2023.01.16</t>
  </si>
  <si>
    <t>张学垚</t>
  </si>
  <si>
    <t>柳州市轨道润投置业发展有限公司</t>
  </si>
  <si>
    <t>2021.03.01-2025.08.31</t>
  </si>
  <si>
    <t>卢小军</t>
  </si>
  <si>
    <t>广西景钲工程咨询有限公司柳州分公司</t>
  </si>
  <si>
    <t>2021.03.20-2024.03.20</t>
  </si>
  <si>
    <t>吴雨佳</t>
  </si>
  <si>
    <t>贺秋梅</t>
  </si>
  <si>
    <t>广西佑成律师事务所</t>
  </si>
  <si>
    <t>2020.12.01-2023.11.30</t>
  </si>
  <si>
    <t>王振英</t>
  </si>
  <si>
    <t>上海浦东建筑设计研究院有限公司广西分公司</t>
  </si>
  <si>
    <t>2019.07-2022.12</t>
  </si>
  <si>
    <t>王明</t>
  </si>
  <si>
    <t>2020.08-2023.12</t>
  </si>
  <si>
    <t>蒙柳治</t>
  </si>
  <si>
    <t>柳州市芒果会计服务有限公司</t>
  </si>
  <si>
    <t>2021.06.01-2023.05.30</t>
  </si>
  <si>
    <t>黄春美</t>
  </si>
  <si>
    <t>柳州万达广场商业物业管理有限公司</t>
  </si>
  <si>
    <t>2020.11.04-2023.11.03</t>
  </si>
  <si>
    <t>张颖</t>
  </si>
  <si>
    <t>柳州市前茅中学</t>
  </si>
  <si>
    <t>2019.11.19-2022.11.19</t>
  </si>
  <si>
    <t>2020年2月</t>
  </si>
  <si>
    <t>4</t>
  </si>
  <si>
    <t>尹海角</t>
  </si>
  <si>
    <t>2019.09.01-2022.09.01</t>
  </si>
  <si>
    <t>高程璐</t>
  </si>
  <si>
    <t>2020年3月</t>
  </si>
  <si>
    <t>18</t>
  </si>
  <si>
    <t>韦思丞</t>
  </si>
  <si>
    <t>韦丹玉</t>
  </si>
  <si>
    <t>广西中圳检测技术有限公司</t>
  </si>
  <si>
    <t>2020.11.01-2023.10.31</t>
  </si>
  <si>
    <t>黄细金</t>
  </si>
  <si>
    <t>卢容敏</t>
  </si>
  <si>
    <t>韦映雪</t>
  </si>
  <si>
    <t>陈全灵</t>
  </si>
  <si>
    <t>黄小妮</t>
  </si>
  <si>
    <t>2018.11.01-2023.10.31</t>
  </si>
  <si>
    <t>苏志锐</t>
  </si>
  <si>
    <t>2019.10-2022.09</t>
  </si>
  <si>
    <t>沈徐冰</t>
  </si>
  <si>
    <t>柳州市圣川环保咨询服务有限公司</t>
  </si>
  <si>
    <t>2021.06.01-2024.05.31</t>
  </si>
  <si>
    <t>全柳菁</t>
  </si>
  <si>
    <t>广西盛景园林建设工程有限公司</t>
  </si>
  <si>
    <t>2020.08.01-2024.07.31</t>
  </si>
  <si>
    <t>陈雅璇</t>
  </si>
  <si>
    <t>柳州佰仕达广告策划有限公司</t>
  </si>
  <si>
    <t>2020.08.13-2023.08.12</t>
  </si>
  <si>
    <t>王望</t>
  </si>
  <si>
    <t>柳州大牛商贸有限公司</t>
  </si>
  <si>
    <t>2020.10.22-2023.10.31</t>
  </si>
  <si>
    <t>严绮梅</t>
  </si>
  <si>
    <t>柳州市智银通信息技术有限公司</t>
  </si>
  <si>
    <t>2020.07.07-2023.07.06</t>
  </si>
  <si>
    <t>城中区人社局  27人</t>
  </si>
  <si>
    <t>高见</t>
  </si>
  <si>
    <t>广西柳钢东信科技有限公司柳州分公司</t>
  </si>
  <si>
    <t>2020年5月6日-2023年5月5日</t>
  </si>
  <si>
    <t>陈侦勇</t>
  </si>
  <si>
    <t>广西华锐钢铁工程设计咨询有限责任公司</t>
  </si>
  <si>
    <t>2021年4月12日-2024年4月11日</t>
  </si>
  <si>
    <t>周珺珺</t>
  </si>
  <si>
    <t>陈福连</t>
  </si>
  <si>
    <t>2019年7月16日-2022年7月15日</t>
  </si>
  <si>
    <t>谢文静</t>
  </si>
  <si>
    <t>覃明兰</t>
  </si>
  <si>
    <t>杨越越</t>
  </si>
  <si>
    <t>广西柳环环保技术有限公司</t>
  </si>
  <si>
    <t>2019年11月1日至2022年10月31日</t>
  </si>
  <si>
    <t>梁玲春</t>
  </si>
  <si>
    <t>广西柳州鹤祥
商务服务有限公司</t>
  </si>
  <si>
    <t>2020年4月1日至2023年12月31日</t>
  </si>
  <si>
    <t>柳北区人社局  8人</t>
  </si>
  <si>
    <t>吴问怀</t>
  </si>
  <si>
    <t>柳州银行</t>
  </si>
  <si>
    <t>2020年10月1日-2023年9月30日</t>
  </si>
  <si>
    <t>陈滢</t>
  </si>
  <si>
    <t>张杰贵</t>
  </si>
  <si>
    <t>柳州两面针股份有限公司</t>
  </si>
  <si>
    <t>2020年8月3日至2023年8月2日</t>
  </si>
  <si>
    <t>2020年8月3日</t>
  </si>
  <si>
    <t>陈凌浩</t>
  </si>
  <si>
    <t>广西柳州市水务投资集团有限公司</t>
  </si>
  <si>
    <t>2019年7月3日-2022年7月2日</t>
  </si>
  <si>
    <t>韦欣</t>
  </si>
  <si>
    <t>2019年2月26日-2022年2月25日</t>
  </si>
  <si>
    <t>马姝湜</t>
  </si>
  <si>
    <t>柳州市自来水有限责任公司</t>
  </si>
  <si>
    <t>练大娴</t>
  </si>
  <si>
    <t>柳州市污水治理有限责任公司</t>
  </si>
  <si>
    <t>韦昌根</t>
  </si>
  <si>
    <t>2021年7月5日-2024年7月4日</t>
  </si>
  <si>
    <t>黄凤丹</t>
  </si>
  <si>
    <t>2021年7月13日-2024年7月12日</t>
  </si>
  <si>
    <t>李小林</t>
  </si>
  <si>
    <t>柳州市东科智慧城市投资开发有限公司</t>
  </si>
  <si>
    <t>2021年7月19日-2024年7月18日</t>
  </si>
  <si>
    <t>周婧</t>
  </si>
  <si>
    <t>柳州东城文化旅游管理有限公司</t>
  </si>
  <si>
    <t>2021年7月1日-2024年7月1日</t>
  </si>
  <si>
    <t>许文斌</t>
  </si>
  <si>
    <t>广西柳州市东城投资开发集团有限公司</t>
  </si>
  <si>
    <t>2021年9月13日-2024年9月13日</t>
  </si>
  <si>
    <t>周骅雯</t>
  </si>
  <si>
    <t>2021年8月30日-2024年8月30日</t>
  </si>
  <si>
    <t>唐玉娟</t>
  </si>
  <si>
    <t>柳州市城市投资建设发展有限公司</t>
  </si>
  <si>
    <t>2021年5月6日-2024年5月5日</t>
  </si>
  <si>
    <t>赵振宇</t>
  </si>
  <si>
    <t>柳州市建筑设计科学研究院有限公司</t>
  </si>
  <si>
    <t>2020年7月7日-2023年8月31日</t>
  </si>
  <si>
    <t>李欢</t>
  </si>
  <si>
    <t>窦锋</t>
  </si>
  <si>
    <t>2020年7月16日-2023年8月31日</t>
  </si>
  <si>
    <t>肖晓旭</t>
  </si>
  <si>
    <t>2021年7月8日-2024年7月7日</t>
  </si>
  <si>
    <t>黄小婷</t>
  </si>
  <si>
    <t>2020年7月6日-2023年8月31日</t>
  </si>
  <si>
    <t>何绍镇</t>
  </si>
  <si>
    <t>覃秋月</t>
  </si>
  <si>
    <t>2020年7月1日-2023年8月31日</t>
  </si>
  <si>
    <t>曾莎莎</t>
  </si>
  <si>
    <t>2020年5月1日-2023年4月30日</t>
  </si>
  <si>
    <t>杨婷</t>
  </si>
  <si>
    <t>2020年1月4日-2024年1月3日</t>
  </si>
  <si>
    <t>刘童</t>
  </si>
  <si>
    <t>2021年7月7日-2024年7月6日</t>
  </si>
  <si>
    <t>刁柳斌</t>
  </si>
  <si>
    <t>2021年7月9日-2024年7月8日</t>
  </si>
  <si>
    <t>邬丽霞</t>
  </si>
  <si>
    <t>2020年7月14日-2023年8月31日</t>
  </si>
  <si>
    <t>柳州市人民政府国有资产监督管理委员会  26人</t>
  </si>
  <si>
    <t>1</t>
  </si>
  <si>
    <t>莫胜美</t>
  </si>
  <si>
    <t>广西方盛实业股份有限公司</t>
  </si>
  <si>
    <t>2021年7月12日至2024年12月31日</t>
  </si>
  <si>
    <t>邓洁惠</t>
  </si>
  <si>
    <t>覃燕洲</t>
  </si>
  <si>
    <t>韦日灿</t>
  </si>
  <si>
    <t>柳州富达机械有限公司</t>
  </si>
  <si>
    <t>5</t>
  </si>
  <si>
    <t>涂文鸿</t>
  </si>
  <si>
    <t>谢侧成</t>
  </si>
  <si>
    <t>2021年8月2日至2024年8月1日</t>
  </si>
  <si>
    <t>李次文</t>
  </si>
  <si>
    <t>广西中源机械有限公司</t>
  </si>
  <si>
    <t>2021年8月9日至2024年8月8日</t>
  </si>
  <si>
    <t>卢通</t>
  </si>
  <si>
    <t>2021年8月11日-2024年8月10日</t>
  </si>
  <si>
    <t>潘淼</t>
  </si>
  <si>
    <t>吕武坤</t>
  </si>
  <si>
    <t>11</t>
  </si>
  <si>
    <t>李淑清</t>
  </si>
  <si>
    <t>2021年7月12日至2024年7月11日</t>
  </si>
  <si>
    <t>12</t>
  </si>
  <si>
    <t>赵国钦</t>
  </si>
  <si>
    <t>柳州福臻车体实业有限公司</t>
  </si>
  <si>
    <t>2021年6月25日至2024年6月30日</t>
  </si>
  <si>
    <t>莫杏燕</t>
  </si>
  <si>
    <t>柳州市博凌电气设备有限公司</t>
  </si>
  <si>
    <t>2020年11月1日至2023年11月30日</t>
  </si>
  <si>
    <t>2020年11月</t>
  </si>
  <si>
    <t>14</t>
  </si>
  <si>
    <t>林渝城</t>
  </si>
  <si>
    <t>广西飓芯科技有限责任公司</t>
  </si>
  <si>
    <t>2021年7月19日至2024年7月19日</t>
  </si>
  <si>
    <t>15</t>
  </si>
  <si>
    <t>居海波</t>
  </si>
  <si>
    <t>2021年7月26日至2024年7月25日</t>
  </si>
  <si>
    <t>16</t>
  </si>
  <si>
    <t>黄佳君</t>
  </si>
  <si>
    <t>柳州欧维姆机械股份有限公司</t>
  </si>
  <si>
    <t>2021年12月6日至2024年12月31日</t>
  </si>
  <si>
    <t>17</t>
  </si>
  <si>
    <t>陈佳建</t>
  </si>
  <si>
    <t>2021年2月24日至2024年6月30日</t>
  </si>
  <si>
    <t>梁宇阳</t>
  </si>
  <si>
    <t>柳州市仁仪汽车技术服务有限公司</t>
  </si>
  <si>
    <t>2022年1月1日
至2025年1月1日</t>
  </si>
  <si>
    <t>19</t>
  </si>
  <si>
    <t>许健涛</t>
  </si>
  <si>
    <t>2021年8月1日
至2024年8月1日</t>
  </si>
  <si>
    <t>20</t>
  </si>
  <si>
    <t>邓意</t>
  </si>
  <si>
    <t>2022年3月1日
至2025年3月1日</t>
  </si>
  <si>
    <t>21</t>
  </si>
  <si>
    <t>潘德明</t>
  </si>
  <si>
    <t>22</t>
  </si>
  <si>
    <t>黄文彬</t>
  </si>
  <si>
    <t>2020年9月1日至2023年9月1日</t>
  </si>
  <si>
    <t>23</t>
  </si>
  <si>
    <t>文丰</t>
  </si>
  <si>
    <t>司能石油化工有限公司</t>
  </si>
  <si>
    <t>2019年7月5日-2022年7月4日</t>
  </si>
  <si>
    <t>24</t>
  </si>
  <si>
    <t>赵华</t>
  </si>
  <si>
    <t>2020年12月10日-2023年12月9日</t>
  </si>
  <si>
    <t>25</t>
  </si>
  <si>
    <t>叶升辉</t>
  </si>
  <si>
    <t>柳州易舟汽车空调有限公司</t>
  </si>
  <si>
    <t>2021年7月19日至2024年7月18日</t>
  </si>
  <si>
    <t>26</t>
  </si>
  <si>
    <t>尹思</t>
  </si>
  <si>
    <t>柳州利和排气控制系统有限公司</t>
  </si>
  <si>
    <t>27</t>
  </si>
  <si>
    <t>韦楠茜</t>
  </si>
  <si>
    <t>王通连</t>
  </si>
  <si>
    <t>2021年4月8日至2024年4月9日</t>
  </si>
  <si>
    <t>29</t>
  </si>
  <si>
    <t>翟运勇</t>
  </si>
  <si>
    <t>方盛车桥（柳州）有限公司</t>
  </si>
  <si>
    <t>2020年12月13日至2023年12月12日</t>
  </si>
  <si>
    <t>30</t>
  </si>
  <si>
    <t>谢家鑫</t>
  </si>
  <si>
    <t>2021年7月14日至2024年7月13日</t>
  </si>
  <si>
    <t>31</t>
  </si>
  <si>
    <t>蔡辉云</t>
  </si>
  <si>
    <t>32</t>
  </si>
  <si>
    <t>党楷</t>
  </si>
  <si>
    <t>33</t>
  </si>
  <si>
    <t>段家坤</t>
  </si>
  <si>
    <t>34</t>
  </si>
  <si>
    <t>黄乾</t>
  </si>
  <si>
    <t>35</t>
  </si>
  <si>
    <t>刘舒雁</t>
  </si>
  <si>
    <t>刘毅</t>
  </si>
  <si>
    <t>37</t>
  </si>
  <si>
    <t>周桂成</t>
  </si>
  <si>
    <t>38</t>
  </si>
  <si>
    <t>韦华柳</t>
  </si>
  <si>
    <t>2021年8月16日至2024年8月15日</t>
  </si>
  <si>
    <t>39</t>
  </si>
  <si>
    <t>陆青雕</t>
  </si>
  <si>
    <t>40</t>
  </si>
  <si>
    <t>余玉海</t>
  </si>
  <si>
    <t>41</t>
  </si>
  <si>
    <t>郭金荣</t>
  </si>
  <si>
    <t>2021年5月5日至2024年5月4日</t>
  </si>
  <si>
    <t>42</t>
  </si>
  <si>
    <t>张启顺</t>
  </si>
  <si>
    <t>43</t>
  </si>
  <si>
    <t>冯贤君</t>
  </si>
  <si>
    <t>44</t>
  </si>
  <si>
    <t>梁继醒</t>
  </si>
  <si>
    <t>45</t>
  </si>
  <si>
    <t>刘德荣</t>
  </si>
  <si>
    <t>46</t>
  </si>
  <si>
    <t>旷文远</t>
  </si>
  <si>
    <t>2021年5月20日至2026年5月19日</t>
  </si>
  <si>
    <t>47</t>
  </si>
  <si>
    <t>张格</t>
  </si>
  <si>
    <t>柳州华霆新能源技术有限责任公司</t>
  </si>
  <si>
    <t>2021年10月8日至2023年10月7日</t>
  </si>
  <si>
    <t>48</t>
  </si>
  <si>
    <t>张石明</t>
  </si>
  <si>
    <t>2021年9月8日至2023年9月7日</t>
  </si>
  <si>
    <t>柳州市阳和工业新区人力资源和社会保障局  48人</t>
  </si>
  <si>
    <t>梁家能</t>
  </si>
  <si>
    <t>柳州市生态环境技术保障中心</t>
  </si>
  <si>
    <t>2021年7月30日-2024年7月29日</t>
  </si>
  <si>
    <t>肖国正</t>
  </si>
  <si>
    <t>2021年8月2日-2024年8月1日</t>
  </si>
  <si>
    <t>欧人华</t>
  </si>
  <si>
    <t>2021年8月10日-2024年8月9日</t>
  </si>
  <si>
    <t>陈镜安</t>
  </si>
  <si>
    <t>2021年9月28日-2024年9月27日</t>
  </si>
  <si>
    <t>柳州市生态环境局  4人</t>
  </si>
  <si>
    <t>秦振</t>
  </si>
  <si>
    <t>柳州五菱汽车科技有限公司</t>
  </si>
  <si>
    <t>2021.04.02-2024.04.01</t>
  </si>
  <si>
    <t>李川</t>
  </si>
  <si>
    <t>2021年2月-2024年2月</t>
  </si>
  <si>
    <t>姚金泉</t>
  </si>
  <si>
    <t>广西威翔机械有限公司</t>
  </si>
  <si>
    <t>2020.9.1-
2023.8.31</t>
  </si>
  <si>
    <t>滕妍</t>
  </si>
  <si>
    <t>2019.8.12-
2022.8.11</t>
  </si>
  <si>
    <t>2019年8月</t>
  </si>
  <si>
    <t>全晓彬</t>
  </si>
  <si>
    <t>2020.8.11-
2023.8.10</t>
  </si>
  <si>
    <t>程秋川惠</t>
  </si>
  <si>
    <t>黄文欢</t>
  </si>
  <si>
    <t>柳州广菱汽车技术有限公司</t>
  </si>
  <si>
    <t>2020.8-2023.8</t>
  </si>
  <si>
    <t>成福庆</t>
  </si>
  <si>
    <t>蒙航宇</t>
  </si>
  <si>
    <t>2019.8-2022.9</t>
  </si>
  <si>
    <t>农韵莹</t>
  </si>
  <si>
    <t>柳州市柳南区第一幼儿园</t>
  </si>
  <si>
    <t>3500</t>
  </si>
  <si>
    <t>杨建莹</t>
  </si>
  <si>
    <t>黄媚媚</t>
  </si>
  <si>
    <t>1500</t>
  </si>
  <si>
    <t>陈霄</t>
  </si>
  <si>
    <t>陆秀娥</t>
  </si>
  <si>
    <t>广西壮族自治区花红药业集团股份公司</t>
  </si>
  <si>
    <t>韦晴曦</t>
  </si>
  <si>
    <t>2021.07.07-2024.07.07</t>
  </si>
  <si>
    <t>韦娇温</t>
  </si>
  <si>
    <t>2021.09.13—2024.09.13</t>
  </si>
  <si>
    <t>姜霄云</t>
  </si>
  <si>
    <t>2021.06.06-2024.06.03</t>
  </si>
  <si>
    <t>李世光</t>
  </si>
  <si>
    <t>柳州市柳南区红蜡烛社工站</t>
  </si>
  <si>
    <t>2021.7.1-2022.6.30</t>
  </si>
  <si>
    <t>磨林榕</t>
  </si>
  <si>
    <t>十一冶建设集团有限责任公司</t>
  </si>
  <si>
    <t xml:space="preserve">2020.5.1 -2023.4.30
</t>
  </si>
  <si>
    <t>韦燕娟</t>
  </si>
  <si>
    <t>柳南区第十幼儿园</t>
  </si>
  <si>
    <t>黄启锦</t>
  </si>
  <si>
    <t>中物联规划设计研究院有限公司柳州分公司</t>
  </si>
  <si>
    <t>2020-7-13至2023-7-12</t>
  </si>
  <si>
    <t>刘舒媚</t>
  </si>
  <si>
    <t>柳州市和平路第二小学</t>
  </si>
  <si>
    <t>2019.09.01-2022.08.30</t>
  </si>
  <si>
    <t>梁秀霞</t>
  </si>
  <si>
    <t>柳州市航生路中学</t>
  </si>
  <si>
    <t>2020.08.16-2023.09.15</t>
  </si>
  <si>
    <t>谭邱竟</t>
  </si>
  <si>
    <t>2019.09.01-2022.09.30</t>
  </si>
  <si>
    <t>2019年9月</t>
  </si>
  <si>
    <t>刘洁琼</t>
  </si>
  <si>
    <t>2019.9.01-2022.9.30</t>
  </si>
  <si>
    <t>姚艳艳</t>
  </si>
  <si>
    <t>杨燕霞</t>
  </si>
  <si>
    <t>张莉莉</t>
  </si>
  <si>
    <t>2019.9.1-2022.9.30</t>
  </si>
  <si>
    <t>何懿欣</t>
  </si>
  <si>
    <t>夏慧琳</t>
  </si>
  <si>
    <t>柳州市鱼峰山小学</t>
  </si>
  <si>
    <t>2019年9月12日至2022年7月31日</t>
  </si>
  <si>
    <t>黄晓静</t>
  </si>
  <si>
    <t>柳州市第十七中学</t>
  </si>
  <si>
    <t>2021.03.23至2024.07.31</t>
  </si>
  <si>
    <t>黄馨慧</t>
  </si>
  <si>
    <t>柳州市壶西实验中学</t>
  </si>
  <si>
    <t>2020.8.31-2023.8.31</t>
  </si>
  <si>
    <t>唐云鸿</t>
  </si>
  <si>
    <t>吴家乐</t>
  </si>
  <si>
    <t>2020.04.16——2023.04.15</t>
  </si>
  <si>
    <t>姚毓芝</t>
  </si>
  <si>
    <t>2020.08.01——2023.07.31</t>
  </si>
  <si>
    <t>覃思懿</t>
  </si>
  <si>
    <t>马晓兰</t>
  </si>
  <si>
    <t>2020.03.16-2024.03.15</t>
  </si>
  <si>
    <t>柳南区人社局  37人</t>
  </si>
  <si>
    <t>梁国健</t>
  </si>
  <si>
    <t>柳州职业技术学院</t>
  </si>
  <si>
    <t>2019年7月8日至2022年7月7日</t>
  </si>
  <si>
    <t>吴贵燕</t>
  </si>
  <si>
    <t>2019年3月11日至2022年3月10日</t>
  </si>
  <si>
    <t>梁辉</t>
  </si>
  <si>
    <t>2020年7月1日至2023年8月2日</t>
  </si>
  <si>
    <t>冯柳杰</t>
  </si>
  <si>
    <t>2020年9月4日至2023年11月9日</t>
  </si>
  <si>
    <t>张金烨子</t>
  </si>
  <si>
    <t>2018年11月22日至2021年11月21日</t>
  </si>
  <si>
    <t>陈学超</t>
  </si>
  <si>
    <t>2020年7月1日至2023年6月30日</t>
  </si>
  <si>
    <t>黎会兰</t>
  </si>
  <si>
    <t>张颗星</t>
  </si>
  <si>
    <t>2019年8月14日至2022年8月13日</t>
  </si>
  <si>
    <t>吴茜雯</t>
  </si>
  <si>
    <t>柳州市第六中学</t>
  </si>
  <si>
    <t>2019年9月1日-2022年8月31日</t>
  </si>
  <si>
    <t>黄金红</t>
  </si>
  <si>
    <t>2020年4月1日-2023年3月31日</t>
  </si>
  <si>
    <t>池永梅</t>
  </si>
  <si>
    <t>2020年9月1日-2023年8月31日</t>
  </si>
  <si>
    <t>高明</t>
  </si>
  <si>
    <t>2021年3月1日至2024年2月28日</t>
  </si>
  <si>
    <t>夏博文</t>
  </si>
  <si>
    <t>邱可悦</t>
  </si>
  <si>
    <t>2021年9月1日至2024年8月31日</t>
  </si>
  <si>
    <t>陆美年</t>
  </si>
  <si>
    <t>黎琼</t>
  </si>
  <si>
    <t>刁鹏宇</t>
  </si>
  <si>
    <t>覃秀娟</t>
  </si>
  <si>
    <t>迟晋浙</t>
  </si>
  <si>
    <t>陈韦薇</t>
  </si>
  <si>
    <t>李若溪</t>
  </si>
  <si>
    <t>樊秋菊</t>
  </si>
  <si>
    <t>胡韦珊</t>
  </si>
  <si>
    <t>李秋盈</t>
  </si>
  <si>
    <t>杨海婷</t>
  </si>
  <si>
    <t>罗兰意</t>
  </si>
  <si>
    <t>黄艳玲</t>
  </si>
  <si>
    <t>赖丽敏</t>
  </si>
  <si>
    <t>李紫薇</t>
  </si>
  <si>
    <t>和静</t>
  </si>
  <si>
    <t>黄嘉昕</t>
  </si>
  <si>
    <t>黄晓霞</t>
  </si>
  <si>
    <t>罗智</t>
  </si>
  <si>
    <t>韦洁</t>
  </si>
  <si>
    <t>覃丽婷</t>
  </si>
  <si>
    <t>陆芸</t>
  </si>
  <si>
    <t>严杰</t>
  </si>
  <si>
    <t>曾宁</t>
  </si>
  <si>
    <t>李靖义</t>
  </si>
  <si>
    <t>包玉婷</t>
  </si>
  <si>
    <t>柳州铁一中学</t>
  </si>
  <si>
    <t>2019年8月20日-2024年8月19日</t>
  </si>
  <si>
    <t>李爱芳</t>
  </si>
  <si>
    <t>2021年8月22日-2026年8月21日</t>
  </si>
  <si>
    <t>王宁</t>
  </si>
  <si>
    <t>柳州市特殊教育学校</t>
  </si>
  <si>
    <t>2020年9月30日至2023年9月29日</t>
  </si>
  <si>
    <t>庞雅楠</t>
  </si>
  <si>
    <t>柳州市柳江中学</t>
  </si>
  <si>
    <t>2020年9月1日-2024年8月31日</t>
  </si>
  <si>
    <t>罗奕杏</t>
  </si>
  <si>
    <t>阴月</t>
  </si>
  <si>
    <t>银婉茜</t>
  </si>
  <si>
    <t>曾美雄</t>
  </si>
  <si>
    <t>柳州城市职业学院</t>
  </si>
  <si>
    <t>2019年6月21日-2022年7月31日</t>
  </si>
  <si>
    <t>姚子嫦</t>
  </si>
  <si>
    <t>2019年12月16日-2023年1月31日</t>
  </si>
  <si>
    <t>2020年1月</t>
  </si>
  <si>
    <t>王熙</t>
  </si>
  <si>
    <t>2019年9月11日 -2021年1月31日</t>
  </si>
  <si>
    <t>赵莹</t>
  </si>
  <si>
    <t>2022年2月1日-2024年1月31日</t>
  </si>
  <si>
    <t>岳振</t>
  </si>
  <si>
    <t>2020年7月7日-2023年7月31日</t>
  </si>
  <si>
    <t>谢寒冰</t>
  </si>
  <si>
    <t>2021年3月3日-2024年7月31日</t>
  </si>
  <si>
    <t>赖雨阳</t>
  </si>
  <si>
    <t>2021年10月25日-2025年1月31日</t>
  </si>
  <si>
    <t>龚红菲</t>
  </si>
  <si>
    <t>2020年7月13日-2023年7月31日</t>
  </si>
  <si>
    <t>韦吉年</t>
  </si>
  <si>
    <t>2021年6月24日-2024年6月24日</t>
  </si>
  <si>
    <t>廖榕榕</t>
  </si>
  <si>
    <t>柳州市民族高中</t>
  </si>
  <si>
    <t>2020年9月30日-
2023年9月30日</t>
  </si>
  <si>
    <t>麻雅倩</t>
  </si>
  <si>
    <t>2020年5月24日-
2023年5月24日</t>
  </si>
  <si>
    <t>张莹</t>
  </si>
  <si>
    <t>赵丽芳</t>
  </si>
  <si>
    <t>潘春芳</t>
  </si>
  <si>
    <t>陈玉华</t>
  </si>
  <si>
    <t>高新惠</t>
  </si>
  <si>
    <t>罗路琴</t>
  </si>
  <si>
    <t>周小妮</t>
  </si>
  <si>
    <t>陈盈盈</t>
  </si>
  <si>
    <t>李致远</t>
  </si>
  <si>
    <t>柳州铁道职业技术学院</t>
  </si>
  <si>
    <t>2020年7月15日-2023年7月14日</t>
  </si>
  <si>
    <t>孟凡顺</t>
  </si>
  <si>
    <t>孙晓钰</t>
  </si>
  <si>
    <t>蒋常升</t>
  </si>
  <si>
    <t>雷丽婷</t>
  </si>
  <si>
    <t>赵田田</t>
  </si>
  <si>
    <t>2020年5月16日-2023年5月15日</t>
  </si>
  <si>
    <t>曹锐锐</t>
  </si>
  <si>
    <t>宋吉超</t>
  </si>
  <si>
    <t>刘双</t>
  </si>
  <si>
    <t>李秀聪</t>
  </si>
  <si>
    <t>2020年8月1日至2023年7月31日</t>
  </si>
  <si>
    <t>赵丽琴</t>
  </si>
  <si>
    <t>赵朝阳</t>
  </si>
  <si>
    <t>王蓉</t>
  </si>
  <si>
    <t>李娟</t>
  </si>
  <si>
    <t>黄犀</t>
  </si>
  <si>
    <t>柳州市教育局  82人</t>
  </si>
  <si>
    <t>贺孝文</t>
  </si>
  <si>
    <t>柳州市人民医院</t>
  </si>
  <si>
    <t>2019年9月17日-2024年12月31日</t>
  </si>
  <si>
    <t>D</t>
  </si>
  <si>
    <t>韩晓龙</t>
  </si>
  <si>
    <t>2021年7月1日-2024年12月31日</t>
  </si>
  <si>
    <t>梁凯蓉</t>
  </si>
  <si>
    <t>2021年7月7日-2024年12月31日</t>
  </si>
  <si>
    <t>黄梅</t>
  </si>
  <si>
    <t>欧阳春丽</t>
  </si>
  <si>
    <t>2021年10月27日-2024年12月31日</t>
  </si>
  <si>
    <t>李美超</t>
  </si>
  <si>
    <t>田连芬</t>
  </si>
  <si>
    <t>赵霞云</t>
  </si>
  <si>
    <t>2020年12月8日-2023年12月31日</t>
  </si>
  <si>
    <t>滕彩芳</t>
  </si>
  <si>
    <t>许宗迪</t>
  </si>
  <si>
    <t>2021年7月6日-2024年12月31日</t>
  </si>
  <si>
    <t>李梦夏</t>
  </si>
  <si>
    <t>2020年8月3日-2023年12月31日</t>
  </si>
  <si>
    <t>江彤彤</t>
  </si>
  <si>
    <t>2019年7月9日-2023年12月31日</t>
  </si>
  <si>
    <t>温小璐</t>
  </si>
  <si>
    <t>2019年7月1日-2023年12月31日</t>
  </si>
  <si>
    <t>赖旻萱</t>
  </si>
  <si>
    <t>2020年12月15日-2024年12月31日</t>
  </si>
  <si>
    <t>刘金鹏</t>
  </si>
  <si>
    <t>2020年7月6日-2024年12月31日</t>
  </si>
  <si>
    <t>莫青燕</t>
  </si>
  <si>
    <t>韦嘉雯</t>
  </si>
  <si>
    <t>潘丽玲</t>
  </si>
  <si>
    <t>2020年7月1日-2024年12月31日</t>
  </si>
  <si>
    <t>李瑶</t>
  </si>
  <si>
    <t>2021年1月1日-2023年12月31日</t>
  </si>
  <si>
    <t>周峥</t>
  </si>
  <si>
    <t>2019年12月1日-2024年12月31日</t>
  </si>
  <si>
    <t>彭晓娟</t>
  </si>
  <si>
    <t>2021年6月15日-2026年12月31日</t>
  </si>
  <si>
    <t>蒋延波</t>
  </si>
  <si>
    <t>2020年8月20日-2023年12月31日</t>
  </si>
  <si>
    <t>梁黛雯</t>
  </si>
  <si>
    <t>2021年7月9日-2024年12月31日</t>
  </si>
  <si>
    <t>银喆</t>
  </si>
  <si>
    <t>张娟娟</t>
  </si>
  <si>
    <t>2021年7月19日-2024年12月31日</t>
  </si>
  <si>
    <t>潘宣合</t>
  </si>
  <si>
    <t>李丽</t>
  </si>
  <si>
    <t>张子德</t>
  </si>
  <si>
    <t>韦雯娟</t>
  </si>
  <si>
    <t>殷贤青</t>
  </si>
  <si>
    <t>赵雅欣</t>
  </si>
  <si>
    <t>邱俊</t>
  </si>
  <si>
    <t>2019年7月9日-2022年12月31日</t>
  </si>
  <si>
    <t>黄慧敏</t>
  </si>
  <si>
    <t>戴愉</t>
  </si>
  <si>
    <t>李佳</t>
  </si>
  <si>
    <t>2020年8月25日-2023年12月31日</t>
  </si>
  <si>
    <t>付红红</t>
  </si>
  <si>
    <t>黄海明</t>
  </si>
  <si>
    <t>张咏梅</t>
  </si>
  <si>
    <t>2020年2月4日-2023年12月31日</t>
  </si>
  <si>
    <t>要雄伟</t>
  </si>
  <si>
    <t>甘珊珊</t>
  </si>
  <si>
    <t>2021年7月8日-2024年12月31日</t>
  </si>
  <si>
    <t>廖亮</t>
  </si>
  <si>
    <t>林菊意</t>
  </si>
  <si>
    <t>程海灵</t>
  </si>
  <si>
    <t>肖超</t>
  </si>
  <si>
    <t>2021年1月4日-2023年12月31日</t>
  </si>
  <si>
    <t>蒋志俊</t>
  </si>
  <si>
    <t>黄文</t>
  </si>
  <si>
    <t>2020年7月1日-2023年12月31日</t>
  </si>
  <si>
    <t>韦含益</t>
  </si>
  <si>
    <t>2020年8月20日
-2023年12月31日</t>
  </si>
  <si>
    <t>王丽红</t>
  </si>
  <si>
    <t>周凡琦</t>
  </si>
  <si>
    <t>陈婷</t>
  </si>
  <si>
    <t>谢潇潇</t>
  </si>
  <si>
    <t>2021年4月1日-2024年12月31日</t>
  </si>
  <si>
    <t>王丽</t>
  </si>
  <si>
    <t>2020年5月22日-2023年12月31日</t>
  </si>
  <si>
    <t>何天基</t>
  </si>
  <si>
    <t>苏佳昇</t>
  </si>
  <si>
    <t>2020年7月6日-2023年12月31日</t>
  </si>
  <si>
    <t>邢远浩</t>
  </si>
  <si>
    <t>2020年5月26日-2023年12月31日</t>
  </si>
  <si>
    <t>李红梅</t>
  </si>
  <si>
    <t>林心媚</t>
  </si>
  <si>
    <t>叶亮</t>
  </si>
  <si>
    <t>李明奕</t>
  </si>
  <si>
    <t>钟佳源</t>
  </si>
  <si>
    <t>覃海敏</t>
  </si>
  <si>
    <t>2019年7月1日-2022年12月31日</t>
  </si>
  <si>
    <t>廖恒青</t>
  </si>
  <si>
    <t>黄默涵</t>
  </si>
  <si>
    <t>2019年7月14日-2022年12月31日</t>
  </si>
  <si>
    <t>段永凤</t>
  </si>
  <si>
    <t>柳州市工人医院</t>
  </si>
  <si>
    <t>2019年7月-2024年6月</t>
  </si>
  <si>
    <t>袁帅</t>
  </si>
  <si>
    <t>李活</t>
  </si>
  <si>
    <t>周玲纲</t>
  </si>
  <si>
    <t>谭宏宇</t>
  </si>
  <si>
    <t>2020年1月-2024年12月</t>
  </si>
  <si>
    <t>黄君玲</t>
  </si>
  <si>
    <t>蒋新凤</t>
  </si>
  <si>
    <t>李凤玉</t>
  </si>
  <si>
    <t>韩李春</t>
  </si>
  <si>
    <t>梁钟娥</t>
  </si>
  <si>
    <t>黄秋媚</t>
  </si>
  <si>
    <t>唐念萍</t>
  </si>
  <si>
    <t>邓颖</t>
  </si>
  <si>
    <t>连秋华</t>
  </si>
  <si>
    <t>李嘉明</t>
  </si>
  <si>
    <t>匡家安</t>
  </si>
  <si>
    <t>何标才</t>
  </si>
  <si>
    <t>罗庆通</t>
  </si>
  <si>
    <t>李春妮</t>
  </si>
  <si>
    <t>零双菲</t>
  </si>
  <si>
    <t>2020年8月-2024年6月</t>
  </si>
  <si>
    <t>王库良</t>
  </si>
  <si>
    <t>黄良钊</t>
  </si>
  <si>
    <t>张艳贤</t>
  </si>
  <si>
    <t>2020年6月-2023年6月</t>
  </si>
  <si>
    <t>梁聪</t>
  </si>
  <si>
    <t>谭红梅</t>
  </si>
  <si>
    <t>2020年11月-2024年6月</t>
  </si>
  <si>
    <t>卢力</t>
  </si>
  <si>
    <t>2021年3月-2026年2月</t>
  </si>
  <si>
    <t>黄燕</t>
  </si>
  <si>
    <t>2020年11月-2025年5月</t>
  </si>
  <si>
    <t>雷琛</t>
  </si>
  <si>
    <t>2021年7月-2026年5月</t>
  </si>
  <si>
    <t>张时全</t>
  </si>
  <si>
    <t>温晓敏</t>
  </si>
  <si>
    <t>许才杰</t>
  </si>
  <si>
    <t>林月洁</t>
  </si>
  <si>
    <t>李显君</t>
  </si>
  <si>
    <t>刘仲汉</t>
  </si>
  <si>
    <t>齐欣</t>
  </si>
  <si>
    <t>杜秋玲</t>
  </si>
  <si>
    <t>张含</t>
  </si>
  <si>
    <t>杨婧</t>
  </si>
  <si>
    <t>覃燕玲</t>
  </si>
  <si>
    <t>唐霁</t>
  </si>
  <si>
    <t>梁东</t>
  </si>
  <si>
    <t>黄雅丽</t>
  </si>
  <si>
    <t>2021年5月-2024年6月</t>
  </si>
  <si>
    <t>韦棪婷</t>
  </si>
  <si>
    <t>黄焕迪</t>
  </si>
  <si>
    <t>方娟</t>
  </si>
  <si>
    <t>梁桃林</t>
  </si>
  <si>
    <t>陈立强</t>
  </si>
  <si>
    <t>邓雨婷</t>
  </si>
  <si>
    <t>李雪东</t>
  </si>
  <si>
    <t>卢欣</t>
  </si>
  <si>
    <t>马瑜媛</t>
  </si>
  <si>
    <t>2021年3月-2024年6月</t>
  </si>
  <si>
    <t>黎圣深</t>
  </si>
  <si>
    <t>梁庆华</t>
  </si>
  <si>
    <t>李康明</t>
  </si>
  <si>
    <t>彭柱添</t>
  </si>
  <si>
    <t>黎民靖</t>
  </si>
  <si>
    <t>梁晓华</t>
  </si>
  <si>
    <t>李岳宣</t>
  </si>
  <si>
    <t>林冠屹</t>
  </si>
  <si>
    <t>李宝梁</t>
  </si>
  <si>
    <t>廖海洁</t>
  </si>
  <si>
    <t>黄春萍</t>
  </si>
  <si>
    <t>黄贞棋</t>
  </si>
  <si>
    <t>韦艳娟</t>
  </si>
  <si>
    <t>陆凤萍</t>
  </si>
  <si>
    <t>廖川瑜</t>
  </si>
  <si>
    <t>龙静素</t>
  </si>
  <si>
    <t>罗贵元</t>
  </si>
  <si>
    <t>黄佳慧</t>
  </si>
  <si>
    <t>覃兰花</t>
  </si>
  <si>
    <t>黄艳秋</t>
  </si>
  <si>
    <t>唐燕芝</t>
  </si>
  <si>
    <t>梁红巧</t>
  </si>
  <si>
    <t>黄蒙盼</t>
  </si>
  <si>
    <t>黄柳盈</t>
  </si>
  <si>
    <t>陈雪妮</t>
  </si>
  <si>
    <t>明东东</t>
  </si>
  <si>
    <t>覃燈</t>
  </si>
  <si>
    <t>蓝雅童</t>
  </si>
  <si>
    <t>覃宇</t>
  </si>
  <si>
    <t>黄桂萍</t>
  </si>
  <si>
    <t>覃枭</t>
  </si>
  <si>
    <t>陆雨虹</t>
  </si>
  <si>
    <t>陆泽锦</t>
  </si>
  <si>
    <t>赵雨沂</t>
  </si>
  <si>
    <t>罗彩玉</t>
  </si>
  <si>
    <t>张晓凤</t>
  </si>
  <si>
    <t>龙雪琴</t>
  </si>
  <si>
    <t>张誉潇</t>
  </si>
  <si>
    <t>石登浪</t>
  </si>
  <si>
    <t>韦燕</t>
  </si>
  <si>
    <t>韦惠智</t>
  </si>
  <si>
    <t>覃海霞</t>
  </si>
  <si>
    <t>黎佩宏</t>
  </si>
  <si>
    <t>2021年8月-2025年6月</t>
  </si>
  <si>
    <t>林松</t>
  </si>
  <si>
    <t>2021年9月-2026年5月</t>
  </si>
  <si>
    <t>苏汝旺</t>
  </si>
  <si>
    <t>2021年1月-2026年5月</t>
  </si>
  <si>
    <t>周凯</t>
  </si>
  <si>
    <t>向娟娟</t>
  </si>
  <si>
    <t>2020年7月-2024年7月</t>
  </si>
  <si>
    <t>文脱颖</t>
  </si>
  <si>
    <t>陆珊</t>
  </si>
  <si>
    <t>2019年7月-2022年6月</t>
  </si>
  <si>
    <t>梁莹心</t>
  </si>
  <si>
    <t>2021年11月-2025年6月</t>
  </si>
  <si>
    <t>文玲</t>
  </si>
  <si>
    <t>柳州市中医医院（柳州市壮医医院）</t>
  </si>
  <si>
    <t>2020.7-2025.7</t>
  </si>
  <si>
    <t>方俊铭</t>
  </si>
  <si>
    <t>韦霜霜</t>
  </si>
  <si>
    <t>高顺迪</t>
  </si>
  <si>
    <t>曾凡学</t>
  </si>
  <si>
    <t>黄静华</t>
  </si>
  <si>
    <t>2019.7.11-2022.10.31</t>
  </si>
  <si>
    <t>李钢磊</t>
  </si>
  <si>
    <t>2019.7-2024.7</t>
  </si>
  <si>
    <t>易娟</t>
  </si>
  <si>
    <t>赵娜</t>
  </si>
  <si>
    <t>程双丽</t>
  </si>
  <si>
    <t>李志海</t>
  </si>
  <si>
    <t>杨乃英</t>
  </si>
  <si>
    <t>胡烈奎</t>
  </si>
  <si>
    <t>杜杨文</t>
  </si>
  <si>
    <t>李军</t>
  </si>
  <si>
    <t>李玉华</t>
  </si>
  <si>
    <t>马晶牧野</t>
  </si>
  <si>
    <t>曾成成</t>
  </si>
  <si>
    <t>李新聪</t>
  </si>
  <si>
    <t>韦爱球</t>
  </si>
  <si>
    <t>谢思圳</t>
  </si>
  <si>
    <t xml:space="preserve"> 男</t>
  </si>
  <si>
    <t>李奕军</t>
  </si>
  <si>
    <t>黄华丁</t>
  </si>
  <si>
    <t>曾沣</t>
  </si>
  <si>
    <t>2021.7-2026.7</t>
  </si>
  <si>
    <t>张颉</t>
  </si>
  <si>
    <t>韦连心</t>
  </si>
  <si>
    <t>徐伟佩</t>
  </si>
  <si>
    <t>邓海南</t>
  </si>
  <si>
    <t>林业浩</t>
  </si>
  <si>
    <t>周智媛</t>
  </si>
  <si>
    <t>莫宏芳</t>
  </si>
  <si>
    <t>陈胡贵</t>
  </si>
  <si>
    <t>覃志</t>
  </si>
  <si>
    <t>蔡龙云</t>
  </si>
  <si>
    <t>钟仲</t>
  </si>
  <si>
    <t>陶萍萍</t>
  </si>
  <si>
    <t>欧阳慧珊</t>
  </si>
  <si>
    <t>黄滋溶</t>
  </si>
  <si>
    <t>谢春凤</t>
  </si>
  <si>
    <t>何洁</t>
  </si>
  <si>
    <t>范晓茜</t>
  </si>
  <si>
    <t>杨文娜</t>
  </si>
  <si>
    <t>刘静</t>
  </si>
  <si>
    <t>廖现秋</t>
  </si>
  <si>
    <t>石维</t>
  </si>
  <si>
    <t>2021年7月至2026年7月</t>
  </si>
  <si>
    <t>廖婷</t>
  </si>
  <si>
    <t>柳州市柳铁中心医院</t>
  </si>
  <si>
    <t>2019年7月04日-2022年12月31日</t>
  </si>
  <si>
    <t>刘阳阳</t>
  </si>
  <si>
    <t>冯晓峰</t>
  </si>
  <si>
    <t>魏倍倍</t>
  </si>
  <si>
    <t>甘芳容</t>
  </si>
  <si>
    <t>2020年8月10日-2025年12月31日</t>
  </si>
  <si>
    <t>邱阳</t>
  </si>
  <si>
    <t>2019年3月1日—2023年12月31日</t>
  </si>
  <si>
    <t>王梁茜</t>
  </si>
  <si>
    <t>2019年5月06日-2022年12月31日</t>
  </si>
  <si>
    <t>黎丹艳</t>
  </si>
  <si>
    <t>2021年8月6日-2026年12月31日</t>
  </si>
  <si>
    <t>韦秋华</t>
  </si>
  <si>
    <t>2021年8月9日-2026年12月31日</t>
  </si>
  <si>
    <t>2021年7月5日-2026年12月31日</t>
  </si>
  <si>
    <t>李小兰</t>
  </si>
  <si>
    <t>2021年7月7日-2026年12月31日</t>
  </si>
  <si>
    <t>郭昭梅</t>
  </si>
  <si>
    <t>2021年8月11日-2024年12月31日</t>
  </si>
  <si>
    <t>黄钰清</t>
  </si>
  <si>
    <t>宋亦银</t>
  </si>
  <si>
    <t>2021年9月10日-2024年12月31日</t>
  </si>
  <si>
    <t>蓝晓娟</t>
  </si>
  <si>
    <t>2021年8月5日-2024年12月31日</t>
  </si>
  <si>
    <t>谢宗伶</t>
  </si>
  <si>
    <t>2021年8月19日-2024年12月31日</t>
  </si>
  <si>
    <t>刘成春</t>
  </si>
  <si>
    <t>陆冬花</t>
  </si>
  <si>
    <t>2021年8月27日-2024年12月31日</t>
  </si>
  <si>
    <t>李成</t>
  </si>
  <si>
    <t>2021年8月6日-2024年12月31日</t>
  </si>
  <si>
    <t>韦英</t>
  </si>
  <si>
    <t>黄琳</t>
  </si>
  <si>
    <t>黄新羽</t>
  </si>
  <si>
    <t>黄姗</t>
  </si>
  <si>
    <t>覃锦扮</t>
  </si>
  <si>
    <t>黄秋艳</t>
  </si>
  <si>
    <t>熊秀蝶</t>
  </si>
  <si>
    <t>梁艳妮</t>
  </si>
  <si>
    <t>赵曼晴</t>
  </si>
  <si>
    <t>龙云妮</t>
  </si>
  <si>
    <t>2020年9月15日-2023年12月31日</t>
  </si>
  <si>
    <t>玉雯柳</t>
  </si>
  <si>
    <t>2021年5月10日-2024年12月31日</t>
  </si>
  <si>
    <t>黄丽珍</t>
  </si>
  <si>
    <t>2020年10月9日-无固定期</t>
  </si>
  <si>
    <t>朱巧莲</t>
  </si>
  <si>
    <t>2020年4月1日-2024年12月31日</t>
  </si>
  <si>
    <t>黄宇兰</t>
  </si>
  <si>
    <t>2020年11月5日-2024年12月31日</t>
  </si>
  <si>
    <t>曾彦霏</t>
  </si>
  <si>
    <t>2020年7月20日-2024年12月31日</t>
  </si>
  <si>
    <t>倪玲玲</t>
  </si>
  <si>
    <t>2019年7月19日-2022年12月31日</t>
  </si>
  <si>
    <t>袁丽惠</t>
  </si>
  <si>
    <t>2020年8月18日-2023年12月31日</t>
  </si>
  <si>
    <t>吴玉婷</t>
  </si>
  <si>
    <t>赵定信</t>
  </si>
  <si>
    <t>2020年11月30日-2024年12月31日　</t>
  </si>
  <si>
    <t>黄芬</t>
  </si>
  <si>
    <t>2020年9月22日-2024年12月31日</t>
  </si>
  <si>
    <t>韦友密</t>
  </si>
  <si>
    <t>2020年12月28日-2024年12月31日</t>
  </si>
  <si>
    <t>王蓓</t>
  </si>
  <si>
    <t>柳州市妇幼保健院</t>
  </si>
  <si>
    <t>2019年6月3日-2023年12月31日</t>
  </si>
  <si>
    <t>2020年4月</t>
  </si>
  <si>
    <t>叶银斯</t>
  </si>
  <si>
    <t>柳州市红十字会医院</t>
  </si>
  <si>
    <t>2021年6月1日至2023年6月30日</t>
  </si>
  <si>
    <t>苏扬威</t>
  </si>
  <si>
    <t>2021年7月5日至2024年6月30日</t>
  </si>
  <si>
    <t>黄文俏</t>
  </si>
  <si>
    <t>2021年7月5日至202年6月30日</t>
  </si>
  <si>
    <t>柳州市卫生健康委员会  255人</t>
  </si>
  <si>
    <t>黄振波</t>
  </si>
  <si>
    <t>广西云高智慧城市科技有限公司　</t>
  </si>
  <si>
    <t>2020年12月3日-2023年12月2日</t>
  </si>
  <si>
    <t>劳英慧</t>
  </si>
  <si>
    <t>广西云高智能停车设备有限公司　</t>
  </si>
  <si>
    <t>2020年6月28日-2023年6月27日</t>
  </si>
  <si>
    <t>陆玮</t>
  </si>
  <si>
    <t>柳州夜莺数字科技有限公司</t>
  </si>
  <si>
    <t>李明霞</t>
  </si>
  <si>
    <t>柳州市影韵文化传媒有限公司</t>
  </si>
  <si>
    <t>赵荣福</t>
  </si>
  <si>
    <t>柳州阜民科技有限公司</t>
  </si>
  <si>
    <t>蒙荣许</t>
  </si>
  <si>
    <t>柳州孔辉汽车科技有限公司</t>
  </si>
  <si>
    <t>2020年12月9日-2023年12月9日</t>
  </si>
  <si>
    <t>罗庆安</t>
  </si>
  <si>
    <t>2021年4月19日-2024年4月19日</t>
  </si>
  <si>
    <t>莫际波</t>
  </si>
  <si>
    <t>2021年5月10日-2024年5月10日</t>
  </si>
  <si>
    <t>覃日锦</t>
  </si>
  <si>
    <t>2021年3月25日-2024年3月25日</t>
  </si>
  <si>
    <t>向水平</t>
  </si>
  <si>
    <t>2021年5月24日-2024年5月24日</t>
  </si>
  <si>
    <t>韦超越</t>
  </si>
  <si>
    <t>2021年8月31日-2024年8月31日</t>
  </si>
  <si>
    <t>刘坤洋</t>
  </si>
  <si>
    <t>2021年8月23日-2024年8月23日</t>
  </si>
  <si>
    <t>李业国</t>
  </si>
  <si>
    <t>2021年8月2日-2024年8月2日</t>
  </si>
  <si>
    <t>覃超</t>
  </si>
  <si>
    <t>凌小艳</t>
  </si>
  <si>
    <t>广西玲珑轮胎有限公司</t>
  </si>
  <si>
    <t>2021年8月5日-2026年8月4日</t>
  </si>
  <si>
    <t>吴浩阳</t>
  </si>
  <si>
    <t>柳州铠玥科技有限公司</t>
  </si>
  <si>
    <t>2021年4月7日-2023年4月7日</t>
  </si>
  <si>
    <t>巫丽烨</t>
  </si>
  <si>
    <t>白立春</t>
  </si>
  <si>
    <t>2021年4月7日-2024年4月7日</t>
  </si>
  <si>
    <t>罗国盛</t>
  </si>
  <si>
    <t>2021年4月18日-2024年4月18日</t>
  </si>
  <si>
    <t>黄攀达</t>
  </si>
  <si>
    <t>陈允钢</t>
  </si>
  <si>
    <t>2021年10月12日-2024年10月12日</t>
  </si>
  <si>
    <t>何航</t>
  </si>
  <si>
    <t>2021年10月1日-2024年9月30日</t>
  </si>
  <si>
    <t>黄南棋</t>
  </si>
  <si>
    <t>许高宏</t>
  </si>
  <si>
    <t>容宝富</t>
  </si>
  <si>
    <t>2021年10月13日-2024年10月12日</t>
  </si>
  <si>
    <t>韦家优</t>
  </si>
  <si>
    <t>袁一卿</t>
  </si>
  <si>
    <t>广西易行动力科技有限公司</t>
  </si>
  <si>
    <t>2020年7月14日-2025年7月13日</t>
  </si>
  <si>
    <t>B</t>
  </si>
  <si>
    <t>吕程飞</t>
  </si>
  <si>
    <t>2021年10月7日-2024年10月6日</t>
  </si>
  <si>
    <t>苏孙锦</t>
  </si>
  <si>
    <t>柳州宏德激光科技有限公司</t>
  </si>
  <si>
    <t>韦仲茂</t>
  </si>
  <si>
    <t>柳州市鱼峰区雒容镇第二小学</t>
  </si>
  <si>
    <t>2020年9月1日-2023年10月30日</t>
  </si>
  <si>
    <t>李玉兰</t>
  </si>
  <si>
    <t>广西英腾教育科技股份有限公司</t>
  </si>
  <si>
    <t>2021年4月1日-2024年4月1日</t>
  </si>
  <si>
    <t>李启训</t>
  </si>
  <si>
    <t>柳州日高汽车减振技术有限责任公司</t>
  </si>
  <si>
    <t>黄笠峰</t>
  </si>
  <si>
    <t>陈佩榕</t>
  </si>
  <si>
    <t>柳州沪信汽车科技有限公司</t>
  </si>
  <si>
    <t>2021年3月19日-2024年3月18日</t>
  </si>
  <si>
    <t>宋运福</t>
  </si>
  <si>
    <t>2021年5月17日-2024年5月16日</t>
  </si>
  <si>
    <t>邓益盛</t>
  </si>
  <si>
    <t>2021年6月22日-2024年6月21日</t>
  </si>
  <si>
    <t>冯未云</t>
  </si>
  <si>
    <t>2021年6月17日-2024年6月16日</t>
  </si>
  <si>
    <t>廖国俸</t>
  </si>
  <si>
    <t>2021年6月9日-2024年6月8日</t>
  </si>
  <si>
    <t>宋绍超</t>
  </si>
  <si>
    <t>2021年6月2日-2024年6月1日</t>
  </si>
  <si>
    <t>张志成</t>
  </si>
  <si>
    <t>徐昌诚</t>
  </si>
  <si>
    <t>覃小芳</t>
  </si>
  <si>
    <t>2021年6月30日-2024年6月29日</t>
  </si>
  <si>
    <t>覃业厚</t>
  </si>
  <si>
    <t>陈金铭</t>
  </si>
  <si>
    <t>2021年7月6日-2024年7月5日</t>
  </si>
  <si>
    <t>胡旭凯</t>
  </si>
  <si>
    <t>2021年9月29日-2024年9月28日</t>
  </si>
  <si>
    <t>覃莉娜</t>
  </si>
  <si>
    <t>周艳华</t>
  </si>
  <si>
    <t>2022年1月4日-2025年1月3日</t>
  </si>
  <si>
    <t>韦坤鹏</t>
  </si>
  <si>
    <t>2021年8月19日-2024年8月18日</t>
  </si>
  <si>
    <t>覃兆睿</t>
  </si>
  <si>
    <t>2021年6月24日-2024年6月23日</t>
  </si>
  <si>
    <t>韦栩丞</t>
  </si>
  <si>
    <t>2021年11月8日-2024年11月7日</t>
  </si>
  <si>
    <t>夏菁</t>
  </si>
  <si>
    <t>2021年11月10日-2024年11月9日</t>
  </si>
  <si>
    <t>奚子昂</t>
  </si>
  <si>
    <t>柳州国轩电池有限公司</t>
  </si>
  <si>
    <t>2022年3月3日-2027年3月2日</t>
  </si>
  <si>
    <t>袁冲高</t>
  </si>
  <si>
    <t>2021年6月29日-2026年6月28日</t>
  </si>
  <si>
    <t>莫鑫</t>
  </si>
  <si>
    <t>2021年4月2日-2024年4月20日</t>
  </si>
  <si>
    <t>阮胤添</t>
  </si>
  <si>
    <t>上海尚芮汽车科技有限公司柳州分公司</t>
  </si>
  <si>
    <t>黄世坚</t>
  </si>
  <si>
    <t>联合汽车电子有限公司柳州分公司</t>
  </si>
  <si>
    <t>2019年1月17日-2025年1月16日</t>
  </si>
  <si>
    <t>阮承峰</t>
  </si>
  <si>
    <t>2021年7月20日-2024年7月19日</t>
  </si>
  <si>
    <t>唐国兴</t>
  </si>
  <si>
    <t>2021年6月1日-2024年5月31日</t>
  </si>
  <si>
    <t>庞舒海</t>
  </si>
  <si>
    <t>曾楚翼</t>
  </si>
  <si>
    <t>柳州工学院</t>
  </si>
  <si>
    <t>2020年1月3日-2023年12月31日</t>
  </si>
  <si>
    <t>刘裕华</t>
  </si>
  <si>
    <t>2019年10月8日-2023年12月31日</t>
  </si>
  <si>
    <t>巩僖</t>
  </si>
  <si>
    <t>2019年7月9日-2023年6月30日</t>
  </si>
  <si>
    <t>刘悦</t>
  </si>
  <si>
    <t>2019年7月3日-2023年6月30日</t>
  </si>
  <si>
    <t>王瑜</t>
  </si>
  <si>
    <t>2019年7月4日-2023年6月30日</t>
  </si>
  <si>
    <t>李豫姣</t>
  </si>
  <si>
    <t>2019年7月2日-2023年6月30日</t>
  </si>
  <si>
    <t>乔敏</t>
  </si>
  <si>
    <t>王春燕</t>
  </si>
  <si>
    <t>2019年7月1日-2023年6月30日</t>
  </si>
  <si>
    <t>陈雨婕</t>
  </si>
  <si>
    <t>启迪（柳州）数字教育有限公司</t>
  </si>
  <si>
    <t>2019年8月26日-2022年8月25日</t>
  </si>
  <si>
    <t>邓敏娜</t>
  </si>
  <si>
    <t>2019年6月25日-2022年6月27日</t>
  </si>
  <si>
    <t>2019年12月</t>
  </si>
  <si>
    <t>王磊</t>
  </si>
  <si>
    <t>殷武琳</t>
  </si>
  <si>
    <t>2019年6月24日-2022年6月23日</t>
  </si>
  <si>
    <t>邹沛清</t>
  </si>
  <si>
    <t>2019年6月28日-2022年6月27日</t>
  </si>
  <si>
    <t>孙琼</t>
  </si>
  <si>
    <t>叶萍萍</t>
  </si>
  <si>
    <t>吴娟</t>
  </si>
  <si>
    <t>2020年7月2日-2023年7月1日</t>
  </si>
  <si>
    <t>贾俊奇</t>
  </si>
  <si>
    <t>姜振龙</t>
  </si>
  <si>
    <t>2020年7月3日-2023年7月2日</t>
  </si>
  <si>
    <t>涂鼎</t>
  </si>
  <si>
    <t>2020年6月29日-2023年6月28日</t>
  </si>
  <si>
    <t>李明镜</t>
  </si>
  <si>
    <t>2019年11月1日-2024年10月31日</t>
  </si>
  <si>
    <t>黄柳春</t>
  </si>
  <si>
    <t>2021年7月2日-2024年7月1日</t>
  </si>
  <si>
    <t>谭晓燕</t>
  </si>
  <si>
    <t>唐晨钧</t>
  </si>
  <si>
    <t>刘鹏</t>
  </si>
  <si>
    <t>柳州汽车检测有限公司</t>
  </si>
  <si>
    <t>2020年11月2日-2023年11月1日</t>
  </si>
  <si>
    <t>凌显祥</t>
  </si>
  <si>
    <t>2020年12月1日-2023年11月30日</t>
  </si>
  <si>
    <t>李方舟</t>
  </si>
  <si>
    <t>2020年8月11日-2023年8月10日</t>
  </si>
  <si>
    <t>梁树德</t>
  </si>
  <si>
    <t>湖南湖大艾盛汽车技术开发有限公司柳州分公司</t>
  </si>
  <si>
    <t>2021年7月22日-2026年7月21日</t>
  </si>
  <si>
    <t>王宗琪</t>
  </si>
  <si>
    <t>2021年8月1日-2026年7月31日</t>
  </si>
  <si>
    <t>黄郁净</t>
  </si>
  <si>
    <t>2021年7月5日-2026年7月4日</t>
  </si>
  <si>
    <t>陈华武</t>
  </si>
  <si>
    <t>李沅芸</t>
  </si>
  <si>
    <t>彭文荟</t>
  </si>
  <si>
    <t>2020年12月28日-2025年12月27日</t>
  </si>
  <si>
    <t>陈妙</t>
  </si>
  <si>
    <t>罗立航</t>
  </si>
  <si>
    <t>韦诗宝</t>
  </si>
  <si>
    <t>陈治</t>
  </si>
  <si>
    <t>王克彦</t>
  </si>
  <si>
    <t>2021年2月24日-2026年2月23日</t>
  </si>
  <si>
    <t>黄艳娟</t>
  </si>
  <si>
    <t>罗世杰</t>
  </si>
  <si>
    <t>2021年1月7日-2026年1月6日</t>
  </si>
  <si>
    <t>黄营生</t>
  </si>
  <si>
    <t>朱钰</t>
  </si>
  <si>
    <t>梁奕万</t>
  </si>
  <si>
    <t>2021年7月15日-2026年7月14日</t>
  </si>
  <si>
    <t>黄永伦</t>
  </si>
  <si>
    <t>秦桂娟</t>
  </si>
  <si>
    <t>2021年9月22日-2026年9月21日</t>
  </si>
  <si>
    <t>杨茜</t>
  </si>
  <si>
    <t>2021年6月7日-2026年6月6日</t>
  </si>
  <si>
    <t>吴思进</t>
  </si>
  <si>
    <t>赵晶</t>
  </si>
  <si>
    <t>刘昱辰</t>
  </si>
  <si>
    <t>韦秋燕</t>
  </si>
  <si>
    <t>2021年3月22日-2026年3月21日</t>
  </si>
  <si>
    <t>何建平</t>
  </si>
  <si>
    <t>石敏斐</t>
  </si>
  <si>
    <t>周文强</t>
  </si>
  <si>
    <t>2021年4月1日-2026年3月31日</t>
  </si>
  <si>
    <t>余成功</t>
  </si>
  <si>
    <t>韦曦</t>
  </si>
  <si>
    <t>谢彦如</t>
  </si>
  <si>
    <t>2021年8月16日-2026年8月15日</t>
  </si>
  <si>
    <t>廖舒妍</t>
  </si>
  <si>
    <t>2021年8月30日-2016年8月29日</t>
  </si>
  <si>
    <t>钟丽萍</t>
  </si>
  <si>
    <t>2021年11月2日-2026年11月1日</t>
  </si>
  <si>
    <t>周志娟</t>
  </si>
  <si>
    <t>广西天阳科技发展有限公司</t>
  </si>
  <si>
    <t>2020年3月16日-2023年3月16日</t>
  </si>
  <si>
    <t>蒋碧艳</t>
  </si>
  <si>
    <t>柳州五菱新能源汽车有限公司</t>
  </si>
  <si>
    <t>2022年1月1日-2024年12月31日</t>
  </si>
  <si>
    <t>徐钲恒</t>
  </si>
  <si>
    <t>蔺世宏</t>
  </si>
  <si>
    <t>侯斯娇</t>
  </si>
  <si>
    <t>2021年8月3日-2024年12月31日</t>
  </si>
  <si>
    <t>覃腾寅</t>
  </si>
  <si>
    <t>侯钰璩</t>
  </si>
  <si>
    <t>林子渤</t>
  </si>
  <si>
    <t>梁力</t>
  </si>
  <si>
    <t>潘国政</t>
  </si>
  <si>
    <t>宋钰青</t>
  </si>
  <si>
    <t>梁志鑫</t>
  </si>
  <si>
    <t>李荣峰</t>
  </si>
  <si>
    <t>2022年2月1日-2025年1月31日</t>
  </si>
  <si>
    <t>程宝</t>
  </si>
  <si>
    <t>翚浩乘</t>
  </si>
  <si>
    <t>彭潇峰</t>
  </si>
  <si>
    <t>刘福栋</t>
  </si>
  <si>
    <t>覃有义</t>
  </si>
  <si>
    <t>周雯</t>
  </si>
  <si>
    <t>李鑫钰</t>
  </si>
  <si>
    <t>梁淑婉</t>
  </si>
  <si>
    <t>黄馨瑶</t>
  </si>
  <si>
    <t>杨晴芝</t>
  </si>
  <si>
    <t>武慧东</t>
  </si>
  <si>
    <t>李小恒</t>
  </si>
  <si>
    <t>覃冠森</t>
  </si>
  <si>
    <t>周杰斌</t>
  </si>
  <si>
    <t>张斌</t>
  </si>
  <si>
    <t>郭震</t>
  </si>
  <si>
    <t>杨晓云</t>
  </si>
  <si>
    <t>唐伟杰</t>
  </si>
  <si>
    <t>宋少宇</t>
  </si>
  <si>
    <t>杨主</t>
  </si>
  <si>
    <t>黄江猛</t>
  </si>
  <si>
    <t>梁俊杰</t>
  </si>
  <si>
    <t>阳皓</t>
  </si>
  <si>
    <t>陆正乾</t>
  </si>
  <si>
    <t>黄晓慧</t>
  </si>
  <si>
    <t>龙颖</t>
  </si>
  <si>
    <t>李月</t>
  </si>
  <si>
    <t>申子涵</t>
  </si>
  <si>
    <t>黄莹莹</t>
  </si>
  <si>
    <t>谢昌智</t>
  </si>
  <si>
    <t>蒙承秦</t>
  </si>
  <si>
    <t>覃宝珍</t>
  </si>
  <si>
    <t>鲜思静</t>
  </si>
  <si>
    <t>吴方杰</t>
  </si>
  <si>
    <t>唐浩</t>
  </si>
  <si>
    <t>黄肖玲</t>
  </si>
  <si>
    <t>谢圣焙</t>
  </si>
  <si>
    <t>覃晴</t>
  </si>
  <si>
    <t>唐越</t>
  </si>
  <si>
    <t>翁超明</t>
  </si>
  <si>
    <t>乐云峰</t>
  </si>
  <si>
    <t>广西沃卡森教育科技有限公司</t>
  </si>
  <si>
    <t>2021年4月21日-2024年4月20日</t>
  </si>
  <si>
    <t>任文龙</t>
  </si>
  <si>
    <t>2021年5月19日-2024年5月18日</t>
  </si>
  <si>
    <t>柳东新区人社局  173人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</si>
</sst>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年&quot;mm&quot;月&quot;dd&quot;日&quot;"/>
    <numFmt numFmtId="178" formatCode="#0"/>
    <numFmt numFmtId="179" formatCode="yyyy&quot;年&quot;m&quot;月&quot;d&quot;日&quot;;@"/>
    <numFmt numFmtId="180" formatCode="yyyy&quot;年&quot;m&quot;月&quot;;@"/>
    <numFmt numFmtId="181" formatCode="0_);[Red]\(0\)"/>
    <numFmt numFmtId="182" formatCode="0_ "/>
    <numFmt numFmtId="183" formatCode="[$-F800]dddd\,\ mmmm\ dd\,\ yyyy"/>
    <numFmt numFmtId="184" formatCode="yyyy/m/d;@"/>
  </numFmts>
  <fonts count="32">
    <font>
      <sz val="11"/>
      <color theme="1"/>
      <name val="宋体"/>
      <charset val="134"/>
      <scheme val="minor"/>
    </font>
    <font>
      <sz val="12"/>
      <name val="黑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b/>
      <sz val="22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9" applyNumberFormat="0" applyAlignment="0" applyProtection="0">
      <alignment vertical="center"/>
    </xf>
    <xf numFmtId="0" fontId="21" fillId="6" borderId="20" applyNumberFormat="0" applyAlignment="0" applyProtection="0">
      <alignment vertical="center"/>
    </xf>
    <xf numFmtId="0" fontId="22" fillId="6" borderId="19" applyNumberFormat="0" applyAlignment="0" applyProtection="0">
      <alignment vertical="center"/>
    </xf>
    <xf numFmtId="0" fontId="23" fillId="7" borderId="21" applyNumberFormat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</cellStyleXfs>
  <cellXfs count="220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49" fontId="5" fillId="0" borderId="0" xfId="0" applyNumberFormat="1" applyFont="1" applyBorder="1" applyAlignment="1">
      <alignment horizontal="center" vertical="center" wrapText="1"/>
    </xf>
    <xf numFmtId="49" fontId="8" fillId="0" borderId="0" xfId="0" applyNumberFormat="1" applyFont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2" fillId="0" borderId="0" xfId="0" applyFont="1"/>
    <xf numFmtId="0" fontId="2" fillId="0" borderId="0" xfId="0" applyFont="1" applyFill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76" fontId="9" fillId="0" borderId="0" xfId="0" applyNumberFormat="1" applyFont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wrapText="1"/>
    </xf>
    <xf numFmtId="176" fontId="11" fillId="0" borderId="1" xfId="0" applyNumberFormat="1" applyFont="1" applyFill="1" applyBorder="1" applyAlignment="1">
      <alignment horizontal="center" vertical="center"/>
    </xf>
    <xf numFmtId="57" fontId="1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57" fontId="11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57" fontId="11" fillId="0" borderId="1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7" fontId="5" fillId="0" borderId="8" xfId="0" applyNumberFormat="1" applyFont="1" applyFill="1" applyBorder="1" applyAlignment="1">
      <alignment horizontal="center" vertical="center" wrapText="1"/>
    </xf>
    <xf numFmtId="176" fontId="5" fillId="0" borderId="7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178" fontId="5" fillId="0" borderId="7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79" fontId="5" fillId="0" borderId="7" xfId="0" applyNumberFormat="1" applyFont="1" applyFill="1" applyBorder="1" applyAlignment="1">
      <alignment horizontal="center" vertical="center" wrapText="1"/>
    </xf>
    <xf numFmtId="180" fontId="5" fillId="0" borderId="7" xfId="0" applyNumberFormat="1" applyFont="1" applyFill="1" applyBorder="1" applyAlignment="1">
      <alignment horizontal="center" vertical="center" wrapText="1"/>
    </xf>
    <xf numFmtId="176" fontId="10" fillId="2" borderId="5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31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57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31" fontId="5" fillId="0" borderId="1" xfId="0" applyNumberFormat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31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57" fontId="5" fillId="0" borderId="1" xfId="0" applyNumberFormat="1" applyFont="1" applyBorder="1" applyAlignment="1">
      <alignment horizontal="center" vertical="center" wrapText="1" shrinkToFit="1"/>
    </xf>
    <xf numFmtId="180" fontId="5" fillId="0" borderId="1" xfId="0" applyNumberFormat="1" applyFont="1" applyBorder="1" applyAlignment="1">
      <alignment horizontal="center" vertical="center" wrapText="1" shrinkToFit="1"/>
    </xf>
    <xf numFmtId="57" fontId="5" fillId="3" borderId="1" xfId="0" applyNumberFormat="1" applyFont="1" applyFill="1" applyBorder="1" applyAlignment="1">
      <alignment horizontal="center" vertical="center" wrapText="1"/>
    </xf>
    <xf numFmtId="57" fontId="5" fillId="3" borderId="2" xfId="0" applyNumberFormat="1" applyFont="1" applyFill="1" applyBorder="1" applyAlignment="1">
      <alignment horizontal="center" vertical="center" wrapText="1"/>
    </xf>
    <xf numFmtId="57" fontId="5" fillId="0" borderId="2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5" fillId="0" borderId="1" xfId="49" applyFont="1" applyFill="1" applyBorder="1" applyAlignment="1">
      <alignment horizontal="center" vertical="center" wrapText="1"/>
    </xf>
    <xf numFmtId="31" fontId="5" fillId="0" borderId="1" xfId="49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31" fontId="5" fillId="0" borderId="7" xfId="0" applyNumberFormat="1" applyFont="1" applyFill="1" applyBorder="1" applyAlignment="1">
      <alignment horizontal="center" vertical="center" wrapText="1"/>
    </xf>
    <xf numFmtId="31" fontId="5" fillId="0" borderId="9" xfId="0" applyNumberFormat="1" applyFont="1" applyFill="1" applyBorder="1" applyAlignment="1">
      <alignment horizontal="center" vertical="center" wrapText="1"/>
    </xf>
    <xf numFmtId="180" fontId="5" fillId="0" borderId="1" xfId="0" applyNumberFormat="1" applyFont="1" applyFill="1" applyBorder="1" applyAlignment="1">
      <alignment horizontal="center" vertical="center" wrapText="1"/>
    </xf>
    <xf numFmtId="57" fontId="5" fillId="0" borderId="1" xfId="49" applyNumberFormat="1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57" fontId="5" fillId="0" borderId="7" xfId="0" applyNumberFormat="1" applyFont="1" applyFill="1" applyBorder="1" applyAlignment="1">
      <alignment horizontal="center" vertical="center" wrapText="1"/>
    </xf>
    <xf numFmtId="0" fontId="5" fillId="0" borderId="1" xfId="54" applyNumberFormat="1" applyFont="1" applyFill="1" applyBorder="1" applyAlignment="1" applyProtection="1">
      <alignment horizontal="center" vertical="center" wrapText="1"/>
    </xf>
    <xf numFmtId="0" fontId="5" fillId="0" borderId="1" xfId="27" applyFont="1" applyFill="1" applyBorder="1" applyAlignment="1">
      <alignment horizontal="center" vertical="center" wrapText="1"/>
    </xf>
    <xf numFmtId="0" fontId="5" fillId="0" borderId="1" xfId="51" applyNumberFormat="1" applyFont="1" applyFill="1" applyBorder="1" applyAlignment="1">
      <alignment horizontal="center" vertical="center" wrapText="1"/>
    </xf>
    <xf numFmtId="0" fontId="5" fillId="0" borderId="1" xfId="47" applyFont="1" applyFill="1" applyBorder="1" applyAlignment="1">
      <alignment horizontal="center" vertical="center" wrapText="1"/>
    </xf>
    <xf numFmtId="0" fontId="5" fillId="0" borderId="1" xfId="53" applyNumberFormat="1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180" fontId="5" fillId="0" borderId="1" xfId="0" applyNumberFormat="1" applyFont="1" applyFill="1" applyBorder="1" applyAlignment="1">
      <alignment horizontal="center" vertical="center"/>
    </xf>
    <xf numFmtId="181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176" fontId="10" fillId="2" borderId="12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57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80" fontId="5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176" fontId="5" fillId="0" borderId="1" xfId="49" applyNumberFormat="1" applyFont="1" applyFill="1" applyBorder="1" applyAlignment="1">
      <alignment horizontal="center" vertical="center" wrapText="1"/>
    </xf>
    <xf numFmtId="176" fontId="10" fillId="2" borderId="5" xfId="0" applyNumberFormat="1" applyFont="1" applyFill="1" applyBorder="1" applyAlignment="1">
      <alignment horizontal="center" vertical="center"/>
    </xf>
    <xf numFmtId="14" fontId="5" fillId="0" borderId="3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57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57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31" fontId="5" fillId="0" borderId="1" xfId="0" applyNumberFormat="1" applyFont="1" applyBorder="1" applyAlignment="1">
      <alignment horizontal="center" vertical="center"/>
    </xf>
    <xf numFmtId="0" fontId="5" fillId="0" borderId="1" xfId="49" applyFont="1" applyFill="1" applyBorder="1" applyAlignment="1" applyProtection="1">
      <alignment horizontal="center" vertical="center"/>
    </xf>
    <xf numFmtId="0" fontId="5" fillId="0" borderId="1" xfId="49" applyFont="1" applyFill="1" applyBorder="1" applyAlignment="1" applyProtection="1">
      <alignment horizontal="center" vertical="center" wrapText="1"/>
    </xf>
    <xf numFmtId="0" fontId="5" fillId="0" borderId="1" xfId="52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 wrapText="1"/>
    </xf>
    <xf numFmtId="176" fontId="5" fillId="0" borderId="1" xfId="52" applyNumberFormat="1" applyFont="1" applyFill="1" applyBorder="1" applyAlignment="1">
      <alignment horizontal="center" vertical="center"/>
    </xf>
    <xf numFmtId="31" fontId="5" fillId="0" borderId="1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 wrapText="1"/>
    </xf>
    <xf numFmtId="176" fontId="5" fillId="0" borderId="1" xfId="50" applyNumberFormat="1" applyFont="1" applyFill="1" applyBorder="1" applyAlignment="1">
      <alignment horizontal="center" vertical="center"/>
    </xf>
    <xf numFmtId="0" fontId="5" fillId="0" borderId="2" xfId="50" applyFont="1" applyFill="1" applyBorder="1" applyAlignment="1">
      <alignment horizontal="center" vertical="center"/>
    </xf>
    <xf numFmtId="0" fontId="5" fillId="0" borderId="2" xfId="50" applyFont="1" applyFill="1" applyBorder="1" applyAlignment="1">
      <alignment horizontal="center" vertical="center" wrapText="1"/>
    </xf>
    <xf numFmtId="176" fontId="5" fillId="0" borderId="2" xfId="50" applyNumberFormat="1" applyFont="1" applyFill="1" applyBorder="1" applyAlignment="1">
      <alignment horizontal="center" vertical="center"/>
    </xf>
    <xf numFmtId="182" fontId="5" fillId="0" borderId="1" xfId="0" applyNumberFormat="1" applyFont="1" applyFill="1" applyBorder="1" applyAlignment="1">
      <alignment horizontal="center" vertical="center"/>
    </xf>
    <xf numFmtId="49" fontId="5" fillId="0" borderId="1" xfId="52" applyNumberFormat="1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vertical="center" wrapText="1"/>
    </xf>
    <xf numFmtId="181" fontId="5" fillId="0" borderId="1" xfId="0" applyNumberFormat="1" applyFont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176" fontId="10" fillId="2" borderId="13" xfId="0" applyNumberFormat="1" applyFont="1" applyFill="1" applyBorder="1" applyAlignment="1">
      <alignment horizontal="center" vertical="center" wrapText="1"/>
    </xf>
    <xf numFmtId="179" fontId="5" fillId="0" borderId="1" xfId="0" applyNumberFormat="1" applyFont="1" applyBorder="1" applyAlignment="1">
      <alignment horizontal="center" vertical="center" wrapText="1"/>
    </xf>
    <xf numFmtId="179" fontId="5" fillId="3" borderId="1" xfId="0" applyNumberFormat="1" applyFont="1" applyFill="1" applyBorder="1" applyAlignment="1">
      <alignment horizontal="center" vertical="center" wrapText="1"/>
    </xf>
    <xf numFmtId="183" fontId="5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184" fontId="5" fillId="0" borderId="1" xfId="0" applyNumberFormat="1" applyFont="1" applyFill="1" applyBorder="1" applyAlignment="1">
      <alignment horizontal="center" vertical="center" wrapText="1"/>
    </xf>
    <xf numFmtId="183" fontId="5" fillId="0" borderId="1" xfId="0" applyNumberFormat="1" applyFont="1" applyFill="1" applyBorder="1" applyAlignment="1">
      <alignment horizontal="center" vertical="center"/>
    </xf>
    <xf numFmtId="57" fontId="5" fillId="0" borderId="2" xfId="0" applyNumberFormat="1" applyFont="1" applyBorder="1" applyAlignment="1">
      <alignment horizontal="center" vertical="center" wrapText="1"/>
    </xf>
    <xf numFmtId="182" fontId="5" fillId="0" borderId="1" xfId="0" applyNumberFormat="1" applyFont="1" applyBorder="1" applyAlignment="1">
      <alignment horizontal="center" vertical="center"/>
    </xf>
    <xf numFmtId="181" fontId="5" fillId="0" borderId="1" xfId="0" applyNumberFormat="1" applyFont="1" applyFill="1" applyBorder="1" applyAlignment="1">
      <alignment horizontal="center" vertical="center" wrapText="1"/>
    </xf>
    <xf numFmtId="179" fontId="5" fillId="0" borderId="1" xfId="0" applyNumberFormat="1" applyFont="1" applyBorder="1" applyAlignment="1">
      <alignment horizontal="center" vertical="center"/>
    </xf>
    <xf numFmtId="31" fontId="5" fillId="0" borderId="2" xfId="0" applyNumberFormat="1" applyFont="1" applyBorder="1" applyAlignment="1">
      <alignment horizontal="center" vertical="center"/>
    </xf>
    <xf numFmtId="182" fontId="5" fillId="0" borderId="1" xfId="0" applyNumberFormat="1" applyFont="1" applyBorder="1" applyAlignment="1">
      <alignment horizontal="center" vertical="center" wrapText="1"/>
    </xf>
    <xf numFmtId="181" fontId="5" fillId="0" borderId="1" xfId="0" applyNumberFormat="1" applyFont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 wrapText="1"/>
    </xf>
    <xf numFmtId="184" fontId="5" fillId="0" borderId="1" xfId="0" applyNumberFormat="1" applyFont="1" applyBorder="1" applyAlignment="1">
      <alignment horizontal="center" vertical="center" wrapText="1"/>
    </xf>
    <xf numFmtId="49" fontId="5" fillId="0" borderId="1" xfId="50" applyNumberFormat="1" applyFont="1" applyFill="1" applyBorder="1" applyAlignment="1">
      <alignment horizontal="center" vertical="center" wrapText="1"/>
    </xf>
    <xf numFmtId="176" fontId="5" fillId="0" borderId="1" xfId="5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 shrinkToFi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57" fontId="5" fillId="0" borderId="3" xfId="0" applyNumberFormat="1" applyFont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 shrinkToFit="1"/>
    </xf>
    <xf numFmtId="49" fontId="5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49" fontId="5" fillId="0" borderId="1" xfId="0" applyNumberFormat="1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57" fontId="5" fillId="0" borderId="1" xfId="49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57" fontId="5" fillId="0" borderId="2" xfId="0" applyNumberFormat="1" applyFont="1" applyBorder="1" applyAlignment="1" quotePrefix="1">
      <alignment horizontal="center" vertical="center" wrapText="1"/>
    </xf>
    <xf numFmtId="57" fontId="5" fillId="0" borderId="1" xfId="0" applyNumberFormat="1" applyFont="1" applyBorder="1" applyAlignment="1" quotePrefix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  <cellStyle name="常规_租房补贴汇总表_2" xfId="51"/>
    <cellStyle name="常规 4" xfId="52"/>
    <cellStyle name="常规_租房补贴汇总表_3" xfId="53"/>
    <cellStyle name="常规_租房补贴汇总表" xfId="54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6</xdr:col>
      <xdr:colOff>285750</xdr:colOff>
      <xdr:row>857</xdr:row>
      <xdr:rowOff>581025</xdr:rowOff>
    </xdr:from>
    <xdr:ext cx="184731" cy="1407560"/>
    <xdr:sp>
      <xdr:nvSpPr>
        <xdr:cNvPr id="2" name="TextBox 1"/>
        <xdr:cNvSpPr txBox="1"/>
      </xdr:nvSpPr>
      <xdr:spPr>
        <a:xfrm>
          <a:off x="5233035" y="326898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858</xdr:row>
      <xdr:rowOff>581025</xdr:rowOff>
    </xdr:from>
    <xdr:ext cx="184731" cy="1407560"/>
    <xdr:sp>
      <xdr:nvSpPr>
        <xdr:cNvPr id="3" name="TextBox 2"/>
        <xdr:cNvSpPr txBox="1"/>
      </xdr:nvSpPr>
      <xdr:spPr>
        <a:xfrm>
          <a:off x="5233035" y="327279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859</xdr:row>
      <xdr:rowOff>0</xdr:rowOff>
    </xdr:from>
    <xdr:ext cx="184731" cy="264560"/>
    <xdr:sp>
      <xdr:nvSpPr>
        <xdr:cNvPr id="4" name="TextBox 3"/>
        <xdr:cNvSpPr txBox="1"/>
      </xdr:nvSpPr>
      <xdr:spPr>
        <a:xfrm>
          <a:off x="5233035" y="327279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859</xdr:row>
      <xdr:rowOff>581025</xdr:rowOff>
    </xdr:from>
    <xdr:ext cx="184731" cy="1407560"/>
    <xdr:sp>
      <xdr:nvSpPr>
        <xdr:cNvPr id="5" name="TextBox 4"/>
        <xdr:cNvSpPr txBox="1"/>
      </xdr:nvSpPr>
      <xdr:spPr>
        <a:xfrm>
          <a:off x="5233035" y="327660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860</xdr:row>
      <xdr:rowOff>581025</xdr:rowOff>
    </xdr:from>
    <xdr:ext cx="184731" cy="1407560"/>
    <xdr:sp>
      <xdr:nvSpPr>
        <xdr:cNvPr id="6" name="TextBox 5"/>
        <xdr:cNvSpPr txBox="1"/>
      </xdr:nvSpPr>
      <xdr:spPr>
        <a:xfrm>
          <a:off x="5233035" y="328041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861</xdr:row>
      <xdr:rowOff>581025</xdr:rowOff>
    </xdr:from>
    <xdr:ext cx="184731" cy="1026560"/>
    <xdr:sp>
      <xdr:nvSpPr>
        <xdr:cNvPr id="7" name="TextBox 6"/>
        <xdr:cNvSpPr txBox="1"/>
      </xdr:nvSpPr>
      <xdr:spPr>
        <a:xfrm>
          <a:off x="5233035" y="328422000"/>
          <a:ext cx="184150" cy="1026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862</xdr:row>
      <xdr:rowOff>581025</xdr:rowOff>
    </xdr:from>
    <xdr:ext cx="184731" cy="1407560"/>
    <xdr:sp>
      <xdr:nvSpPr>
        <xdr:cNvPr id="8" name="TextBox 7"/>
        <xdr:cNvSpPr txBox="1"/>
      </xdr:nvSpPr>
      <xdr:spPr>
        <a:xfrm>
          <a:off x="5233035" y="328803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863</xdr:row>
      <xdr:rowOff>581025</xdr:rowOff>
    </xdr:from>
    <xdr:ext cx="184731" cy="1407560"/>
    <xdr:sp>
      <xdr:nvSpPr>
        <xdr:cNvPr id="9" name="TextBox 8"/>
        <xdr:cNvSpPr txBox="1"/>
      </xdr:nvSpPr>
      <xdr:spPr>
        <a:xfrm>
          <a:off x="5233035" y="329184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857</xdr:row>
      <xdr:rowOff>581025</xdr:rowOff>
    </xdr:from>
    <xdr:ext cx="184731" cy="1407560"/>
    <xdr:sp>
      <xdr:nvSpPr>
        <xdr:cNvPr id="10" name="TextBox 1"/>
        <xdr:cNvSpPr txBox="1"/>
      </xdr:nvSpPr>
      <xdr:spPr>
        <a:xfrm>
          <a:off x="5233035" y="326898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858</xdr:row>
      <xdr:rowOff>581025</xdr:rowOff>
    </xdr:from>
    <xdr:ext cx="184731" cy="1407560"/>
    <xdr:sp>
      <xdr:nvSpPr>
        <xdr:cNvPr id="11" name="TextBox 2"/>
        <xdr:cNvSpPr txBox="1"/>
      </xdr:nvSpPr>
      <xdr:spPr>
        <a:xfrm>
          <a:off x="5233035" y="327279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859</xdr:row>
      <xdr:rowOff>0</xdr:rowOff>
    </xdr:from>
    <xdr:ext cx="184731" cy="264560"/>
    <xdr:sp>
      <xdr:nvSpPr>
        <xdr:cNvPr id="12" name="TextBox 3"/>
        <xdr:cNvSpPr txBox="1"/>
      </xdr:nvSpPr>
      <xdr:spPr>
        <a:xfrm>
          <a:off x="5233035" y="327279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859</xdr:row>
      <xdr:rowOff>581025</xdr:rowOff>
    </xdr:from>
    <xdr:ext cx="184731" cy="1407560"/>
    <xdr:sp>
      <xdr:nvSpPr>
        <xdr:cNvPr id="13" name="TextBox 4"/>
        <xdr:cNvSpPr txBox="1"/>
      </xdr:nvSpPr>
      <xdr:spPr>
        <a:xfrm>
          <a:off x="5233035" y="327660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860</xdr:row>
      <xdr:rowOff>581025</xdr:rowOff>
    </xdr:from>
    <xdr:ext cx="184731" cy="1407560"/>
    <xdr:sp>
      <xdr:nvSpPr>
        <xdr:cNvPr id="14" name="TextBox 5"/>
        <xdr:cNvSpPr txBox="1"/>
      </xdr:nvSpPr>
      <xdr:spPr>
        <a:xfrm>
          <a:off x="5233035" y="328041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861</xdr:row>
      <xdr:rowOff>581025</xdr:rowOff>
    </xdr:from>
    <xdr:ext cx="184731" cy="1026560"/>
    <xdr:sp>
      <xdr:nvSpPr>
        <xdr:cNvPr id="15" name="TextBox 6"/>
        <xdr:cNvSpPr txBox="1"/>
      </xdr:nvSpPr>
      <xdr:spPr>
        <a:xfrm>
          <a:off x="5233035" y="328422000"/>
          <a:ext cx="184150" cy="1026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862</xdr:row>
      <xdr:rowOff>581025</xdr:rowOff>
    </xdr:from>
    <xdr:ext cx="184731" cy="1407560"/>
    <xdr:sp>
      <xdr:nvSpPr>
        <xdr:cNvPr id="16" name="TextBox 7"/>
        <xdr:cNvSpPr txBox="1"/>
      </xdr:nvSpPr>
      <xdr:spPr>
        <a:xfrm>
          <a:off x="5233035" y="328803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863</xdr:row>
      <xdr:rowOff>581025</xdr:rowOff>
    </xdr:from>
    <xdr:ext cx="184731" cy="1407560"/>
    <xdr:sp>
      <xdr:nvSpPr>
        <xdr:cNvPr id="17" name="TextBox 8"/>
        <xdr:cNvSpPr txBox="1"/>
      </xdr:nvSpPr>
      <xdr:spPr>
        <a:xfrm>
          <a:off x="5233035" y="329184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857</xdr:row>
      <xdr:rowOff>581025</xdr:rowOff>
    </xdr:from>
    <xdr:ext cx="184731" cy="1407560"/>
    <xdr:sp>
      <xdr:nvSpPr>
        <xdr:cNvPr id="18" name="TextBox 1"/>
        <xdr:cNvSpPr txBox="1"/>
      </xdr:nvSpPr>
      <xdr:spPr>
        <a:xfrm>
          <a:off x="5233035" y="326898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858</xdr:row>
      <xdr:rowOff>581025</xdr:rowOff>
    </xdr:from>
    <xdr:ext cx="184731" cy="1407560"/>
    <xdr:sp>
      <xdr:nvSpPr>
        <xdr:cNvPr id="19" name="TextBox 2"/>
        <xdr:cNvSpPr txBox="1"/>
      </xdr:nvSpPr>
      <xdr:spPr>
        <a:xfrm>
          <a:off x="5233035" y="327279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859</xdr:row>
      <xdr:rowOff>0</xdr:rowOff>
    </xdr:from>
    <xdr:ext cx="184731" cy="264560"/>
    <xdr:sp>
      <xdr:nvSpPr>
        <xdr:cNvPr id="20" name="TextBox 3"/>
        <xdr:cNvSpPr txBox="1"/>
      </xdr:nvSpPr>
      <xdr:spPr>
        <a:xfrm>
          <a:off x="5233035" y="327279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859</xdr:row>
      <xdr:rowOff>581025</xdr:rowOff>
    </xdr:from>
    <xdr:ext cx="184731" cy="1407560"/>
    <xdr:sp>
      <xdr:nvSpPr>
        <xdr:cNvPr id="21" name="TextBox 4"/>
        <xdr:cNvSpPr txBox="1"/>
      </xdr:nvSpPr>
      <xdr:spPr>
        <a:xfrm>
          <a:off x="5233035" y="327660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860</xdr:row>
      <xdr:rowOff>581025</xdr:rowOff>
    </xdr:from>
    <xdr:ext cx="184731" cy="1407560"/>
    <xdr:sp>
      <xdr:nvSpPr>
        <xdr:cNvPr id="22" name="TextBox 5"/>
        <xdr:cNvSpPr txBox="1"/>
      </xdr:nvSpPr>
      <xdr:spPr>
        <a:xfrm>
          <a:off x="5233035" y="328041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861</xdr:row>
      <xdr:rowOff>581025</xdr:rowOff>
    </xdr:from>
    <xdr:ext cx="184731" cy="1026560"/>
    <xdr:sp>
      <xdr:nvSpPr>
        <xdr:cNvPr id="23" name="TextBox 6"/>
        <xdr:cNvSpPr txBox="1"/>
      </xdr:nvSpPr>
      <xdr:spPr>
        <a:xfrm>
          <a:off x="5233035" y="328422000"/>
          <a:ext cx="184150" cy="1026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862</xdr:row>
      <xdr:rowOff>581025</xdr:rowOff>
    </xdr:from>
    <xdr:ext cx="184731" cy="1407560"/>
    <xdr:sp>
      <xdr:nvSpPr>
        <xdr:cNvPr id="24" name="TextBox 7"/>
        <xdr:cNvSpPr txBox="1"/>
      </xdr:nvSpPr>
      <xdr:spPr>
        <a:xfrm>
          <a:off x="5233035" y="328803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  <xdr:oneCellAnchor>
    <xdr:from>
      <xdr:col>6</xdr:col>
      <xdr:colOff>285750</xdr:colOff>
      <xdr:row>863</xdr:row>
      <xdr:rowOff>581025</xdr:rowOff>
    </xdr:from>
    <xdr:ext cx="184731" cy="1407560"/>
    <xdr:sp>
      <xdr:nvSpPr>
        <xdr:cNvPr id="25" name="TextBox 8"/>
        <xdr:cNvSpPr txBox="1"/>
      </xdr:nvSpPr>
      <xdr:spPr>
        <a:xfrm>
          <a:off x="5233035" y="329184000"/>
          <a:ext cx="184150" cy="1407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 b="1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V1852"/>
  <sheetViews>
    <sheetView tabSelected="1" zoomScale="85" zoomScaleNormal="85" workbookViewId="0">
      <pane xSplit="2" ySplit="4" topLeftCell="C739" activePane="bottomRight" state="frozen"/>
      <selection/>
      <selection pane="topRight"/>
      <selection pane="bottomLeft"/>
      <selection pane="bottomRight" activeCell="A2" sqref="A2:N2"/>
    </sheetView>
  </sheetViews>
  <sheetFormatPr defaultColWidth="9" defaultRowHeight="40" customHeight="1"/>
  <cols>
    <col min="1" max="1" width="5" style="36" customWidth="1"/>
    <col min="2" max="2" width="8.125" style="37" customWidth="1"/>
    <col min="3" max="3" width="5" style="37" customWidth="1"/>
    <col min="4" max="4" width="24.9916666666667" style="37" customWidth="1"/>
    <col min="5" max="5" width="15.775" style="17" customWidth="1"/>
    <col min="6" max="6" width="6.03333333333333" style="37" customWidth="1"/>
    <col min="7" max="7" width="5" style="37" customWidth="1"/>
    <col min="8" max="10" width="11.125" style="38" customWidth="1"/>
    <col min="11" max="11" width="13.0833333333333" style="37" customWidth="1"/>
    <col min="12" max="12" width="7.05" style="37" customWidth="1"/>
    <col min="13" max="13" width="5.73333333333333" style="37" customWidth="1"/>
    <col min="14" max="14" width="11.4666666666667" style="27" customWidth="1"/>
    <col min="15" max="16350" width="9" style="2"/>
  </cols>
  <sheetData>
    <row r="1" s="1" customFormat="1" ht="20" customHeight="1" spans="1:13">
      <c r="A1" s="1" t="s">
        <v>0</v>
      </c>
      <c r="B1" s="39"/>
      <c r="C1" s="39"/>
      <c r="D1" s="39"/>
      <c r="E1" s="39"/>
      <c r="F1" s="40"/>
      <c r="G1" s="40"/>
      <c r="H1" s="40"/>
      <c r="I1" s="40"/>
      <c r="J1" s="40"/>
      <c r="K1" s="39"/>
      <c r="L1" s="39"/>
      <c r="M1" s="51"/>
    </row>
    <row r="2" s="2" customFormat="1" customHeight="1" spans="1:14">
      <c r="A2" s="41" t="s">
        <v>1</v>
      </c>
      <c r="B2" s="41"/>
      <c r="C2" s="41"/>
      <c r="D2" s="41"/>
      <c r="E2" s="42"/>
      <c r="F2" s="41"/>
      <c r="G2" s="41"/>
      <c r="H2" s="43"/>
      <c r="I2" s="43"/>
      <c r="J2" s="43"/>
      <c r="K2" s="41"/>
      <c r="L2" s="41"/>
      <c r="M2" s="41"/>
      <c r="N2" s="52"/>
    </row>
    <row r="3" s="3" customFormat="1" ht="30" customHeight="1" spans="1:14">
      <c r="A3" s="44" t="s">
        <v>2</v>
      </c>
      <c r="B3" s="44" t="s">
        <v>3</v>
      </c>
      <c r="C3" s="44" t="s">
        <v>4</v>
      </c>
      <c r="D3" s="44" t="s">
        <v>5</v>
      </c>
      <c r="E3" s="44" t="s">
        <v>6</v>
      </c>
      <c r="F3" s="44" t="s">
        <v>7</v>
      </c>
      <c r="G3" s="44" t="s">
        <v>8</v>
      </c>
      <c r="H3" s="45" t="s">
        <v>9</v>
      </c>
      <c r="I3" s="45" t="s">
        <v>10</v>
      </c>
      <c r="J3" s="53" t="s">
        <v>11</v>
      </c>
      <c r="K3" s="44" t="s">
        <v>12</v>
      </c>
      <c r="L3" s="54" t="s">
        <v>13</v>
      </c>
      <c r="M3" s="54" t="s">
        <v>14</v>
      </c>
      <c r="N3" s="55" t="s">
        <v>15</v>
      </c>
    </row>
    <row r="4" s="3" customFormat="1" ht="30" customHeight="1" spans="1:14">
      <c r="A4" s="44"/>
      <c r="B4" s="44"/>
      <c r="C4" s="44"/>
      <c r="D4" s="44"/>
      <c r="E4" s="44"/>
      <c r="F4" s="44"/>
      <c r="G4" s="44"/>
      <c r="H4" s="45"/>
      <c r="I4" s="45"/>
      <c r="J4" s="53"/>
      <c r="K4" s="44"/>
      <c r="L4" s="56"/>
      <c r="M4" s="56"/>
      <c r="N4" s="55"/>
    </row>
    <row r="5" s="4" customFormat="1" ht="30" customHeight="1" spans="1:14">
      <c r="A5" s="46">
        <v>1</v>
      </c>
      <c r="B5" s="46" t="s">
        <v>16</v>
      </c>
      <c r="C5" s="46" t="s">
        <v>17</v>
      </c>
      <c r="D5" s="47" t="s">
        <v>18</v>
      </c>
      <c r="E5" s="48" t="s">
        <v>19</v>
      </c>
      <c r="F5" s="46" t="s">
        <v>20</v>
      </c>
      <c r="G5" s="46" t="s">
        <v>21</v>
      </c>
      <c r="H5" s="49">
        <v>5000</v>
      </c>
      <c r="I5" s="49">
        <v>1250</v>
      </c>
      <c r="J5" s="49">
        <v>6250</v>
      </c>
      <c r="K5" s="57">
        <v>44501</v>
      </c>
      <c r="L5" s="46">
        <v>0</v>
      </c>
      <c r="M5" s="46">
        <v>5</v>
      </c>
      <c r="N5" s="46"/>
    </row>
    <row r="6" s="4" customFormat="1" ht="30" customHeight="1" spans="1:14">
      <c r="A6" s="46">
        <v>2</v>
      </c>
      <c r="B6" s="46" t="s">
        <v>22</v>
      </c>
      <c r="C6" s="46" t="s">
        <v>23</v>
      </c>
      <c r="D6" s="47" t="s">
        <v>18</v>
      </c>
      <c r="E6" s="48" t="s">
        <v>24</v>
      </c>
      <c r="F6" s="46" t="s">
        <v>20</v>
      </c>
      <c r="G6" s="46" t="s">
        <v>21</v>
      </c>
      <c r="H6" s="49">
        <v>9000</v>
      </c>
      <c r="I6" s="49">
        <v>2250</v>
      </c>
      <c r="J6" s="49">
        <v>11250</v>
      </c>
      <c r="K6" s="57">
        <v>44378</v>
      </c>
      <c r="L6" s="46">
        <v>0</v>
      </c>
      <c r="M6" s="46">
        <v>9</v>
      </c>
      <c r="N6" s="46"/>
    </row>
    <row r="7" s="4" customFormat="1" ht="30" customHeight="1" spans="1:14">
      <c r="A7" s="46">
        <v>3</v>
      </c>
      <c r="B7" s="46" t="s">
        <v>25</v>
      </c>
      <c r="C7" s="46" t="s">
        <v>17</v>
      </c>
      <c r="D7" s="47" t="s">
        <v>18</v>
      </c>
      <c r="E7" s="48" t="s">
        <v>26</v>
      </c>
      <c r="F7" s="46" t="s">
        <v>20</v>
      </c>
      <c r="G7" s="46" t="s">
        <v>27</v>
      </c>
      <c r="H7" s="49">
        <v>1500</v>
      </c>
      <c r="I7" s="49">
        <v>375</v>
      </c>
      <c r="J7" s="49">
        <v>1875</v>
      </c>
      <c r="K7" s="57">
        <v>44562</v>
      </c>
      <c r="L7" s="46">
        <v>0</v>
      </c>
      <c r="M7" s="46">
        <v>3</v>
      </c>
      <c r="N7" s="46"/>
    </row>
    <row r="8" s="4" customFormat="1" ht="30" customHeight="1" spans="1:14">
      <c r="A8" s="46">
        <v>4</v>
      </c>
      <c r="B8" s="46" t="s">
        <v>28</v>
      </c>
      <c r="C8" s="46" t="s">
        <v>17</v>
      </c>
      <c r="D8" s="47" t="s">
        <v>18</v>
      </c>
      <c r="E8" s="48" t="s">
        <v>24</v>
      </c>
      <c r="F8" s="46" t="s">
        <v>20</v>
      </c>
      <c r="G8" s="46" t="s">
        <v>27</v>
      </c>
      <c r="H8" s="49">
        <v>4500</v>
      </c>
      <c r="I8" s="49">
        <v>1125</v>
      </c>
      <c r="J8" s="49">
        <v>5625</v>
      </c>
      <c r="K8" s="57">
        <v>44378</v>
      </c>
      <c r="L8" s="46">
        <v>0</v>
      </c>
      <c r="M8" s="46">
        <v>9</v>
      </c>
      <c r="N8" s="46"/>
    </row>
    <row r="9" s="4" customFormat="1" ht="30" customHeight="1" spans="1:14">
      <c r="A9" s="46">
        <v>5</v>
      </c>
      <c r="B9" s="46" t="s">
        <v>29</v>
      </c>
      <c r="C9" s="46" t="s">
        <v>23</v>
      </c>
      <c r="D9" s="47" t="s">
        <v>18</v>
      </c>
      <c r="E9" s="48" t="s">
        <v>30</v>
      </c>
      <c r="F9" s="46" t="s">
        <v>20</v>
      </c>
      <c r="G9" s="46" t="s">
        <v>27</v>
      </c>
      <c r="H9" s="49">
        <v>2500</v>
      </c>
      <c r="I9" s="49">
        <v>625</v>
      </c>
      <c r="J9" s="49">
        <v>3125</v>
      </c>
      <c r="K9" s="57">
        <v>44501</v>
      </c>
      <c r="L9" s="46">
        <v>0</v>
      </c>
      <c r="M9" s="46">
        <v>5</v>
      </c>
      <c r="N9" s="46"/>
    </row>
    <row r="10" s="4" customFormat="1" ht="30" customHeight="1" spans="1:14">
      <c r="A10" s="46">
        <v>6</v>
      </c>
      <c r="B10" s="46" t="s">
        <v>31</v>
      </c>
      <c r="C10" s="46" t="s">
        <v>17</v>
      </c>
      <c r="D10" s="47" t="s">
        <v>18</v>
      </c>
      <c r="E10" s="48" t="s">
        <v>30</v>
      </c>
      <c r="F10" s="46" t="s">
        <v>20</v>
      </c>
      <c r="G10" s="46" t="s">
        <v>27</v>
      </c>
      <c r="H10" s="49">
        <v>2500</v>
      </c>
      <c r="I10" s="49">
        <v>625</v>
      </c>
      <c r="J10" s="49">
        <v>3125</v>
      </c>
      <c r="K10" s="57">
        <v>44501</v>
      </c>
      <c r="L10" s="46">
        <v>0</v>
      </c>
      <c r="M10" s="46">
        <v>5</v>
      </c>
      <c r="N10" s="46"/>
    </row>
    <row r="11" s="4" customFormat="1" ht="30" customHeight="1" spans="1:14">
      <c r="A11" s="46">
        <v>7</v>
      </c>
      <c r="B11" s="46" t="s">
        <v>32</v>
      </c>
      <c r="C11" s="46" t="s">
        <v>23</v>
      </c>
      <c r="D11" s="47" t="s">
        <v>18</v>
      </c>
      <c r="E11" s="48" t="s">
        <v>24</v>
      </c>
      <c r="F11" s="46" t="s">
        <v>20</v>
      </c>
      <c r="G11" s="46" t="s">
        <v>27</v>
      </c>
      <c r="H11" s="49">
        <v>4500</v>
      </c>
      <c r="I11" s="49">
        <v>1125</v>
      </c>
      <c r="J11" s="49">
        <v>5625</v>
      </c>
      <c r="K11" s="57">
        <v>44378</v>
      </c>
      <c r="L11" s="46">
        <v>0</v>
      </c>
      <c r="M11" s="46">
        <v>9</v>
      </c>
      <c r="N11" s="46"/>
    </row>
    <row r="12" s="4" customFormat="1" ht="30" customHeight="1" spans="1:14">
      <c r="A12" s="46">
        <v>8</v>
      </c>
      <c r="B12" s="46" t="s">
        <v>33</v>
      </c>
      <c r="C12" s="46" t="s">
        <v>23</v>
      </c>
      <c r="D12" s="47" t="s">
        <v>18</v>
      </c>
      <c r="E12" s="48" t="s">
        <v>24</v>
      </c>
      <c r="F12" s="46" t="s">
        <v>20</v>
      </c>
      <c r="G12" s="46" t="s">
        <v>27</v>
      </c>
      <c r="H12" s="49">
        <v>4500</v>
      </c>
      <c r="I12" s="49">
        <v>1125</v>
      </c>
      <c r="J12" s="49">
        <v>5625</v>
      </c>
      <c r="K12" s="57">
        <v>44378</v>
      </c>
      <c r="L12" s="46">
        <v>0</v>
      </c>
      <c r="M12" s="46">
        <v>9</v>
      </c>
      <c r="N12" s="46"/>
    </row>
    <row r="13" s="4" customFormat="1" ht="30" customHeight="1" spans="1:14">
      <c r="A13" s="46">
        <v>9</v>
      </c>
      <c r="B13" s="46" t="s">
        <v>34</v>
      </c>
      <c r="C13" s="46" t="s">
        <v>23</v>
      </c>
      <c r="D13" s="47" t="s">
        <v>18</v>
      </c>
      <c r="E13" s="48" t="s">
        <v>24</v>
      </c>
      <c r="F13" s="46" t="s">
        <v>20</v>
      </c>
      <c r="G13" s="46" t="s">
        <v>27</v>
      </c>
      <c r="H13" s="49">
        <v>4500</v>
      </c>
      <c r="I13" s="49">
        <v>1125</v>
      </c>
      <c r="J13" s="49">
        <v>5625</v>
      </c>
      <c r="K13" s="57">
        <v>44378</v>
      </c>
      <c r="L13" s="46">
        <v>0</v>
      </c>
      <c r="M13" s="46">
        <v>9</v>
      </c>
      <c r="N13" s="58"/>
    </row>
    <row r="14" s="4" customFormat="1" ht="30" customHeight="1" spans="1:14">
      <c r="A14" s="46">
        <v>10</v>
      </c>
      <c r="B14" s="46" t="s">
        <v>35</v>
      </c>
      <c r="C14" s="46" t="s">
        <v>23</v>
      </c>
      <c r="D14" s="47" t="s">
        <v>18</v>
      </c>
      <c r="E14" s="48" t="s">
        <v>36</v>
      </c>
      <c r="F14" s="46" t="s">
        <v>20</v>
      </c>
      <c r="G14" s="46" t="s">
        <v>27</v>
      </c>
      <c r="H14" s="49">
        <v>2000</v>
      </c>
      <c r="I14" s="49">
        <v>500</v>
      </c>
      <c r="J14" s="49">
        <v>2500</v>
      </c>
      <c r="K14" s="57">
        <v>44531</v>
      </c>
      <c r="L14" s="46">
        <v>0</v>
      </c>
      <c r="M14" s="46">
        <v>4</v>
      </c>
      <c r="N14" s="46"/>
    </row>
    <row r="15" s="4" customFormat="1" ht="30" customHeight="1" spans="1:14">
      <c r="A15" s="46">
        <v>11</v>
      </c>
      <c r="B15" s="46" t="s">
        <v>37</v>
      </c>
      <c r="C15" s="46" t="s">
        <v>23</v>
      </c>
      <c r="D15" s="47" t="s">
        <v>18</v>
      </c>
      <c r="E15" s="48" t="s">
        <v>24</v>
      </c>
      <c r="F15" s="46" t="s">
        <v>20</v>
      </c>
      <c r="G15" s="46" t="s">
        <v>27</v>
      </c>
      <c r="H15" s="49">
        <v>4500</v>
      </c>
      <c r="I15" s="49">
        <v>1125</v>
      </c>
      <c r="J15" s="49">
        <v>5625</v>
      </c>
      <c r="K15" s="57">
        <v>44378</v>
      </c>
      <c r="L15" s="46">
        <v>0</v>
      </c>
      <c r="M15" s="46">
        <v>9</v>
      </c>
      <c r="N15" s="46"/>
    </row>
    <row r="16" s="4" customFormat="1" ht="30" customHeight="1" spans="1:14">
      <c r="A16" s="46">
        <v>12</v>
      </c>
      <c r="B16" s="46" t="s">
        <v>38</v>
      </c>
      <c r="C16" s="46" t="s">
        <v>23</v>
      </c>
      <c r="D16" s="47" t="s">
        <v>18</v>
      </c>
      <c r="E16" s="48" t="s">
        <v>24</v>
      </c>
      <c r="F16" s="46" t="s">
        <v>20</v>
      </c>
      <c r="G16" s="46" t="s">
        <v>27</v>
      </c>
      <c r="H16" s="49">
        <v>4500</v>
      </c>
      <c r="I16" s="49">
        <v>1125</v>
      </c>
      <c r="J16" s="49">
        <v>5625</v>
      </c>
      <c r="K16" s="57">
        <v>44378</v>
      </c>
      <c r="L16" s="46">
        <v>0</v>
      </c>
      <c r="M16" s="46">
        <v>9</v>
      </c>
      <c r="N16" s="46"/>
    </row>
    <row r="17" s="4" customFormat="1" ht="30" customHeight="1" spans="1:14">
      <c r="A17" s="46">
        <v>13</v>
      </c>
      <c r="B17" s="46" t="s">
        <v>39</v>
      </c>
      <c r="C17" s="46" t="s">
        <v>23</v>
      </c>
      <c r="D17" s="47" t="s">
        <v>18</v>
      </c>
      <c r="E17" s="48" t="s">
        <v>24</v>
      </c>
      <c r="F17" s="46" t="s">
        <v>20</v>
      </c>
      <c r="G17" s="46" t="s">
        <v>40</v>
      </c>
      <c r="H17" s="49">
        <v>4500</v>
      </c>
      <c r="I17" s="49">
        <v>1125</v>
      </c>
      <c r="J17" s="49">
        <v>5625</v>
      </c>
      <c r="K17" s="57">
        <v>44378</v>
      </c>
      <c r="L17" s="46">
        <v>0</v>
      </c>
      <c r="M17" s="46">
        <v>9</v>
      </c>
      <c r="N17" s="46"/>
    </row>
    <row r="18" s="4" customFormat="1" ht="30" customHeight="1" spans="1:14">
      <c r="A18" s="46">
        <v>14</v>
      </c>
      <c r="B18" s="46" t="s">
        <v>41</v>
      </c>
      <c r="C18" s="46" t="s">
        <v>17</v>
      </c>
      <c r="D18" s="47" t="s">
        <v>18</v>
      </c>
      <c r="E18" s="48" t="s">
        <v>42</v>
      </c>
      <c r="F18" s="46" t="s">
        <v>20</v>
      </c>
      <c r="G18" s="46" t="s">
        <v>40</v>
      </c>
      <c r="H18" s="49">
        <v>1500</v>
      </c>
      <c r="I18" s="49">
        <v>375</v>
      </c>
      <c r="J18" s="49">
        <v>1875</v>
      </c>
      <c r="K18" s="57">
        <v>44562</v>
      </c>
      <c r="L18" s="46">
        <v>0</v>
      </c>
      <c r="M18" s="46">
        <v>3</v>
      </c>
      <c r="N18" s="46"/>
    </row>
    <row r="19" s="4" customFormat="1" ht="30" customHeight="1" spans="1:14">
      <c r="A19" s="46">
        <v>15</v>
      </c>
      <c r="B19" s="46" t="s">
        <v>43</v>
      </c>
      <c r="C19" s="46" t="s">
        <v>23</v>
      </c>
      <c r="D19" s="47" t="s">
        <v>18</v>
      </c>
      <c r="E19" s="48" t="s">
        <v>44</v>
      </c>
      <c r="F19" s="46" t="s">
        <v>20</v>
      </c>
      <c r="G19" s="46" t="s">
        <v>40</v>
      </c>
      <c r="H19" s="49">
        <v>4000</v>
      </c>
      <c r="I19" s="49">
        <v>1000</v>
      </c>
      <c r="J19" s="49">
        <v>5000</v>
      </c>
      <c r="K19" s="57">
        <v>44409</v>
      </c>
      <c r="L19" s="46">
        <v>0</v>
      </c>
      <c r="M19" s="46">
        <v>8</v>
      </c>
      <c r="N19" s="46"/>
    </row>
    <row r="20" s="4" customFormat="1" ht="30" customHeight="1" spans="1:14">
      <c r="A20" s="46">
        <v>16</v>
      </c>
      <c r="B20" s="46" t="s">
        <v>45</v>
      </c>
      <c r="C20" s="46" t="s">
        <v>23</v>
      </c>
      <c r="D20" s="47" t="s">
        <v>18</v>
      </c>
      <c r="E20" s="48" t="s">
        <v>44</v>
      </c>
      <c r="F20" s="46" t="s">
        <v>20</v>
      </c>
      <c r="G20" s="46" t="s">
        <v>40</v>
      </c>
      <c r="H20" s="49">
        <v>4000</v>
      </c>
      <c r="I20" s="49">
        <v>1000</v>
      </c>
      <c r="J20" s="49">
        <v>5000</v>
      </c>
      <c r="K20" s="57">
        <v>44409</v>
      </c>
      <c r="L20" s="46">
        <v>0</v>
      </c>
      <c r="M20" s="46">
        <v>8</v>
      </c>
      <c r="N20" s="46"/>
    </row>
    <row r="21" s="4" customFormat="1" ht="30" customHeight="1" spans="1:14">
      <c r="A21" s="46">
        <v>17</v>
      </c>
      <c r="B21" s="46" t="s">
        <v>46</v>
      </c>
      <c r="C21" s="46" t="s">
        <v>23</v>
      </c>
      <c r="D21" s="47" t="s">
        <v>18</v>
      </c>
      <c r="E21" s="48" t="s">
        <v>47</v>
      </c>
      <c r="F21" s="46" t="s">
        <v>20</v>
      </c>
      <c r="G21" s="46" t="s">
        <v>40</v>
      </c>
      <c r="H21" s="49">
        <v>3000</v>
      </c>
      <c r="I21" s="49">
        <v>750</v>
      </c>
      <c r="J21" s="49">
        <v>3750</v>
      </c>
      <c r="K21" s="57">
        <v>44470</v>
      </c>
      <c r="L21" s="46">
        <v>0</v>
      </c>
      <c r="M21" s="46">
        <v>6</v>
      </c>
      <c r="N21" s="46"/>
    </row>
    <row r="22" s="4" customFormat="1" ht="30" customHeight="1" spans="1:14">
      <c r="A22" s="46">
        <v>18</v>
      </c>
      <c r="B22" s="46" t="s">
        <v>48</v>
      </c>
      <c r="C22" s="46" t="s">
        <v>17</v>
      </c>
      <c r="D22" s="47" t="s">
        <v>18</v>
      </c>
      <c r="E22" s="48" t="s">
        <v>24</v>
      </c>
      <c r="F22" s="46" t="s">
        <v>20</v>
      </c>
      <c r="G22" s="46" t="s">
        <v>40</v>
      </c>
      <c r="H22" s="49">
        <v>4500</v>
      </c>
      <c r="I22" s="49">
        <v>1125</v>
      </c>
      <c r="J22" s="49">
        <v>5625</v>
      </c>
      <c r="K22" s="57">
        <v>44378</v>
      </c>
      <c r="L22" s="46">
        <v>0</v>
      </c>
      <c r="M22" s="46">
        <v>9</v>
      </c>
      <c r="N22" s="46"/>
    </row>
    <row r="23" s="4" customFormat="1" ht="30" customHeight="1" spans="1:14">
      <c r="A23" s="46">
        <v>19</v>
      </c>
      <c r="B23" s="46" t="s">
        <v>49</v>
      </c>
      <c r="C23" s="46" t="s">
        <v>17</v>
      </c>
      <c r="D23" s="47" t="s">
        <v>18</v>
      </c>
      <c r="E23" s="48" t="s">
        <v>50</v>
      </c>
      <c r="F23" s="46" t="s">
        <v>20</v>
      </c>
      <c r="G23" s="46" t="s">
        <v>40</v>
      </c>
      <c r="H23" s="49">
        <v>1000</v>
      </c>
      <c r="I23" s="49">
        <v>250</v>
      </c>
      <c r="J23" s="49">
        <v>1250</v>
      </c>
      <c r="K23" s="57">
        <v>44593</v>
      </c>
      <c r="L23" s="46">
        <v>0</v>
      </c>
      <c r="M23" s="46">
        <v>2</v>
      </c>
      <c r="N23" s="46"/>
    </row>
    <row r="24" s="4" customFormat="1" ht="30" customHeight="1" spans="1:14">
      <c r="A24" s="46">
        <v>20</v>
      </c>
      <c r="B24" s="46" t="s">
        <v>51</v>
      </c>
      <c r="C24" s="46" t="s">
        <v>23</v>
      </c>
      <c r="D24" s="47" t="s">
        <v>18</v>
      </c>
      <c r="E24" s="48" t="s">
        <v>24</v>
      </c>
      <c r="F24" s="46" t="s">
        <v>20</v>
      </c>
      <c r="G24" s="46" t="s">
        <v>40</v>
      </c>
      <c r="H24" s="49">
        <v>4000</v>
      </c>
      <c r="I24" s="49">
        <v>1000</v>
      </c>
      <c r="J24" s="49">
        <v>5000</v>
      </c>
      <c r="K24" s="57">
        <v>44409</v>
      </c>
      <c r="L24" s="46">
        <v>0</v>
      </c>
      <c r="M24" s="46">
        <v>8</v>
      </c>
      <c r="N24" s="46"/>
    </row>
    <row r="25" s="4" customFormat="1" ht="30" customHeight="1" spans="1:14">
      <c r="A25" s="46">
        <v>21</v>
      </c>
      <c r="B25" s="46" t="s">
        <v>52</v>
      </c>
      <c r="C25" s="46" t="s">
        <v>23</v>
      </c>
      <c r="D25" s="47" t="s">
        <v>18</v>
      </c>
      <c r="E25" s="48" t="s">
        <v>24</v>
      </c>
      <c r="F25" s="46" t="s">
        <v>20</v>
      </c>
      <c r="G25" s="46" t="s">
        <v>40</v>
      </c>
      <c r="H25" s="49">
        <v>3000</v>
      </c>
      <c r="I25" s="49">
        <v>750</v>
      </c>
      <c r="J25" s="49">
        <v>3750</v>
      </c>
      <c r="K25" s="57">
        <v>44470</v>
      </c>
      <c r="L25" s="46">
        <v>0</v>
      </c>
      <c r="M25" s="46">
        <v>6</v>
      </c>
      <c r="N25" s="46"/>
    </row>
    <row r="26" s="4" customFormat="1" ht="30" customHeight="1" spans="1:14">
      <c r="A26" s="46">
        <v>22</v>
      </c>
      <c r="B26" s="46" t="s">
        <v>53</v>
      </c>
      <c r="C26" s="46" t="s">
        <v>23</v>
      </c>
      <c r="D26" s="47" t="s">
        <v>18</v>
      </c>
      <c r="E26" s="48" t="s">
        <v>24</v>
      </c>
      <c r="F26" s="46" t="s">
        <v>20</v>
      </c>
      <c r="G26" s="46" t="s">
        <v>40</v>
      </c>
      <c r="H26" s="49">
        <v>4000</v>
      </c>
      <c r="I26" s="49">
        <v>1000</v>
      </c>
      <c r="J26" s="49">
        <v>5000</v>
      </c>
      <c r="K26" s="57">
        <v>44409</v>
      </c>
      <c r="L26" s="46">
        <v>0</v>
      </c>
      <c r="M26" s="46">
        <v>8</v>
      </c>
      <c r="N26" s="46"/>
    </row>
    <row r="27" s="4" customFormat="1" ht="30" customHeight="1" spans="1:14">
      <c r="A27" s="46">
        <v>23</v>
      </c>
      <c r="B27" s="46" t="s">
        <v>54</v>
      </c>
      <c r="C27" s="46" t="s">
        <v>23</v>
      </c>
      <c r="D27" s="47" t="s">
        <v>18</v>
      </c>
      <c r="E27" s="48" t="s">
        <v>44</v>
      </c>
      <c r="F27" s="46" t="s">
        <v>20</v>
      </c>
      <c r="G27" s="46" t="s">
        <v>40</v>
      </c>
      <c r="H27" s="49">
        <v>4000</v>
      </c>
      <c r="I27" s="49">
        <v>1000</v>
      </c>
      <c r="J27" s="49">
        <v>5000</v>
      </c>
      <c r="K27" s="57">
        <v>44409</v>
      </c>
      <c r="L27" s="46">
        <v>0</v>
      </c>
      <c r="M27" s="46">
        <v>8</v>
      </c>
      <c r="N27" s="46"/>
    </row>
    <row r="28" s="4" customFormat="1" ht="30" customHeight="1" spans="1:14">
      <c r="A28" s="46">
        <v>24</v>
      </c>
      <c r="B28" s="46" t="s">
        <v>55</v>
      </c>
      <c r="C28" s="46" t="s">
        <v>23</v>
      </c>
      <c r="D28" s="47" t="s">
        <v>18</v>
      </c>
      <c r="E28" s="48" t="s">
        <v>44</v>
      </c>
      <c r="F28" s="46" t="s">
        <v>20</v>
      </c>
      <c r="G28" s="46" t="s">
        <v>40</v>
      </c>
      <c r="H28" s="49">
        <v>4000</v>
      </c>
      <c r="I28" s="49">
        <v>1000</v>
      </c>
      <c r="J28" s="49">
        <v>5000</v>
      </c>
      <c r="K28" s="57">
        <v>44409</v>
      </c>
      <c r="L28" s="46">
        <v>0</v>
      </c>
      <c r="M28" s="46">
        <v>8</v>
      </c>
      <c r="N28" s="46"/>
    </row>
    <row r="29" s="4" customFormat="1" ht="30" customHeight="1" spans="1:14">
      <c r="A29" s="46">
        <v>25</v>
      </c>
      <c r="B29" s="46" t="s">
        <v>56</v>
      </c>
      <c r="C29" s="46" t="s">
        <v>23</v>
      </c>
      <c r="D29" s="47" t="s">
        <v>18</v>
      </c>
      <c r="E29" s="48" t="s">
        <v>44</v>
      </c>
      <c r="F29" s="46" t="s">
        <v>20</v>
      </c>
      <c r="G29" s="46" t="s">
        <v>40</v>
      </c>
      <c r="H29" s="49">
        <v>4000</v>
      </c>
      <c r="I29" s="49">
        <v>1000</v>
      </c>
      <c r="J29" s="49">
        <v>5000</v>
      </c>
      <c r="K29" s="57">
        <v>44409</v>
      </c>
      <c r="L29" s="46">
        <v>0</v>
      </c>
      <c r="M29" s="46">
        <v>8</v>
      </c>
      <c r="N29" s="46"/>
    </row>
    <row r="30" s="4" customFormat="1" ht="30" customHeight="1" spans="1:14">
      <c r="A30" s="46">
        <v>26</v>
      </c>
      <c r="B30" s="46" t="s">
        <v>57</v>
      </c>
      <c r="C30" s="46" t="s">
        <v>23</v>
      </c>
      <c r="D30" s="47" t="s">
        <v>18</v>
      </c>
      <c r="E30" s="48" t="s">
        <v>44</v>
      </c>
      <c r="F30" s="46" t="s">
        <v>20</v>
      </c>
      <c r="G30" s="46" t="s">
        <v>40</v>
      </c>
      <c r="H30" s="49">
        <v>4000</v>
      </c>
      <c r="I30" s="49">
        <v>1000</v>
      </c>
      <c r="J30" s="49">
        <v>5000</v>
      </c>
      <c r="K30" s="57">
        <v>44409</v>
      </c>
      <c r="L30" s="46">
        <v>0</v>
      </c>
      <c r="M30" s="46">
        <v>8</v>
      </c>
      <c r="N30" s="46"/>
    </row>
    <row r="31" s="4" customFormat="1" ht="30" customHeight="1" spans="1:14">
      <c r="A31" s="46">
        <v>27</v>
      </c>
      <c r="B31" s="46" t="s">
        <v>58</v>
      </c>
      <c r="C31" s="46" t="s">
        <v>23</v>
      </c>
      <c r="D31" s="47" t="s">
        <v>18</v>
      </c>
      <c r="E31" s="48" t="s">
        <v>44</v>
      </c>
      <c r="F31" s="46" t="s">
        <v>20</v>
      </c>
      <c r="G31" s="46" t="s">
        <v>40</v>
      </c>
      <c r="H31" s="49">
        <v>4000</v>
      </c>
      <c r="I31" s="49">
        <v>1000</v>
      </c>
      <c r="J31" s="49">
        <v>5000</v>
      </c>
      <c r="K31" s="57">
        <v>44409</v>
      </c>
      <c r="L31" s="46">
        <v>0</v>
      </c>
      <c r="M31" s="46">
        <v>8</v>
      </c>
      <c r="N31" s="46"/>
    </row>
    <row r="32" s="4" customFormat="1" ht="30" customHeight="1" spans="1:14">
      <c r="A32" s="46">
        <v>28</v>
      </c>
      <c r="B32" s="46" t="s">
        <v>59</v>
      </c>
      <c r="C32" s="46" t="s">
        <v>23</v>
      </c>
      <c r="D32" s="47" t="s">
        <v>18</v>
      </c>
      <c r="E32" s="48" t="s">
        <v>44</v>
      </c>
      <c r="F32" s="46" t="s">
        <v>20</v>
      </c>
      <c r="G32" s="46" t="s">
        <v>40</v>
      </c>
      <c r="H32" s="49">
        <v>4000</v>
      </c>
      <c r="I32" s="49">
        <v>1000</v>
      </c>
      <c r="J32" s="49">
        <v>5000</v>
      </c>
      <c r="K32" s="57">
        <v>44409</v>
      </c>
      <c r="L32" s="46">
        <v>0</v>
      </c>
      <c r="M32" s="46">
        <v>8</v>
      </c>
      <c r="N32" s="46"/>
    </row>
    <row r="33" s="4" customFormat="1" ht="30" customHeight="1" spans="1:14">
      <c r="A33" s="46">
        <v>29</v>
      </c>
      <c r="B33" s="46" t="s">
        <v>60</v>
      </c>
      <c r="C33" s="46" t="s">
        <v>23</v>
      </c>
      <c r="D33" s="47" t="s">
        <v>18</v>
      </c>
      <c r="E33" s="48" t="s">
        <v>44</v>
      </c>
      <c r="F33" s="46" t="s">
        <v>20</v>
      </c>
      <c r="G33" s="46" t="s">
        <v>40</v>
      </c>
      <c r="H33" s="49">
        <v>4000</v>
      </c>
      <c r="I33" s="49">
        <v>1000</v>
      </c>
      <c r="J33" s="49">
        <v>5000</v>
      </c>
      <c r="K33" s="57">
        <v>44409</v>
      </c>
      <c r="L33" s="46">
        <v>0</v>
      </c>
      <c r="M33" s="46">
        <v>8</v>
      </c>
      <c r="N33" s="46"/>
    </row>
    <row r="34" s="4" customFormat="1" ht="30" customHeight="1" spans="1:14">
      <c r="A34" s="46">
        <v>30</v>
      </c>
      <c r="B34" s="46" t="s">
        <v>61</v>
      </c>
      <c r="C34" s="46" t="s">
        <v>23</v>
      </c>
      <c r="D34" s="47" t="s">
        <v>18</v>
      </c>
      <c r="E34" s="48" t="s">
        <v>44</v>
      </c>
      <c r="F34" s="46" t="s">
        <v>20</v>
      </c>
      <c r="G34" s="46" t="s">
        <v>40</v>
      </c>
      <c r="H34" s="49">
        <v>4000</v>
      </c>
      <c r="I34" s="49">
        <v>1000</v>
      </c>
      <c r="J34" s="49">
        <v>5000</v>
      </c>
      <c r="K34" s="57">
        <v>44409</v>
      </c>
      <c r="L34" s="46">
        <v>0</v>
      </c>
      <c r="M34" s="46">
        <v>8</v>
      </c>
      <c r="N34" s="46"/>
    </row>
    <row r="35" s="4" customFormat="1" ht="30" customHeight="1" spans="1:14">
      <c r="A35" s="46">
        <v>31</v>
      </c>
      <c r="B35" s="46" t="s">
        <v>62</v>
      </c>
      <c r="C35" s="46" t="s">
        <v>23</v>
      </c>
      <c r="D35" s="47" t="s">
        <v>18</v>
      </c>
      <c r="E35" s="48" t="s">
        <v>44</v>
      </c>
      <c r="F35" s="46" t="s">
        <v>20</v>
      </c>
      <c r="G35" s="46" t="s">
        <v>40</v>
      </c>
      <c r="H35" s="49">
        <v>4000</v>
      </c>
      <c r="I35" s="49">
        <v>1000</v>
      </c>
      <c r="J35" s="49">
        <v>5000</v>
      </c>
      <c r="K35" s="57">
        <v>44409</v>
      </c>
      <c r="L35" s="46">
        <v>0</v>
      </c>
      <c r="M35" s="46">
        <v>8</v>
      </c>
      <c r="N35" s="46"/>
    </row>
    <row r="36" s="4" customFormat="1" ht="30" customHeight="1" spans="1:14">
      <c r="A36" s="46">
        <v>32</v>
      </c>
      <c r="B36" s="46" t="s">
        <v>63</v>
      </c>
      <c r="C36" s="46" t="s">
        <v>23</v>
      </c>
      <c r="D36" s="47" t="s">
        <v>18</v>
      </c>
      <c r="E36" s="48" t="s">
        <v>64</v>
      </c>
      <c r="F36" s="46" t="s">
        <v>20</v>
      </c>
      <c r="G36" s="46" t="s">
        <v>40</v>
      </c>
      <c r="H36" s="49">
        <v>5500</v>
      </c>
      <c r="I36" s="49">
        <v>1375</v>
      </c>
      <c r="J36" s="49">
        <v>6875</v>
      </c>
      <c r="K36" s="57">
        <v>44317</v>
      </c>
      <c r="L36" s="46">
        <v>0</v>
      </c>
      <c r="M36" s="46">
        <v>11</v>
      </c>
      <c r="N36" s="46"/>
    </row>
    <row r="37" s="4" customFormat="1" ht="30" customHeight="1" spans="1:14">
      <c r="A37" s="46">
        <v>33</v>
      </c>
      <c r="B37" s="46" t="s">
        <v>65</v>
      </c>
      <c r="C37" s="46" t="s">
        <v>17</v>
      </c>
      <c r="D37" s="47" t="s">
        <v>18</v>
      </c>
      <c r="E37" s="48" t="s">
        <v>44</v>
      </c>
      <c r="F37" s="46" t="s">
        <v>20</v>
      </c>
      <c r="G37" s="46" t="s">
        <v>40</v>
      </c>
      <c r="H37" s="49">
        <v>2500</v>
      </c>
      <c r="I37" s="49">
        <v>625</v>
      </c>
      <c r="J37" s="49">
        <v>3125</v>
      </c>
      <c r="K37" s="57">
        <v>44501</v>
      </c>
      <c r="L37" s="46">
        <v>0</v>
      </c>
      <c r="M37" s="46">
        <v>5</v>
      </c>
      <c r="N37" s="46"/>
    </row>
    <row r="38" s="4" customFormat="1" ht="30" customHeight="1" spans="1:14">
      <c r="A38" s="46">
        <v>34</v>
      </c>
      <c r="B38" s="46" t="s">
        <v>66</v>
      </c>
      <c r="C38" s="46" t="s">
        <v>23</v>
      </c>
      <c r="D38" s="47" t="s">
        <v>18</v>
      </c>
      <c r="E38" s="48" t="s">
        <v>44</v>
      </c>
      <c r="F38" s="46" t="s">
        <v>20</v>
      </c>
      <c r="G38" s="46" t="s">
        <v>40</v>
      </c>
      <c r="H38" s="49">
        <v>4000</v>
      </c>
      <c r="I38" s="49">
        <v>1000</v>
      </c>
      <c r="J38" s="49">
        <v>5000</v>
      </c>
      <c r="K38" s="57">
        <v>44409</v>
      </c>
      <c r="L38" s="46">
        <v>0</v>
      </c>
      <c r="M38" s="46">
        <v>8</v>
      </c>
      <c r="N38" s="46"/>
    </row>
    <row r="39" s="4" customFormat="1" ht="30" customHeight="1" spans="1:14">
      <c r="A39" s="46">
        <v>35</v>
      </c>
      <c r="B39" s="46" t="s">
        <v>67</v>
      </c>
      <c r="C39" s="46" t="s">
        <v>23</v>
      </c>
      <c r="D39" s="47" t="s">
        <v>18</v>
      </c>
      <c r="E39" s="48" t="s">
        <v>44</v>
      </c>
      <c r="F39" s="46" t="s">
        <v>20</v>
      </c>
      <c r="G39" s="46" t="s">
        <v>40</v>
      </c>
      <c r="H39" s="49">
        <v>4000</v>
      </c>
      <c r="I39" s="49">
        <v>1000</v>
      </c>
      <c r="J39" s="49">
        <v>5000</v>
      </c>
      <c r="K39" s="57">
        <v>44409</v>
      </c>
      <c r="L39" s="46">
        <v>0</v>
      </c>
      <c r="M39" s="46">
        <v>8</v>
      </c>
      <c r="N39" s="46"/>
    </row>
    <row r="40" s="4" customFormat="1" ht="30" customHeight="1" spans="1:14">
      <c r="A40" s="46">
        <v>36</v>
      </c>
      <c r="B40" s="46" t="s">
        <v>68</v>
      </c>
      <c r="C40" s="46" t="s">
        <v>23</v>
      </c>
      <c r="D40" s="47" t="s">
        <v>18</v>
      </c>
      <c r="E40" s="48" t="s">
        <v>44</v>
      </c>
      <c r="F40" s="46" t="s">
        <v>20</v>
      </c>
      <c r="G40" s="46" t="s">
        <v>40</v>
      </c>
      <c r="H40" s="49">
        <v>4000</v>
      </c>
      <c r="I40" s="49">
        <v>1000</v>
      </c>
      <c r="J40" s="49">
        <v>5000</v>
      </c>
      <c r="K40" s="57">
        <v>44409</v>
      </c>
      <c r="L40" s="46">
        <v>0</v>
      </c>
      <c r="M40" s="46">
        <v>8</v>
      </c>
      <c r="N40" s="46"/>
    </row>
    <row r="41" s="4" customFormat="1" ht="30" customHeight="1" spans="1:14">
      <c r="A41" s="46">
        <v>37</v>
      </c>
      <c r="B41" s="46" t="s">
        <v>69</v>
      </c>
      <c r="C41" s="46" t="s">
        <v>23</v>
      </c>
      <c r="D41" s="47" t="s">
        <v>18</v>
      </c>
      <c r="E41" s="48" t="s">
        <v>44</v>
      </c>
      <c r="F41" s="46" t="s">
        <v>20</v>
      </c>
      <c r="G41" s="46" t="s">
        <v>40</v>
      </c>
      <c r="H41" s="49">
        <v>4000</v>
      </c>
      <c r="I41" s="49">
        <v>1000</v>
      </c>
      <c r="J41" s="49">
        <v>5000</v>
      </c>
      <c r="K41" s="57">
        <v>44409</v>
      </c>
      <c r="L41" s="46">
        <v>0</v>
      </c>
      <c r="M41" s="46">
        <v>8</v>
      </c>
      <c r="N41" s="46"/>
    </row>
    <row r="42" s="4" customFormat="1" ht="30" customHeight="1" spans="1:14">
      <c r="A42" s="46">
        <v>38</v>
      </c>
      <c r="B42" s="46" t="s">
        <v>70</v>
      </c>
      <c r="C42" s="46" t="s">
        <v>23</v>
      </c>
      <c r="D42" s="47" t="s">
        <v>18</v>
      </c>
      <c r="E42" s="48" t="s">
        <v>44</v>
      </c>
      <c r="F42" s="46" t="s">
        <v>20</v>
      </c>
      <c r="G42" s="46" t="s">
        <v>40</v>
      </c>
      <c r="H42" s="49">
        <v>4000</v>
      </c>
      <c r="I42" s="49">
        <v>1000</v>
      </c>
      <c r="J42" s="49">
        <v>5000</v>
      </c>
      <c r="K42" s="57">
        <v>44409</v>
      </c>
      <c r="L42" s="46">
        <v>0</v>
      </c>
      <c r="M42" s="46">
        <v>8</v>
      </c>
      <c r="N42" s="46"/>
    </row>
    <row r="43" s="4" customFormat="1" ht="30" customHeight="1" spans="1:14">
      <c r="A43" s="46">
        <v>39</v>
      </c>
      <c r="B43" s="46" t="s">
        <v>71</v>
      </c>
      <c r="C43" s="46" t="s">
        <v>17</v>
      </c>
      <c r="D43" s="47" t="s">
        <v>18</v>
      </c>
      <c r="E43" s="48" t="s">
        <v>64</v>
      </c>
      <c r="F43" s="46" t="s">
        <v>20</v>
      </c>
      <c r="G43" s="46" t="s">
        <v>40</v>
      </c>
      <c r="H43" s="49">
        <v>6000</v>
      </c>
      <c r="I43" s="49">
        <v>1500</v>
      </c>
      <c r="J43" s="49">
        <v>7500</v>
      </c>
      <c r="K43" s="57">
        <v>44044</v>
      </c>
      <c r="L43" s="46">
        <v>0</v>
      </c>
      <c r="M43" s="46">
        <v>12</v>
      </c>
      <c r="N43" s="46"/>
    </row>
    <row r="44" s="4" customFormat="1" ht="30" customHeight="1" spans="1:14">
      <c r="A44" s="46">
        <v>40</v>
      </c>
      <c r="B44" s="46" t="s">
        <v>72</v>
      </c>
      <c r="C44" s="46" t="s">
        <v>17</v>
      </c>
      <c r="D44" s="47" t="s">
        <v>18</v>
      </c>
      <c r="E44" s="48" t="s">
        <v>64</v>
      </c>
      <c r="F44" s="46" t="s">
        <v>20</v>
      </c>
      <c r="G44" s="46" t="s">
        <v>40</v>
      </c>
      <c r="H44" s="49">
        <v>6000</v>
      </c>
      <c r="I44" s="49">
        <v>1500</v>
      </c>
      <c r="J44" s="49">
        <v>7500</v>
      </c>
      <c r="K44" s="57">
        <v>44044</v>
      </c>
      <c r="L44" s="46">
        <v>0</v>
      </c>
      <c r="M44" s="46">
        <v>12</v>
      </c>
      <c r="N44" s="46"/>
    </row>
    <row r="45" s="4" customFormat="1" ht="30" customHeight="1" spans="1:14">
      <c r="A45" s="46">
        <v>41</v>
      </c>
      <c r="B45" s="46" t="s">
        <v>73</v>
      </c>
      <c r="C45" s="46" t="s">
        <v>23</v>
      </c>
      <c r="D45" s="47" t="s">
        <v>18</v>
      </c>
      <c r="E45" s="48" t="s">
        <v>44</v>
      </c>
      <c r="F45" s="46" t="s">
        <v>20</v>
      </c>
      <c r="G45" s="46" t="s">
        <v>40</v>
      </c>
      <c r="H45" s="49">
        <v>4000</v>
      </c>
      <c r="I45" s="49">
        <v>1000</v>
      </c>
      <c r="J45" s="49">
        <v>5000</v>
      </c>
      <c r="K45" s="57">
        <v>44409</v>
      </c>
      <c r="L45" s="46">
        <v>0</v>
      </c>
      <c r="M45" s="46">
        <v>8</v>
      </c>
      <c r="N45" s="46"/>
    </row>
    <row r="46" s="4" customFormat="1" ht="30" customHeight="1" spans="1:14">
      <c r="A46" s="46">
        <v>42</v>
      </c>
      <c r="B46" s="46" t="s">
        <v>74</v>
      </c>
      <c r="C46" s="46" t="s">
        <v>23</v>
      </c>
      <c r="D46" s="47" t="s">
        <v>18</v>
      </c>
      <c r="E46" s="48" t="s">
        <v>24</v>
      </c>
      <c r="F46" s="46" t="s">
        <v>20</v>
      </c>
      <c r="G46" s="46" t="s">
        <v>40</v>
      </c>
      <c r="H46" s="49">
        <v>4500</v>
      </c>
      <c r="I46" s="49">
        <v>1125</v>
      </c>
      <c r="J46" s="49">
        <v>5625</v>
      </c>
      <c r="K46" s="57">
        <v>44378</v>
      </c>
      <c r="L46" s="46">
        <v>0</v>
      </c>
      <c r="M46" s="46">
        <v>9</v>
      </c>
      <c r="N46" s="46"/>
    </row>
    <row r="47" s="4" customFormat="1" ht="30" customHeight="1" spans="1:14">
      <c r="A47" s="46">
        <v>43</v>
      </c>
      <c r="B47" s="46" t="s">
        <v>75</v>
      </c>
      <c r="C47" s="46" t="s">
        <v>23</v>
      </c>
      <c r="D47" s="47" t="s">
        <v>18</v>
      </c>
      <c r="E47" s="48" t="s">
        <v>24</v>
      </c>
      <c r="F47" s="46" t="s">
        <v>20</v>
      </c>
      <c r="G47" s="46" t="s">
        <v>40</v>
      </c>
      <c r="H47" s="49">
        <v>4500</v>
      </c>
      <c r="I47" s="49">
        <v>1125</v>
      </c>
      <c r="J47" s="49">
        <v>5625</v>
      </c>
      <c r="K47" s="57">
        <v>44378</v>
      </c>
      <c r="L47" s="46">
        <v>0</v>
      </c>
      <c r="M47" s="46">
        <v>9</v>
      </c>
      <c r="N47" s="46"/>
    </row>
    <row r="48" s="4" customFormat="1" ht="30" customHeight="1" spans="1:14">
      <c r="A48" s="46">
        <v>44</v>
      </c>
      <c r="B48" s="46" t="s">
        <v>76</v>
      </c>
      <c r="C48" s="46" t="s">
        <v>17</v>
      </c>
      <c r="D48" s="47" t="s">
        <v>18</v>
      </c>
      <c r="E48" s="48" t="s">
        <v>24</v>
      </c>
      <c r="F48" s="46" t="s">
        <v>20</v>
      </c>
      <c r="G48" s="46" t="s">
        <v>40</v>
      </c>
      <c r="H48" s="49">
        <v>4500</v>
      </c>
      <c r="I48" s="49">
        <v>1125</v>
      </c>
      <c r="J48" s="49">
        <v>5625</v>
      </c>
      <c r="K48" s="57">
        <v>44378</v>
      </c>
      <c r="L48" s="46">
        <v>0</v>
      </c>
      <c r="M48" s="46">
        <v>9</v>
      </c>
      <c r="N48" s="46"/>
    </row>
    <row r="49" s="4" customFormat="1" ht="30" customHeight="1" spans="1:14">
      <c r="A49" s="46">
        <v>45</v>
      </c>
      <c r="B49" s="46" t="s">
        <v>77</v>
      </c>
      <c r="C49" s="46" t="s">
        <v>17</v>
      </c>
      <c r="D49" s="47" t="s">
        <v>18</v>
      </c>
      <c r="E49" s="48" t="s">
        <v>24</v>
      </c>
      <c r="F49" s="46" t="s">
        <v>20</v>
      </c>
      <c r="G49" s="46" t="s">
        <v>40</v>
      </c>
      <c r="H49" s="49">
        <v>4500</v>
      </c>
      <c r="I49" s="49">
        <v>1125</v>
      </c>
      <c r="J49" s="49">
        <v>5625</v>
      </c>
      <c r="K49" s="57">
        <v>44378</v>
      </c>
      <c r="L49" s="46">
        <v>0</v>
      </c>
      <c r="M49" s="46">
        <v>9</v>
      </c>
      <c r="N49" s="46"/>
    </row>
    <row r="50" s="4" customFormat="1" ht="30" customHeight="1" spans="1:14">
      <c r="A50" s="46">
        <v>46</v>
      </c>
      <c r="B50" s="46" t="s">
        <v>78</v>
      </c>
      <c r="C50" s="46" t="s">
        <v>23</v>
      </c>
      <c r="D50" s="47" t="s">
        <v>18</v>
      </c>
      <c r="E50" s="48" t="s">
        <v>24</v>
      </c>
      <c r="F50" s="46" t="s">
        <v>20</v>
      </c>
      <c r="G50" s="46" t="s">
        <v>40</v>
      </c>
      <c r="H50" s="49">
        <v>4500</v>
      </c>
      <c r="I50" s="49">
        <v>1125</v>
      </c>
      <c r="J50" s="49">
        <v>5625</v>
      </c>
      <c r="K50" s="57">
        <v>44378</v>
      </c>
      <c r="L50" s="46">
        <v>0</v>
      </c>
      <c r="M50" s="46">
        <v>9</v>
      </c>
      <c r="N50" s="46"/>
    </row>
    <row r="51" s="4" customFormat="1" ht="30" customHeight="1" spans="1:14">
      <c r="A51" s="46">
        <v>47</v>
      </c>
      <c r="B51" s="46" t="s">
        <v>79</v>
      </c>
      <c r="C51" s="46" t="s">
        <v>23</v>
      </c>
      <c r="D51" s="47" t="s">
        <v>18</v>
      </c>
      <c r="E51" s="48" t="s">
        <v>44</v>
      </c>
      <c r="F51" s="46" t="s">
        <v>20</v>
      </c>
      <c r="G51" s="46" t="s">
        <v>40</v>
      </c>
      <c r="H51" s="49">
        <v>4000</v>
      </c>
      <c r="I51" s="49">
        <v>1000</v>
      </c>
      <c r="J51" s="49">
        <v>5000</v>
      </c>
      <c r="K51" s="57">
        <v>44409</v>
      </c>
      <c r="L51" s="46">
        <v>0</v>
      </c>
      <c r="M51" s="46">
        <v>8</v>
      </c>
      <c r="N51" s="46"/>
    </row>
    <row r="52" s="4" customFormat="1" ht="30" customHeight="1" spans="1:14">
      <c r="A52" s="46">
        <v>48</v>
      </c>
      <c r="B52" s="46" t="s">
        <v>80</v>
      </c>
      <c r="C52" s="46" t="s">
        <v>17</v>
      </c>
      <c r="D52" s="47" t="s">
        <v>18</v>
      </c>
      <c r="E52" s="50" t="s">
        <v>81</v>
      </c>
      <c r="F52" s="46" t="s">
        <v>20</v>
      </c>
      <c r="G52" s="46" t="s">
        <v>40</v>
      </c>
      <c r="H52" s="49">
        <v>500</v>
      </c>
      <c r="I52" s="49">
        <v>125</v>
      </c>
      <c r="J52" s="49">
        <v>625</v>
      </c>
      <c r="K52" s="59" t="s">
        <v>82</v>
      </c>
      <c r="L52" s="46">
        <v>11</v>
      </c>
      <c r="M52" s="46">
        <v>1</v>
      </c>
      <c r="N52" s="46"/>
    </row>
    <row r="53" s="4" customFormat="1" ht="30" customHeight="1" spans="1:14">
      <c r="A53" s="46">
        <v>49</v>
      </c>
      <c r="B53" s="46" t="s">
        <v>83</v>
      </c>
      <c r="C53" s="46" t="s">
        <v>23</v>
      </c>
      <c r="D53" s="47" t="s">
        <v>18</v>
      </c>
      <c r="E53" s="50" t="s">
        <v>84</v>
      </c>
      <c r="F53" s="46" t="s">
        <v>20</v>
      </c>
      <c r="G53" s="46" t="s">
        <v>27</v>
      </c>
      <c r="H53" s="49">
        <v>500</v>
      </c>
      <c r="I53" s="49">
        <v>125</v>
      </c>
      <c r="J53" s="49">
        <v>625</v>
      </c>
      <c r="K53" s="59">
        <v>43514</v>
      </c>
      <c r="L53" s="46">
        <v>35</v>
      </c>
      <c r="M53" s="46">
        <v>1</v>
      </c>
      <c r="N53" s="46"/>
    </row>
    <row r="54" s="4" customFormat="1" ht="30" customHeight="1" spans="1:14">
      <c r="A54" s="46">
        <v>50</v>
      </c>
      <c r="B54" s="46" t="s">
        <v>85</v>
      </c>
      <c r="C54" s="46" t="s">
        <v>23</v>
      </c>
      <c r="D54" s="47" t="s">
        <v>18</v>
      </c>
      <c r="E54" s="50" t="s">
        <v>86</v>
      </c>
      <c r="F54" s="46" t="s">
        <v>20</v>
      </c>
      <c r="G54" s="46" t="s">
        <v>27</v>
      </c>
      <c r="H54" s="49">
        <v>500</v>
      </c>
      <c r="I54" s="49">
        <v>125</v>
      </c>
      <c r="J54" s="49">
        <v>625</v>
      </c>
      <c r="K54" s="59" t="s">
        <v>87</v>
      </c>
      <c r="L54" s="46">
        <v>35</v>
      </c>
      <c r="M54" s="46">
        <v>1</v>
      </c>
      <c r="N54" s="46"/>
    </row>
    <row r="55" s="4" customFormat="1" ht="30" customHeight="1" spans="1:14">
      <c r="A55" s="46">
        <v>51</v>
      </c>
      <c r="B55" s="46" t="s">
        <v>88</v>
      </c>
      <c r="C55" s="46" t="s">
        <v>17</v>
      </c>
      <c r="D55" s="47" t="s">
        <v>18</v>
      </c>
      <c r="E55" s="50" t="s">
        <v>89</v>
      </c>
      <c r="F55" s="46" t="s">
        <v>20</v>
      </c>
      <c r="G55" s="46" t="s">
        <v>27</v>
      </c>
      <c r="H55" s="49">
        <v>500</v>
      </c>
      <c r="I55" s="49">
        <v>125</v>
      </c>
      <c r="J55" s="49">
        <v>625</v>
      </c>
      <c r="K55" s="59">
        <v>43517</v>
      </c>
      <c r="L55" s="46">
        <v>35</v>
      </c>
      <c r="M55" s="46">
        <v>1</v>
      </c>
      <c r="N55" s="46"/>
    </row>
    <row r="56" s="4" customFormat="1" ht="30" customHeight="1" spans="1:14">
      <c r="A56" s="46">
        <v>52</v>
      </c>
      <c r="B56" s="46" t="s">
        <v>90</v>
      </c>
      <c r="C56" s="46" t="s">
        <v>23</v>
      </c>
      <c r="D56" s="47" t="s">
        <v>18</v>
      </c>
      <c r="E56" s="50" t="s">
        <v>91</v>
      </c>
      <c r="F56" s="46" t="s">
        <v>20</v>
      </c>
      <c r="G56" s="46" t="s">
        <v>40</v>
      </c>
      <c r="H56" s="49">
        <v>500</v>
      </c>
      <c r="I56" s="49">
        <v>125</v>
      </c>
      <c r="J56" s="49">
        <v>625</v>
      </c>
      <c r="K56" s="59">
        <v>44231</v>
      </c>
      <c r="L56" s="46">
        <v>11</v>
      </c>
      <c r="M56" s="46">
        <v>1</v>
      </c>
      <c r="N56" s="46"/>
    </row>
    <row r="57" s="4" customFormat="1" ht="30" customHeight="1" spans="1:14">
      <c r="A57" s="46">
        <v>53</v>
      </c>
      <c r="B57" s="46" t="s">
        <v>92</v>
      </c>
      <c r="C57" s="46" t="s">
        <v>17</v>
      </c>
      <c r="D57" s="47" t="s">
        <v>18</v>
      </c>
      <c r="E57" s="50" t="s">
        <v>93</v>
      </c>
      <c r="F57" s="46" t="s">
        <v>20</v>
      </c>
      <c r="G57" s="46" t="s">
        <v>40</v>
      </c>
      <c r="H57" s="49">
        <v>500</v>
      </c>
      <c r="I57" s="49">
        <v>125</v>
      </c>
      <c r="J57" s="49">
        <v>625</v>
      </c>
      <c r="K57" s="59">
        <v>44247</v>
      </c>
      <c r="L57" s="46">
        <v>11</v>
      </c>
      <c r="M57" s="46">
        <v>1</v>
      </c>
      <c r="N57" s="46"/>
    </row>
    <row r="58" s="4" customFormat="1" ht="30" customHeight="1" spans="1:14">
      <c r="A58" s="46">
        <v>54</v>
      </c>
      <c r="B58" s="46" t="s">
        <v>94</v>
      </c>
      <c r="C58" s="46" t="s">
        <v>23</v>
      </c>
      <c r="D58" s="47" t="s">
        <v>18</v>
      </c>
      <c r="E58" s="50" t="s">
        <v>95</v>
      </c>
      <c r="F58" s="46" t="s">
        <v>20</v>
      </c>
      <c r="G58" s="46" t="s">
        <v>40</v>
      </c>
      <c r="H58" s="49">
        <v>500</v>
      </c>
      <c r="I58" s="49">
        <v>125</v>
      </c>
      <c r="J58" s="49">
        <v>625</v>
      </c>
      <c r="K58" s="59">
        <v>44230</v>
      </c>
      <c r="L58" s="46">
        <v>11</v>
      </c>
      <c r="M58" s="46">
        <v>1</v>
      </c>
      <c r="N58" s="46"/>
    </row>
    <row r="59" s="4" customFormat="1" ht="30" customHeight="1" spans="1:14">
      <c r="A59" s="46">
        <v>55</v>
      </c>
      <c r="B59" s="46" t="s">
        <v>96</v>
      </c>
      <c r="C59" s="46" t="s">
        <v>17</v>
      </c>
      <c r="D59" s="47" t="s">
        <v>18</v>
      </c>
      <c r="E59" s="50" t="s">
        <v>97</v>
      </c>
      <c r="F59" s="46" t="s">
        <v>20</v>
      </c>
      <c r="G59" s="46" t="s">
        <v>40</v>
      </c>
      <c r="H59" s="49">
        <v>500</v>
      </c>
      <c r="I59" s="49">
        <v>125</v>
      </c>
      <c r="J59" s="49">
        <v>625</v>
      </c>
      <c r="K59" s="59">
        <v>44229</v>
      </c>
      <c r="L59" s="46">
        <v>11</v>
      </c>
      <c r="M59" s="46">
        <v>1</v>
      </c>
      <c r="N59" s="46"/>
    </row>
    <row r="60" s="4" customFormat="1" ht="30" customHeight="1" spans="1:14">
      <c r="A60" s="46">
        <v>56</v>
      </c>
      <c r="B60" s="46" t="s">
        <v>98</v>
      </c>
      <c r="C60" s="46" t="s">
        <v>23</v>
      </c>
      <c r="D60" s="47" t="s">
        <v>18</v>
      </c>
      <c r="E60" s="50" t="s">
        <v>99</v>
      </c>
      <c r="F60" s="46" t="s">
        <v>20</v>
      </c>
      <c r="G60" s="46" t="s">
        <v>21</v>
      </c>
      <c r="H60" s="49">
        <v>2000</v>
      </c>
      <c r="I60" s="49">
        <v>500</v>
      </c>
      <c r="J60" s="49">
        <v>2500</v>
      </c>
      <c r="K60" s="59">
        <v>43531</v>
      </c>
      <c r="L60" s="46">
        <v>34</v>
      </c>
      <c r="M60" s="46">
        <v>2</v>
      </c>
      <c r="N60" s="46"/>
    </row>
    <row r="61" s="4" customFormat="1" ht="30" customHeight="1" spans="1:14">
      <c r="A61" s="46">
        <v>57</v>
      </c>
      <c r="B61" s="46" t="s">
        <v>100</v>
      </c>
      <c r="C61" s="46" t="s">
        <v>23</v>
      </c>
      <c r="D61" s="47" t="s">
        <v>18</v>
      </c>
      <c r="E61" s="50" t="s">
        <v>101</v>
      </c>
      <c r="F61" s="46" t="s">
        <v>20</v>
      </c>
      <c r="G61" s="46" t="s">
        <v>21</v>
      </c>
      <c r="H61" s="49">
        <v>2000</v>
      </c>
      <c r="I61" s="49">
        <v>500</v>
      </c>
      <c r="J61" s="49">
        <v>2500</v>
      </c>
      <c r="K61" s="59">
        <v>43528</v>
      </c>
      <c r="L61" s="46">
        <v>34</v>
      </c>
      <c r="M61" s="46">
        <v>2</v>
      </c>
      <c r="N61" s="46"/>
    </row>
    <row r="62" s="4" customFormat="1" ht="30" customHeight="1" spans="1:14">
      <c r="A62" s="46">
        <v>58</v>
      </c>
      <c r="B62" s="46" t="s">
        <v>102</v>
      </c>
      <c r="C62" s="46" t="s">
        <v>23</v>
      </c>
      <c r="D62" s="47" t="s">
        <v>18</v>
      </c>
      <c r="E62" s="50" t="s">
        <v>101</v>
      </c>
      <c r="F62" s="46" t="s">
        <v>20</v>
      </c>
      <c r="G62" s="46" t="s">
        <v>27</v>
      </c>
      <c r="H62" s="49">
        <v>1000</v>
      </c>
      <c r="I62" s="49">
        <v>250</v>
      </c>
      <c r="J62" s="49">
        <v>1250</v>
      </c>
      <c r="K62" s="59">
        <v>43528</v>
      </c>
      <c r="L62" s="46">
        <v>34</v>
      </c>
      <c r="M62" s="46">
        <v>2</v>
      </c>
      <c r="N62" s="46"/>
    </row>
    <row r="63" s="4" customFormat="1" ht="30" customHeight="1" spans="1:14">
      <c r="A63" s="46">
        <v>59</v>
      </c>
      <c r="B63" s="46" t="s">
        <v>103</v>
      </c>
      <c r="C63" s="46" t="s">
        <v>23</v>
      </c>
      <c r="D63" s="47" t="s">
        <v>18</v>
      </c>
      <c r="E63" s="50" t="s">
        <v>104</v>
      </c>
      <c r="F63" s="46" t="s">
        <v>20</v>
      </c>
      <c r="G63" s="46" t="s">
        <v>27</v>
      </c>
      <c r="H63" s="49">
        <v>1000</v>
      </c>
      <c r="I63" s="49">
        <v>250</v>
      </c>
      <c r="J63" s="49">
        <v>1250</v>
      </c>
      <c r="K63" s="59" t="s">
        <v>105</v>
      </c>
      <c r="L63" s="46">
        <v>34</v>
      </c>
      <c r="M63" s="46">
        <v>2</v>
      </c>
      <c r="N63" s="46"/>
    </row>
    <row r="64" s="4" customFormat="1" ht="30" customHeight="1" spans="1:14">
      <c r="A64" s="46">
        <v>60</v>
      </c>
      <c r="B64" s="46" t="s">
        <v>106</v>
      </c>
      <c r="C64" s="46" t="s">
        <v>17</v>
      </c>
      <c r="D64" s="47" t="s">
        <v>18</v>
      </c>
      <c r="E64" s="50" t="s">
        <v>107</v>
      </c>
      <c r="F64" s="46" t="s">
        <v>20</v>
      </c>
      <c r="G64" s="46" t="s">
        <v>27</v>
      </c>
      <c r="H64" s="49">
        <v>1000</v>
      </c>
      <c r="I64" s="49">
        <v>250</v>
      </c>
      <c r="J64" s="49">
        <v>1250</v>
      </c>
      <c r="K64" s="59">
        <v>43525</v>
      </c>
      <c r="L64" s="46">
        <v>34</v>
      </c>
      <c r="M64" s="46">
        <v>2</v>
      </c>
      <c r="N64" s="46"/>
    </row>
    <row r="65" s="4" customFormat="1" ht="30" customHeight="1" spans="1:14">
      <c r="A65" s="46">
        <v>61</v>
      </c>
      <c r="B65" s="46" t="s">
        <v>108</v>
      </c>
      <c r="C65" s="46" t="s">
        <v>23</v>
      </c>
      <c r="D65" s="47" t="s">
        <v>18</v>
      </c>
      <c r="E65" s="50" t="s">
        <v>109</v>
      </c>
      <c r="F65" s="46" t="s">
        <v>20</v>
      </c>
      <c r="G65" s="46" t="s">
        <v>27</v>
      </c>
      <c r="H65" s="49">
        <v>1000</v>
      </c>
      <c r="I65" s="49">
        <v>250</v>
      </c>
      <c r="J65" s="49">
        <v>1250</v>
      </c>
      <c r="K65" s="59" t="s">
        <v>105</v>
      </c>
      <c r="L65" s="46">
        <v>34</v>
      </c>
      <c r="M65" s="46">
        <v>2</v>
      </c>
      <c r="N65" s="46"/>
    </row>
    <row r="66" s="4" customFormat="1" ht="30" customHeight="1" spans="1:14">
      <c r="A66" s="46">
        <v>62</v>
      </c>
      <c r="B66" s="46" t="s">
        <v>110</v>
      </c>
      <c r="C66" s="46" t="s">
        <v>23</v>
      </c>
      <c r="D66" s="47" t="s">
        <v>18</v>
      </c>
      <c r="E66" s="50" t="s">
        <v>111</v>
      </c>
      <c r="F66" s="46" t="s">
        <v>20</v>
      </c>
      <c r="G66" s="46" t="s">
        <v>27</v>
      </c>
      <c r="H66" s="49">
        <v>1000</v>
      </c>
      <c r="I66" s="49">
        <v>250</v>
      </c>
      <c r="J66" s="49">
        <v>1250</v>
      </c>
      <c r="K66" s="59">
        <v>43528</v>
      </c>
      <c r="L66" s="46">
        <v>34</v>
      </c>
      <c r="M66" s="46">
        <v>2</v>
      </c>
      <c r="N66" s="46"/>
    </row>
    <row r="67" s="4" customFormat="1" ht="30" customHeight="1" spans="1:14">
      <c r="A67" s="46">
        <v>63</v>
      </c>
      <c r="B67" s="46" t="s">
        <v>112</v>
      </c>
      <c r="C67" s="46" t="s">
        <v>23</v>
      </c>
      <c r="D67" s="47" t="s">
        <v>18</v>
      </c>
      <c r="E67" s="50" t="s">
        <v>113</v>
      </c>
      <c r="F67" s="46" t="s">
        <v>20</v>
      </c>
      <c r="G67" s="46" t="s">
        <v>27</v>
      </c>
      <c r="H67" s="49">
        <v>1000</v>
      </c>
      <c r="I67" s="49">
        <v>250</v>
      </c>
      <c r="J67" s="49">
        <v>1250</v>
      </c>
      <c r="K67" s="59">
        <v>43542</v>
      </c>
      <c r="L67" s="46">
        <v>34</v>
      </c>
      <c r="M67" s="46">
        <v>2</v>
      </c>
      <c r="N67" s="46"/>
    </row>
    <row r="68" s="4" customFormat="1" ht="30" customHeight="1" spans="1:14">
      <c r="A68" s="46">
        <v>64</v>
      </c>
      <c r="B68" s="46" t="s">
        <v>114</v>
      </c>
      <c r="C68" s="46" t="s">
        <v>23</v>
      </c>
      <c r="D68" s="47" t="s">
        <v>18</v>
      </c>
      <c r="E68" s="50" t="s">
        <v>115</v>
      </c>
      <c r="F68" s="46" t="s">
        <v>20</v>
      </c>
      <c r="G68" s="46" t="s">
        <v>40</v>
      </c>
      <c r="H68" s="49">
        <v>1000</v>
      </c>
      <c r="I68" s="49">
        <v>250</v>
      </c>
      <c r="J68" s="49">
        <v>1250</v>
      </c>
      <c r="K68" s="59">
        <v>44256</v>
      </c>
      <c r="L68" s="46">
        <v>10</v>
      </c>
      <c r="M68" s="46">
        <v>2</v>
      </c>
      <c r="N68" s="46"/>
    </row>
    <row r="69" s="4" customFormat="1" ht="30" customHeight="1" spans="1:14">
      <c r="A69" s="46">
        <v>65</v>
      </c>
      <c r="B69" s="46" t="s">
        <v>116</v>
      </c>
      <c r="C69" s="46" t="s">
        <v>23</v>
      </c>
      <c r="D69" s="47" t="s">
        <v>18</v>
      </c>
      <c r="E69" s="50" t="s">
        <v>117</v>
      </c>
      <c r="F69" s="46" t="s">
        <v>20</v>
      </c>
      <c r="G69" s="46" t="s">
        <v>40</v>
      </c>
      <c r="H69" s="49">
        <v>1000</v>
      </c>
      <c r="I69" s="49">
        <v>250</v>
      </c>
      <c r="J69" s="49">
        <v>1250</v>
      </c>
      <c r="K69" s="59">
        <v>44271</v>
      </c>
      <c r="L69" s="46">
        <v>10</v>
      </c>
      <c r="M69" s="46">
        <v>2</v>
      </c>
      <c r="N69" s="46"/>
    </row>
    <row r="70" s="4" customFormat="1" ht="30" customHeight="1" spans="1:14">
      <c r="A70" s="46">
        <v>66</v>
      </c>
      <c r="B70" s="46" t="s">
        <v>118</v>
      </c>
      <c r="C70" s="46" t="s">
        <v>17</v>
      </c>
      <c r="D70" s="47" t="s">
        <v>18</v>
      </c>
      <c r="E70" s="50" t="s">
        <v>119</v>
      </c>
      <c r="F70" s="46" t="s">
        <v>20</v>
      </c>
      <c r="G70" s="46" t="s">
        <v>40</v>
      </c>
      <c r="H70" s="49">
        <v>1000</v>
      </c>
      <c r="I70" s="49">
        <v>250</v>
      </c>
      <c r="J70" s="49">
        <v>1250</v>
      </c>
      <c r="K70" s="59">
        <v>44260</v>
      </c>
      <c r="L70" s="46">
        <v>10</v>
      </c>
      <c r="M70" s="46">
        <v>2</v>
      </c>
      <c r="N70" s="46"/>
    </row>
    <row r="71" s="4" customFormat="1" ht="30" customHeight="1" spans="1:14">
      <c r="A71" s="46">
        <v>67</v>
      </c>
      <c r="B71" s="46" t="s">
        <v>120</v>
      </c>
      <c r="C71" s="46" t="s">
        <v>23</v>
      </c>
      <c r="D71" s="47" t="s">
        <v>18</v>
      </c>
      <c r="E71" s="50" t="s">
        <v>115</v>
      </c>
      <c r="F71" s="46" t="s">
        <v>20</v>
      </c>
      <c r="G71" s="46" t="s">
        <v>40</v>
      </c>
      <c r="H71" s="49">
        <v>1000</v>
      </c>
      <c r="I71" s="49">
        <v>250</v>
      </c>
      <c r="J71" s="49">
        <v>1250</v>
      </c>
      <c r="K71" s="59">
        <v>44256</v>
      </c>
      <c r="L71" s="46">
        <v>10</v>
      </c>
      <c r="M71" s="46">
        <v>2</v>
      </c>
      <c r="N71" s="46"/>
    </row>
    <row r="72" s="4" customFormat="1" ht="30" customHeight="1" spans="1:14">
      <c r="A72" s="46">
        <v>68</v>
      </c>
      <c r="B72" s="46" t="s">
        <v>121</v>
      </c>
      <c r="C72" s="46" t="s">
        <v>23</v>
      </c>
      <c r="D72" s="47" t="s">
        <v>18</v>
      </c>
      <c r="E72" s="50" t="s">
        <v>122</v>
      </c>
      <c r="F72" s="46" t="s">
        <v>20</v>
      </c>
      <c r="G72" s="46" t="s">
        <v>40</v>
      </c>
      <c r="H72" s="49">
        <v>1000</v>
      </c>
      <c r="I72" s="49">
        <v>250</v>
      </c>
      <c r="J72" s="49">
        <v>1250</v>
      </c>
      <c r="K72" s="59">
        <v>44275</v>
      </c>
      <c r="L72" s="46">
        <v>10</v>
      </c>
      <c r="M72" s="46">
        <v>2</v>
      </c>
      <c r="N72" s="46"/>
    </row>
    <row r="73" s="4" customFormat="1" ht="30" customHeight="1" spans="1:14">
      <c r="A73" s="46">
        <v>69</v>
      </c>
      <c r="B73" s="46" t="s">
        <v>123</v>
      </c>
      <c r="C73" s="46" t="s">
        <v>17</v>
      </c>
      <c r="D73" s="47" t="s">
        <v>18</v>
      </c>
      <c r="E73" s="50" t="s">
        <v>124</v>
      </c>
      <c r="F73" s="46" t="s">
        <v>20</v>
      </c>
      <c r="G73" s="46" t="s">
        <v>21</v>
      </c>
      <c r="H73" s="49">
        <v>3000</v>
      </c>
      <c r="I73" s="49">
        <v>750</v>
      </c>
      <c r="J73" s="49">
        <v>3750</v>
      </c>
      <c r="K73" s="59">
        <v>44348</v>
      </c>
      <c r="L73" s="46">
        <v>7</v>
      </c>
      <c r="M73" s="46">
        <v>3</v>
      </c>
      <c r="N73" s="46"/>
    </row>
    <row r="74" s="4" customFormat="1" ht="30" customHeight="1" spans="1:14">
      <c r="A74" s="46">
        <v>70</v>
      </c>
      <c r="B74" s="46" t="s">
        <v>125</v>
      </c>
      <c r="C74" s="46" t="s">
        <v>23</v>
      </c>
      <c r="D74" s="47" t="s">
        <v>18</v>
      </c>
      <c r="E74" s="50" t="s">
        <v>24</v>
      </c>
      <c r="F74" s="46" t="s">
        <v>20</v>
      </c>
      <c r="G74" s="46" t="s">
        <v>21</v>
      </c>
      <c r="H74" s="49">
        <v>3000</v>
      </c>
      <c r="I74" s="49">
        <v>750</v>
      </c>
      <c r="J74" s="49">
        <v>3750</v>
      </c>
      <c r="K74" s="59" t="s">
        <v>126</v>
      </c>
      <c r="L74" s="46">
        <v>6</v>
      </c>
      <c r="M74" s="46">
        <v>3</v>
      </c>
      <c r="N74" s="46"/>
    </row>
    <row r="75" s="4" customFormat="1" ht="30" customHeight="1" spans="1:14">
      <c r="A75" s="46">
        <v>71</v>
      </c>
      <c r="B75" s="46" t="s">
        <v>127</v>
      </c>
      <c r="C75" s="46" t="s">
        <v>23</v>
      </c>
      <c r="D75" s="47" t="s">
        <v>18</v>
      </c>
      <c r="E75" s="50" t="s">
        <v>24</v>
      </c>
      <c r="F75" s="46" t="s">
        <v>20</v>
      </c>
      <c r="G75" s="46" t="s">
        <v>21</v>
      </c>
      <c r="H75" s="49">
        <v>3000</v>
      </c>
      <c r="I75" s="49">
        <v>750</v>
      </c>
      <c r="J75" s="49">
        <v>3750</v>
      </c>
      <c r="K75" s="59" t="s">
        <v>126</v>
      </c>
      <c r="L75" s="46">
        <v>6</v>
      </c>
      <c r="M75" s="46">
        <v>3</v>
      </c>
      <c r="N75" s="46"/>
    </row>
    <row r="76" s="4" customFormat="1" ht="30" customHeight="1" spans="1:14">
      <c r="A76" s="46">
        <v>72</v>
      </c>
      <c r="B76" s="46" t="s">
        <v>128</v>
      </c>
      <c r="C76" s="46" t="s">
        <v>17</v>
      </c>
      <c r="D76" s="47" t="s">
        <v>18</v>
      </c>
      <c r="E76" s="50" t="s">
        <v>24</v>
      </c>
      <c r="F76" s="46" t="s">
        <v>20</v>
      </c>
      <c r="G76" s="46" t="s">
        <v>21</v>
      </c>
      <c r="H76" s="49">
        <v>3000</v>
      </c>
      <c r="I76" s="49">
        <v>750</v>
      </c>
      <c r="J76" s="49">
        <v>3750</v>
      </c>
      <c r="K76" s="59" t="s">
        <v>126</v>
      </c>
      <c r="L76" s="46">
        <v>6</v>
      </c>
      <c r="M76" s="46">
        <v>3</v>
      </c>
      <c r="N76" s="46"/>
    </row>
    <row r="77" s="4" customFormat="1" ht="30" customHeight="1" spans="1:14">
      <c r="A77" s="46">
        <v>73</v>
      </c>
      <c r="B77" s="46" t="s">
        <v>129</v>
      </c>
      <c r="C77" s="46" t="s">
        <v>17</v>
      </c>
      <c r="D77" s="47" t="s">
        <v>18</v>
      </c>
      <c r="E77" s="50" t="s">
        <v>24</v>
      </c>
      <c r="F77" s="46" t="s">
        <v>20</v>
      </c>
      <c r="G77" s="46" t="s">
        <v>21</v>
      </c>
      <c r="H77" s="49">
        <v>3000</v>
      </c>
      <c r="I77" s="49">
        <v>750</v>
      </c>
      <c r="J77" s="49">
        <v>3750</v>
      </c>
      <c r="K77" s="59" t="s">
        <v>126</v>
      </c>
      <c r="L77" s="46">
        <v>6</v>
      </c>
      <c r="M77" s="46">
        <v>3</v>
      </c>
      <c r="N77" s="46"/>
    </row>
    <row r="78" s="4" customFormat="1" ht="30" customHeight="1" spans="1:14">
      <c r="A78" s="46">
        <v>74</v>
      </c>
      <c r="B78" s="46" t="s">
        <v>130</v>
      </c>
      <c r="C78" s="46" t="s">
        <v>23</v>
      </c>
      <c r="D78" s="47" t="s">
        <v>18</v>
      </c>
      <c r="E78" s="50" t="s">
        <v>24</v>
      </c>
      <c r="F78" s="46" t="s">
        <v>20</v>
      </c>
      <c r="G78" s="46" t="s">
        <v>21</v>
      </c>
      <c r="H78" s="49">
        <v>3000</v>
      </c>
      <c r="I78" s="49">
        <v>750</v>
      </c>
      <c r="J78" s="49">
        <v>3750</v>
      </c>
      <c r="K78" s="59" t="s">
        <v>126</v>
      </c>
      <c r="L78" s="46">
        <v>6</v>
      </c>
      <c r="M78" s="46">
        <v>3</v>
      </c>
      <c r="N78" s="46"/>
    </row>
    <row r="79" s="4" customFormat="1" ht="30" customHeight="1" spans="1:14">
      <c r="A79" s="46">
        <v>75</v>
      </c>
      <c r="B79" s="46" t="s">
        <v>131</v>
      </c>
      <c r="C79" s="46" t="s">
        <v>17</v>
      </c>
      <c r="D79" s="47" t="s">
        <v>18</v>
      </c>
      <c r="E79" s="50" t="s">
        <v>24</v>
      </c>
      <c r="F79" s="46" t="s">
        <v>20</v>
      </c>
      <c r="G79" s="46" t="s">
        <v>21</v>
      </c>
      <c r="H79" s="49">
        <v>3000</v>
      </c>
      <c r="I79" s="49">
        <v>750</v>
      </c>
      <c r="J79" s="49">
        <v>3750</v>
      </c>
      <c r="K79" s="59" t="s">
        <v>126</v>
      </c>
      <c r="L79" s="46">
        <v>6</v>
      </c>
      <c r="M79" s="46">
        <v>3</v>
      </c>
      <c r="N79" s="46"/>
    </row>
    <row r="80" s="4" customFormat="1" ht="30" customHeight="1" spans="1:14">
      <c r="A80" s="46">
        <v>76</v>
      </c>
      <c r="B80" s="46" t="s">
        <v>132</v>
      </c>
      <c r="C80" s="46" t="s">
        <v>17</v>
      </c>
      <c r="D80" s="47" t="s">
        <v>18</v>
      </c>
      <c r="E80" s="50" t="s">
        <v>24</v>
      </c>
      <c r="F80" s="46" t="s">
        <v>20</v>
      </c>
      <c r="G80" s="46" t="s">
        <v>21</v>
      </c>
      <c r="H80" s="49">
        <v>3000</v>
      </c>
      <c r="I80" s="49">
        <v>750</v>
      </c>
      <c r="J80" s="49">
        <v>3750</v>
      </c>
      <c r="K80" s="59" t="s">
        <v>126</v>
      </c>
      <c r="L80" s="46">
        <v>6</v>
      </c>
      <c r="M80" s="46">
        <v>3</v>
      </c>
      <c r="N80" s="46"/>
    </row>
    <row r="81" s="4" customFormat="1" ht="30" customHeight="1" spans="1:14">
      <c r="A81" s="46">
        <v>77</v>
      </c>
      <c r="B81" s="46" t="s">
        <v>133</v>
      </c>
      <c r="C81" s="46" t="s">
        <v>23</v>
      </c>
      <c r="D81" s="47" t="s">
        <v>18</v>
      </c>
      <c r="E81" s="50" t="s">
        <v>24</v>
      </c>
      <c r="F81" s="46" t="s">
        <v>20</v>
      </c>
      <c r="G81" s="46" t="s">
        <v>21</v>
      </c>
      <c r="H81" s="49">
        <v>3000</v>
      </c>
      <c r="I81" s="49">
        <v>750</v>
      </c>
      <c r="J81" s="49">
        <v>3750</v>
      </c>
      <c r="K81" s="59" t="s">
        <v>126</v>
      </c>
      <c r="L81" s="46">
        <v>6</v>
      </c>
      <c r="M81" s="46">
        <v>3</v>
      </c>
      <c r="N81" s="46"/>
    </row>
    <row r="82" s="4" customFormat="1" ht="30" customHeight="1" spans="1:14">
      <c r="A82" s="46">
        <v>78</v>
      </c>
      <c r="B82" s="46" t="s">
        <v>134</v>
      </c>
      <c r="C82" s="46" t="s">
        <v>17</v>
      </c>
      <c r="D82" s="47" t="s">
        <v>18</v>
      </c>
      <c r="E82" s="50" t="s">
        <v>24</v>
      </c>
      <c r="F82" s="46" t="s">
        <v>20</v>
      </c>
      <c r="G82" s="46" t="s">
        <v>21</v>
      </c>
      <c r="H82" s="49">
        <v>3000</v>
      </c>
      <c r="I82" s="49">
        <v>750</v>
      </c>
      <c r="J82" s="49">
        <v>3750</v>
      </c>
      <c r="K82" s="59" t="s">
        <v>126</v>
      </c>
      <c r="L82" s="46">
        <v>6</v>
      </c>
      <c r="M82" s="46">
        <v>3</v>
      </c>
      <c r="N82" s="46"/>
    </row>
    <row r="83" s="4" customFormat="1" ht="30" customHeight="1" spans="1:14">
      <c r="A83" s="46">
        <v>79</v>
      </c>
      <c r="B83" s="46" t="s">
        <v>135</v>
      </c>
      <c r="C83" s="46" t="s">
        <v>23</v>
      </c>
      <c r="D83" s="47" t="s">
        <v>18</v>
      </c>
      <c r="E83" s="50" t="s">
        <v>24</v>
      </c>
      <c r="F83" s="46" t="s">
        <v>20</v>
      </c>
      <c r="G83" s="46" t="s">
        <v>21</v>
      </c>
      <c r="H83" s="49">
        <v>3000</v>
      </c>
      <c r="I83" s="49">
        <v>750</v>
      </c>
      <c r="J83" s="49">
        <v>3750</v>
      </c>
      <c r="K83" s="59" t="s">
        <v>126</v>
      </c>
      <c r="L83" s="46">
        <v>6</v>
      </c>
      <c r="M83" s="46">
        <v>3</v>
      </c>
      <c r="N83" s="46"/>
    </row>
    <row r="84" s="4" customFormat="1" ht="30" customHeight="1" spans="1:14">
      <c r="A84" s="46">
        <v>80</v>
      </c>
      <c r="B84" s="46" t="s">
        <v>136</v>
      </c>
      <c r="C84" s="46" t="s">
        <v>23</v>
      </c>
      <c r="D84" s="47" t="s">
        <v>18</v>
      </c>
      <c r="E84" s="50" t="s">
        <v>24</v>
      </c>
      <c r="F84" s="46" t="s">
        <v>20</v>
      </c>
      <c r="G84" s="46" t="s">
        <v>21</v>
      </c>
      <c r="H84" s="49">
        <v>3000</v>
      </c>
      <c r="I84" s="49">
        <v>750</v>
      </c>
      <c r="J84" s="49">
        <v>3750</v>
      </c>
      <c r="K84" s="59" t="s">
        <v>126</v>
      </c>
      <c r="L84" s="46">
        <v>6</v>
      </c>
      <c r="M84" s="46">
        <v>3</v>
      </c>
      <c r="N84" s="46"/>
    </row>
    <row r="85" s="4" customFormat="1" ht="30" customHeight="1" spans="1:14">
      <c r="A85" s="46">
        <v>81</v>
      </c>
      <c r="B85" s="46" t="s">
        <v>137</v>
      </c>
      <c r="C85" s="46" t="s">
        <v>23</v>
      </c>
      <c r="D85" s="47" t="s">
        <v>18</v>
      </c>
      <c r="E85" s="50" t="s">
        <v>24</v>
      </c>
      <c r="F85" s="46" t="s">
        <v>20</v>
      </c>
      <c r="G85" s="46" t="s">
        <v>21</v>
      </c>
      <c r="H85" s="49">
        <v>3000</v>
      </c>
      <c r="I85" s="49">
        <v>750</v>
      </c>
      <c r="J85" s="49">
        <v>3750</v>
      </c>
      <c r="K85" s="59" t="s">
        <v>126</v>
      </c>
      <c r="L85" s="46">
        <v>6</v>
      </c>
      <c r="M85" s="46">
        <v>3</v>
      </c>
      <c r="N85" s="46"/>
    </row>
    <row r="86" s="4" customFormat="1" ht="30" customHeight="1" spans="1:14">
      <c r="A86" s="46">
        <v>82</v>
      </c>
      <c r="B86" s="46" t="s">
        <v>138</v>
      </c>
      <c r="C86" s="46" t="s">
        <v>23</v>
      </c>
      <c r="D86" s="47" t="s">
        <v>18</v>
      </c>
      <c r="E86" s="50" t="s">
        <v>24</v>
      </c>
      <c r="F86" s="46" t="s">
        <v>20</v>
      </c>
      <c r="G86" s="46" t="s">
        <v>21</v>
      </c>
      <c r="H86" s="49">
        <v>3000</v>
      </c>
      <c r="I86" s="49">
        <v>750</v>
      </c>
      <c r="J86" s="49">
        <v>3750</v>
      </c>
      <c r="K86" s="59" t="s">
        <v>126</v>
      </c>
      <c r="L86" s="46">
        <v>6</v>
      </c>
      <c r="M86" s="46">
        <v>3</v>
      </c>
      <c r="N86" s="46"/>
    </row>
    <row r="87" s="4" customFormat="1" ht="30" customHeight="1" spans="1:14">
      <c r="A87" s="46">
        <v>83</v>
      </c>
      <c r="B87" s="46" t="s">
        <v>139</v>
      </c>
      <c r="C87" s="46" t="s">
        <v>17</v>
      </c>
      <c r="D87" s="47" t="s">
        <v>18</v>
      </c>
      <c r="E87" s="50" t="s">
        <v>24</v>
      </c>
      <c r="F87" s="46" t="s">
        <v>20</v>
      </c>
      <c r="G87" s="46" t="s">
        <v>21</v>
      </c>
      <c r="H87" s="49">
        <v>3000</v>
      </c>
      <c r="I87" s="49">
        <v>750</v>
      </c>
      <c r="J87" s="49">
        <v>3750</v>
      </c>
      <c r="K87" s="59" t="s">
        <v>126</v>
      </c>
      <c r="L87" s="46">
        <v>6</v>
      </c>
      <c r="M87" s="46">
        <v>3</v>
      </c>
      <c r="N87" s="46"/>
    </row>
    <row r="88" s="4" customFormat="1" ht="30" customHeight="1" spans="1:14">
      <c r="A88" s="46">
        <v>84</v>
      </c>
      <c r="B88" s="46" t="s">
        <v>140</v>
      </c>
      <c r="C88" s="46" t="s">
        <v>17</v>
      </c>
      <c r="D88" s="47" t="s">
        <v>18</v>
      </c>
      <c r="E88" s="50" t="s">
        <v>24</v>
      </c>
      <c r="F88" s="46" t="s">
        <v>20</v>
      </c>
      <c r="G88" s="46" t="s">
        <v>21</v>
      </c>
      <c r="H88" s="49">
        <v>3000</v>
      </c>
      <c r="I88" s="49">
        <v>750</v>
      </c>
      <c r="J88" s="49">
        <v>3750</v>
      </c>
      <c r="K88" s="59" t="s">
        <v>126</v>
      </c>
      <c r="L88" s="46">
        <v>6</v>
      </c>
      <c r="M88" s="46">
        <v>3</v>
      </c>
      <c r="N88" s="46"/>
    </row>
    <row r="89" s="4" customFormat="1" ht="30" customHeight="1" spans="1:14">
      <c r="A89" s="46">
        <v>85</v>
      </c>
      <c r="B89" s="46" t="s">
        <v>141</v>
      </c>
      <c r="C89" s="46" t="s">
        <v>17</v>
      </c>
      <c r="D89" s="47" t="s">
        <v>18</v>
      </c>
      <c r="E89" s="50" t="s">
        <v>142</v>
      </c>
      <c r="F89" s="46" t="s">
        <v>20</v>
      </c>
      <c r="G89" s="46" t="s">
        <v>21</v>
      </c>
      <c r="H89" s="49">
        <v>3000</v>
      </c>
      <c r="I89" s="49">
        <v>750</v>
      </c>
      <c r="J89" s="49">
        <v>3750</v>
      </c>
      <c r="K89" s="59" t="s">
        <v>143</v>
      </c>
      <c r="L89" s="46">
        <v>5</v>
      </c>
      <c r="M89" s="46">
        <v>3</v>
      </c>
      <c r="N89" s="46"/>
    </row>
    <row r="90" s="4" customFormat="1" ht="30" customHeight="1" spans="1:14">
      <c r="A90" s="46">
        <v>86</v>
      </c>
      <c r="B90" s="46" t="s">
        <v>144</v>
      </c>
      <c r="C90" s="46" t="s">
        <v>17</v>
      </c>
      <c r="D90" s="47" t="s">
        <v>18</v>
      </c>
      <c r="E90" s="50" t="s">
        <v>24</v>
      </c>
      <c r="F90" s="46" t="s">
        <v>20</v>
      </c>
      <c r="G90" s="46" t="s">
        <v>21</v>
      </c>
      <c r="H90" s="49">
        <v>3000</v>
      </c>
      <c r="I90" s="49">
        <v>750</v>
      </c>
      <c r="J90" s="49">
        <v>3750</v>
      </c>
      <c r="K90" s="59" t="s">
        <v>143</v>
      </c>
      <c r="L90" s="46">
        <v>5</v>
      </c>
      <c r="M90" s="46">
        <v>3</v>
      </c>
      <c r="N90" s="46"/>
    </row>
    <row r="91" s="4" customFormat="1" ht="30" customHeight="1" spans="1:14">
      <c r="A91" s="46">
        <v>87</v>
      </c>
      <c r="B91" s="46" t="s">
        <v>145</v>
      </c>
      <c r="C91" s="46" t="s">
        <v>17</v>
      </c>
      <c r="D91" s="47" t="s">
        <v>18</v>
      </c>
      <c r="E91" s="50" t="s">
        <v>24</v>
      </c>
      <c r="F91" s="46" t="s">
        <v>20</v>
      </c>
      <c r="G91" s="46" t="s">
        <v>21</v>
      </c>
      <c r="H91" s="49">
        <v>3000</v>
      </c>
      <c r="I91" s="49">
        <v>750</v>
      </c>
      <c r="J91" s="49">
        <v>3750</v>
      </c>
      <c r="K91" s="59" t="s">
        <v>126</v>
      </c>
      <c r="L91" s="46">
        <v>6</v>
      </c>
      <c r="M91" s="46">
        <v>3</v>
      </c>
      <c r="N91" s="46"/>
    </row>
    <row r="92" s="4" customFormat="1" ht="30" customHeight="1" spans="1:14">
      <c r="A92" s="46">
        <v>88</v>
      </c>
      <c r="B92" s="46" t="s">
        <v>146</v>
      </c>
      <c r="C92" s="46" t="s">
        <v>17</v>
      </c>
      <c r="D92" s="47" t="s">
        <v>18</v>
      </c>
      <c r="E92" s="50" t="s">
        <v>24</v>
      </c>
      <c r="F92" s="46" t="s">
        <v>20</v>
      </c>
      <c r="G92" s="46" t="s">
        <v>21</v>
      </c>
      <c r="H92" s="49">
        <v>3000</v>
      </c>
      <c r="I92" s="49">
        <v>750</v>
      </c>
      <c r="J92" s="49">
        <v>3750</v>
      </c>
      <c r="K92" s="59" t="s">
        <v>126</v>
      </c>
      <c r="L92" s="46">
        <v>6</v>
      </c>
      <c r="M92" s="46">
        <v>3</v>
      </c>
      <c r="N92" s="46"/>
    </row>
    <row r="93" s="4" customFormat="1" ht="30" customHeight="1" spans="1:14">
      <c r="A93" s="46">
        <v>89</v>
      </c>
      <c r="B93" s="46" t="s">
        <v>147</v>
      </c>
      <c r="C93" s="46" t="s">
        <v>23</v>
      </c>
      <c r="D93" s="47" t="s">
        <v>18</v>
      </c>
      <c r="E93" s="50" t="s">
        <v>24</v>
      </c>
      <c r="F93" s="46" t="s">
        <v>20</v>
      </c>
      <c r="G93" s="46" t="s">
        <v>21</v>
      </c>
      <c r="H93" s="49">
        <v>3000</v>
      </c>
      <c r="I93" s="49">
        <v>750</v>
      </c>
      <c r="J93" s="49">
        <v>3750</v>
      </c>
      <c r="K93" s="59" t="s">
        <v>126</v>
      </c>
      <c r="L93" s="46">
        <v>6</v>
      </c>
      <c r="M93" s="46">
        <v>3</v>
      </c>
      <c r="N93" s="46"/>
    </row>
    <row r="94" s="4" customFormat="1" ht="30" customHeight="1" spans="1:14">
      <c r="A94" s="46">
        <v>90</v>
      </c>
      <c r="B94" s="46" t="s">
        <v>148</v>
      </c>
      <c r="C94" s="46" t="s">
        <v>23</v>
      </c>
      <c r="D94" s="47" t="s">
        <v>18</v>
      </c>
      <c r="E94" s="50" t="s">
        <v>142</v>
      </c>
      <c r="F94" s="46" t="s">
        <v>20</v>
      </c>
      <c r="G94" s="46" t="s">
        <v>21</v>
      </c>
      <c r="H94" s="49">
        <v>3000</v>
      </c>
      <c r="I94" s="49">
        <v>750</v>
      </c>
      <c r="J94" s="49">
        <v>3750</v>
      </c>
      <c r="K94" s="59" t="s">
        <v>143</v>
      </c>
      <c r="L94" s="46">
        <v>5</v>
      </c>
      <c r="M94" s="46">
        <v>3</v>
      </c>
      <c r="N94" s="46"/>
    </row>
    <row r="95" s="4" customFormat="1" ht="30" customHeight="1" spans="1:14">
      <c r="A95" s="46">
        <v>91</v>
      </c>
      <c r="B95" s="46" t="s">
        <v>149</v>
      </c>
      <c r="C95" s="46" t="s">
        <v>23</v>
      </c>
      <c r="D95" s="47" t="s">
        <v>18</v>
      </c>
      <c r="E95" s="50" t="s">
        <v>24</v>
      </c>
      <c r="F95" s="46" t="s">
        <v>20</v>
      </c>
      <c r="G95" s="46" t="s">
        <v>21</v>
      </c>
      <c r="H95" s="49">
        <v>3000</v>
      </c>
      <c r="I95" s="49">
        <v>750</v>
      </c>
      <c r="J95" s="49">
        <v>3750</v>
      </c>
      <c r="K95" s="59" t="s">
        <v>126</v>
      </c>
      <c r="L95" s="46">
        <v>6</v>
      </c>
      <c r="M95" s="46">
        <v>3</v>
      </c>
      <c r="N95" s="46"/>
    </row>
    <row r="96" s="4" customFormat="1" ht="30" customHeight="1" spans="1:14">
      <c r="A96" s="46">
        <v>92</v>
      </c>
      <c r="B96" s="46" t="s">
        <v>150</v>
      </c>
      <c r="C96" s="46" t="s">
        <v>23</v>
      </c>
      <c r="D96" s="47" t="s">
        <v>18</v>
      </c>
      <c r="E96" s="50" t="s">
        <v>24</v>
      </c>
      <c r="F96" s="46" t="s">
        <v>20</v>
      </c>
      <c r="G96" s="46" t="s">
        <v>21</v>
      </c>
      <c r="H96" s="49">
        <v>3000</v>
      </c>
      <c r="I96" s="49">
        <v>750</v>
      </c>
      <c r="J96" s="49">
        <v>3750</v>
      </c>
      <c r="K96" s="59" t="s">
        <v>126</v>
      </c>
      <c r="L96" s="46">
        <v>6</v>
      </c>
      <c r="M96" s="46">
        <v>3</v>
      </c>
      <c r="N96" s="46"/>
    </row>
    <row r="97" s="4" customFormat="1" ht="30" customHeight="1" spans="1:14">
      <c r="A97" s="46">
        <v>93</v>
      </c>
      <c r="B97" s="46" t="s">
        <v>151</v>
      </c>
      <c r="C97" s="46" t="s">
        <v>23</v>
      </c>
      <c r="D97" s="47" t="s">
        <v>18</v>
      </c>
      <c r="E97" s="50" t="s">
        <v>24</v>
      </c>
      <c r="F97" s="46" t="s">
        <v>20</v>
      </c>
      <c r="G97" s="46" t="s">
        <v>21</v>
      </c>
      <c r="H97" s="49">
        <v>3000</v>
      </c>
      <c r="I97" s="49">
        <v>750</v>
      </c>
      <c r="J97" s="49">
        <v>3750</v>
      </c>
      <c r="K97" s="59" t="s">
        <v>126</v>
      </c>
      <c r="L97" s="46">
        <v>6</v>
      </c>
      <c r="M97" s="46">
        <v>3</v>
      </c>
      <c r="N97" s="46"/>
    </row>
    <row r="98" s="4" customFormat="1" ht="30" customHeight="1" spans="1:14">
      <c r="A98" s="46">
        <v>94</v>
      </c>
      <c r="B98" s="46" t="s">
        <v>152</v>
      </c>
      <c r="C98" s="46" t="s">
        <v>23</v>
      </c>
      <c r="D98" s="47" t="s">
        <v>18</v>
      </c>
      <c r="E98" s="50" t="s">
        <v>24</v>
      </c>
      <c r="F98" s="46" t="s">
        <v>20</v>
      </c>
      <c r="G98" s="46" t="s">
        <v>21</v>
      </c>
      <c r="H98" s="49">
        <v>3000</v>
      </c>
      <c r="I98" s="49">
        <v>750</v>
      </c>
      <c r="J98" s="49">
        <v>3750</v>
      </c>
      <c r="K98" s="59" t="s">
        <v>126</v>
      </c>
      <c r="L98" s="46">
        <v>6</v>
      </c>
      <c r="M98" s="46">
        <v>3</v>
      </c>
      <c r="N98" s="46"/>
    </row>
    <row r="99" s="4" customFormat="1" ht="30" customHeight="1" spans="1:14">
      <c r="A99" s="46">
        <v>95</v>
      </c>
      <c r="B99" s="46" t="s">
        <v>153</v>
      </c>
      <c r="C99" s="46" t="s">
        <v>23</v>
      </c>
      <c r="D99" s="47" t="s">
        <v>18</v>
      </c>
      <c r="E99" s="50" t="s">
        <v>24</v>
      </c>
      <c r="F99" s="46" t="s">
        <v>20</v>
      </c>
      <c r="G99" s="46" t="s">
        <v>21</v>
      </c>
      <c r="H99" s="49">
        <v>3000</v>
      </c>
      <c r="I99" s="49">
        <v>750</v>
      </c>
      <c r="J99" s="49">
        <v>3750</v>
      </c>
      <c r="K99" s="59" t="s">
        <v>126</v>
      </c>
      <c r="L99" s="46">
        <v>6</v>
      </c>
      <c r="M99" s="46">
        <v>3</v>
      </c>
      <c r="N99" s="46"/>
    </row>
    <row r="100" s="4" customFormat="1" ht="30" customHeight="1" spans="1:14">
      <c r="A100" s="46">
        <v>96</v>
      </c>
      <c r="B100" s="46" t="s">
        <v>154</v>
      </c>
      <c r="C100" s="46" t="s">
        <v>17</v>
      </c>
      <c r="D100" s="47" t="s">
        <v>18</v>
      </c>
      <c r="E100" s="50" t="s">
        <v>24</v>
      </c>
      <c r="F100" s="46" t="s">
        <v>20</v>
      </c>
      <c r="G100" s="46" t="s">
        <v>21</v>
      </c>
      <c r="H100" s="49">
        <v>3000</v>
      </c>
      <c r="I100" s="49">
        <v>750</v>
      </c>
      <c r="J100" s="49">
        <v>3750</v>
      </c>
      <c r="K100" s="59" t="s">
        <v>126</v>
      </c>
      <c r="L100" s="46">
        <v>6</v>
      </c>
      <c r="M100" s="46">
        <v>3</v>
      </c>
      <c r="N100" s="46"/>
    </row>
    <row r="101" s="4" customFormat="1" ht="30" customHeight="1" spans="1:14">
      <c r="A101" s="46">
        <v>97</v>
      </c>
      <c r="B101" s="46" t="s">
        <v>155</v>
      </c>
      <c r="C101" s="46" t="s">
        <v>17</v>
      </c>
      <c r="D101" s="47" t="s">
        <v>18</v>
      </c>
      <c r="E101" s="50" t="s">
        <v>24</v>
      </c>
      <c r="F101" s="46" t="s">
        <v>20</v>
      </c>
      <c r="G101" s="46" t="s">
        <v>21</v>
      </c>
      <c r="H101" s="49">
        <v>3000</v>
      </c>
      <c r="I101" s="49">
        <v>750</v>
      </c>
      <c r="J101" s="49">
        <v>3750</v>
      </c>
      <c r="K101" s="59" t="s">
        <v>126</v>
      </c>
      <c r="L101" s="46">
        <v>6</v>
      </c>
      <c r="M101" s="46">
        <v>3</v>
      </c>
      <c r="N101" s="46"/>
    </row>
    <row r="102" s="4" customFormat="1" ht="30" customHeight="1" spans="1:14">
      <c r="A102" s="46">
        <v>98</v>
      </c>
      <c r="B102" s="46" t="s">
        <v>156</v>
      </c>
      <c r="C102" s="46" t="s">
        <v>23</v>
      </c>
      <c r="D102" s="47" t="s">
        <v>18</v>
      </c>
      <c r="E102" s="50" t="s">
        <v>157</v>
      </c>
      <c r="F102" s="46" t="s">
        <v>20</v>
      </c>
      <c r="G102" s="46" t="s">
        <v>21</v>
      </c>
      <c r="H102" s="49">
        <v>3000</v>
      </c>
      <c r="I102" s="49">
        <v>750</v>
      </c>
      <c r="J102" s="49">
        <v>3750</v>
      </c>
      <c r="K102" s="59" t="s">
        <v>158</v>
      </c>
      <c r="L102" s="46">
        <v>7</v>
      </c>
      <c r="M102" s="46">
        <v>3</v>
      </c>
      <c r="N102" s="46"/>
    </row>
    <row r="103" s="4" customFormat="1" ht="30" customHeight="1" spans="1:14">
      <c r="A103" s="46">
        <v>99</v>
      </c>
      <c r="B103" s="46" t="s">
        <v>159</v>
      </c>
      <c r="C103" s="46" t="s">
        <v>17</v>
      </c>
      <c r="D103" s="47" t="s">
        <v>18</v>
      </c>
      <c r="E103" s="50" t="s">
        <v>157</v>
      </c>
      <c r="F103" s="46" t="s">
        <v>20</v>
      </c>
      <c r="G103" s="46" t="s">
        <v>21</v>
      </c>
      <c r="H103" s="49">
        <v>3000</v>
      </c>
      <c r="I103" s="49">
        <v>750</v>
      </c>
      <c r="J103" s="49">
        <v>3750</v>
      </c>
      <c r="K103" s="59" t="s">
        <v>158</v>
      </c>
      <c r="L103" s="46">
        <v>7</v>
      </c>
      <c r="M103" s="46">
        <v>3</v>
      </c>
      <c r="N103" s="46"/>
    </row>
    <row r="104" s="4" customFormat="1" ht="30" customHeight="1" spans="1:14">
      <c r="A104" s="46">
        <v>100</v>
      </c>
      <c r="B104" s="46" t="s">
        <v>160</v>
      </c>
      <c r="C104" s="46" t="s">
        <v>17</v>
      </c>
      <c r="D104" s="47" t="s">
        <v>18</v>
      </c>
      <c r="E104" s="50" t="s">
        <v>24</v>
      </c>
      <c r="F104" s="46" t="s">
        <v>20</v>
      </c>
      <c r="G104" s="46" t="s">
        <v>21</v>
      </c>
      <c r="H104" s="49">
        <v>3000</v>
      </c>
      <c r="I104" s="49">
        <v>750</v>
      </c>
      <c r="J104" s="49">
        <v>3750</v>
      </c>
      <c r="K104" s="59" t="s">
        <v>126</v>
      </c>
      <c r="L104" s="46">
        <v>6</v>
      </c>
      <c r="M104" s="46">
        <v>3</v>
      </c>
      <c r="N104" s="46"/>
    </row>
    <row r="105" s="4" customFormat="1" ht="30" customHeight="1" spans="1:14">
      <c r="A105" s="46">
        <v>101</v>
      </c>
      <c r="B105" s="46" t="s">
        <v>161</v>
      </c>
      <c r="C105" s="46" t="s">
        <v>23</v>
      </c>
      <c r="D105" s="47" t="s">
        <v>18</v>
      </c>
      <c r="E105" s="50" t="s">
        <v>162</v>
      </c>
      <c r="F105" s="46" t="s">
        <v>20</v>
      </c>
      <c r="G105" s="46" t="s">
        <v>21</v>
      </c>
      <c r="H105" s="49">
        <v>3000</v>
      </c>
      <c r="I105" s="49">
        <v>750</v>
      </c>
      <c r="J105" s="49">
        <v>3750</v>
      </c>
      <c r="K105" s="59" t="s">
        <v>143</v>
      </c>
      <c r="L105" s="46">
        <v>5</v>
      </c>
      <c r="M105" s="46">
        <v>3</v>
      </c>
      <c r="N105" s="46"/>
    </row>
    <row r="106" s="4" customFormat="1" ht="30" customHeight="1" spans="1:14">
      <c r="A106" s="46">
        <v>102</v>
      </c>
      <c r="B106" s="46" t="s">
        <v>163</v>
      </c>
      <c r="C106" s="46" t="s">
        <v>23</v>
      </c>
      <c r="D106" s="47" t="s">
        <v>18</v>
      </c>
      <c r="E106" s="50" t="s">
        <v>24</v>
      </c>
      <c r="F106" s="46" t="s">
        <v>20</v>
      </c>
      <c r="G106" s="46" t="s">
        <v>21</v>
      </c>
      <c r="H106" s="49">
        <v>3000</v>
      </c>
      <c r="I106" s="49">
        <v>750</v>
      </c>
      <c r="J106" s="49">
        <v>3750</v>
      </c>
      <c r="K106" s="59" t="s">
        <v>126</v>
      </c>
      <c r="L106" s="46">
        <v>6</v>
      </c>
      <c r="M106" s="46">
        <v>3</v>
      </c>
      <c r="N106" s="46"/>
    </row>
    <row r="107" s="4" customFormat="1" ht="30" customHeight="1" spans="1:14">
      <c r="A107" s="46">
        <v>103</v>
      </c>
      <c r="B107" s="46" t="s">
        <v>164</v>
      </c>
      <c r="C107" s="46" t="s">
        <v>23</v>
      </c>
      <c r="D107" s="47" t="s">
        <v>18</v>
      </c>
      <c r="E107" s="50" t="s">
        <v>24</v>
      </c>
      <c r="F107" s="46" t="s">
        <v>20</v>
      </c>
      <c r="G107" s="46" t="s">
        <v>21</v>
      </c>
      <c r="H107" s="49">
        <v>3000</v>
      </c>
      <c r="I107" s="49">
        <v>750</v>
      </c>
      <c r="J107" s="49">
        <v>3750</v>
      </c>
      <c r="K107" s="59" t="s">
        <v>126</v>
      </c>
      <c r="L107" s="46">
        <v>6</v>
      </c>
      <c r="M107" s="46">
        <v>3</v>
      </c>
      <c r="N107" s="46"/>
    </row>
    <row r="108" s="4" customFormat="1" ht="30" customHeight="1" spans="1:14">
      <c r="A108" s="46">
        <v>104</v>
      </c>
      <c r="B108" s="46" t="s">
        <v>165</v>
      </c>
      <c r="C108" s="46" t="s">
        <v>23</v>
      </c>
      <c r="D108" s="47" t="s">
        <v>18</v>
      </c>
      <c r="E108" s="50" t="s">
        <v>24</v>
      </c>
      <c r="F108" s="46" t="s">
        <v>20</v>
      </c>
      <c r="G108" s="46" t="s">
        <v>21</v>
      </c>
      <c r="H108" s="49">
        <v>3000</v>
      </c>
      <c r="I108" s="49">
        <v>750</v>
      </c>
      <c r="J108" s="49">
        <v>3750</v>
      </c>
      <c r="K108" s="59" t="s">
        <v>126</v>
      </c>
      <c r="L108" s="46">
        <v>6</v>
      </c>
      <c r="M108" s="46">
        <v>3</v>
      </c>
      <c r="N108" s="46"/>
    </row>
    <row r="109" s="4" customFormat="1" ht="30" customHeight="1" spans="1:14">
      <c r="A109" s="46">
        <v>105</v>
      </c>
      <c r="B109" s="46" t="s">
        <v>166</v>
      </c>
      <c r="C109" s="46" t="s">
        <v>17</v>
      </c>
      <c r="D109" s="47" t="s">
        <v>18</v>
      </c>
      <c r="E109" s="50" t="s">
        <v>24</v>
      </c>
      <c r="F109" s="46" t="s">
        <v>20</v>
      </c>
      <c r="G109" s="46" t="s">
        <v>21</v>
      </c>
      <c r="H109" s="49">
        <v>3000</v>
      </c>
      <c r="I109" s="49">
        <v>750</v>
      </c>
      <c r="J109" s="49">
        <v>3750</v>
      </c>
      <c r="K109" s="59" t="s">
        <v>126</v>
      </c>
      <c r="L109" s="46">
        <v>6</v>
      </c>
      <c r="M109" s="46">
        <v>3</v>
      </c>
      <c r="N109" s="46"/>
    </row>
    <row r="110" s="4" customFormat="1" ht="30" customHeight="1" spans="1:14">
      <c r="A110" s="46">
        <v>106</v>
      </c>
      <c r="B110" s="46" t="s">
        <v>167</v>
      </c>
      <c r="C110" s="46" t="s">
        <v>23</v>
      </c>
      <c r="D110" s="47" t="s">
        <v>18</v>
      </c>
      <c r="E110" s="50" t="s">
        <v>24</v>
      </c>
      <c r="F110" s="46" t="s">
        <v>20</v>
      </c>
      <c r="G110" s="46" t="s">
        <v>27</v>
      </c>
      <c r="H110" s="49">
        <v>1500</v>
      </c>
      <c r="I110" s="49">
        <v>375</v>
      </c>
      <c r="J110" s="49">
        <v>1875</v>
      </c>
      <c r="K110" s="59" t="s">
        <v>168</v>
      </c>
      <c r="L110" s="46">
        <v>2</v>
      </c>
      <c r="M110" s="46">
        <v>3</v>
      </c>
      <c r="N110" s="46"/>
    </row>
    <row r="111" s="4" customFormat="1" ht="30" customHeight="1" spans="1:14">
      <c r="A111" s="46">
        <v>107</v>
      </c>
      <c r="B111" s="46" t="s">
        <v>169</v>
      </c>
      <c r="C111" s="46" t="s">
        <v>17</v>
      </c>
      <c r="D111" s="47" t="s">
        <v>18</v>
      </c>
      <c r="E111" s="50" t="s">
        <v>24</v>
      </c>
      <c r="F111" s="46" t="s">
        <v>20</v>
      </c>
      <c r="G111" s="46" t="s">
        <v>27</v>
      </c>
      <c r="H111" s="49">
        <v>1500</v>
      </c>
      <c r="I111" s="49">
        <v>375</v>
      </c>
      <c r="J111" s="49">
        <v>1875</v>
      </c>
      <c r="K111" s="59" t="s">
        <v>126</v>
      </c>
      <c r="L111" s="46">
        <v>6</v>
      </c>
      <c r="M111" s="46">
        <v>3</v>
      </c>
      <c r="N111" s="46"/>
    </row>
    <row r="112" s="4" customFormat="1" ht="30" customHeight="1" spans="1:14">
      <c r="A112" s="46">
        <v>108</v>
      </c>
      <c r="B112" s="46" t="s">
        <v>170</v>
      </c>
      <c r="C112" s="46" t="s">
        <v>23</v>
      </c>
      <c r="D112" s="47" t="s">
        <v>18</v>
      </c>
      <c r="E112" s="50" t="s">
        <v>24</v>
      </c>
      <c r="F112" s="46" t="s">
        <v>20</v>
      </c>
      <c r="G112" s="46" t="s">
        <v>27</v>
      </c>
      <c r="H112" s="49">
        <v>1500</v>
      </c>
      <c r="I112" s="49">
        <v>375</v>
      </c>
      <c r="J112" s="49">
        <v>1875</v>
      </c>
      <c r="K112" s="59" t="s">
        <v>126</v>
      </c>
      <c r="L112" s="46">
        <v>6</v>
      </c>
      <c r="M112" s="46">
        <v>3</v>
      </c>
      <c r="N112" s="46"/>
    </row>
    <row r="113" s="4" customFormat="1" ht="30" customHeight="1" spans="1:14">
      <c r="A113" s="46">
        <v>109</v>
      </c>
      <c r="B113" s="46" t="s">
        <v>171</v>
      </c>
      <c r="C113" s="46" t="s">
        <v>23</v>
      </c>
      <c r="D113" s="47" t="s">
        <v>18</v>
      </c>
      <c r="E113" s="50" t="s">
        <v>172</v>
      </c>
      <c r="F113" s="46" t="s">
        <v>20</v>
      </c>
      <c r="G113" s="46" t="s">
        <v>27</v>
      </c>
      <c r="H113" s="49">
        <v>1500</v>
      </c>
      <c r="I113" s="49">
        <v>375</v>
      </c>
      <c r="J113" s="49">
        <v>1875</v>
      </c>
      <c r="K113" s="59">
        <v>44501</v>
      </c>
      <c r="L113" s="46">
        <v>2</v>
      </c>
      <c r="M113" s="46">
        <v>3</v>
      </c>
      <c r="N113" s="46"/>
    </row>
    <row r="114" s="4" customFormat="1" ht="30" customHeight="1" spans="1:14">
      <c r="A114" s="46">
        <v>110</v>
      </c>
      <c r="B114" s="46" t="s">
        <v>173</v>
      </c>
      <c r="C114" s="46" t="s">
        <v>23</v>
      </c>
      <c r="D114" s="47" t="s">
        <v>18</v>
      </c>
      <c r="E114" s="50" t="s">
        <v>174</v>
      </c>
      <c r="F114" s="46" t="s">
        <v>20</v>
      </c>
      <c r="G114" s="46" t="s">
        <v>27</v>
      </c>
      <c r="H114" s="49">
        <v>1500</v>
      </c>
      <c r="I114" s="49">
        <v>375</v>
      </c>
      <c r="J114" s="49">
        <v>1875</v>
      </c>
      <c r="K114" s="59" t="s">
        <v>175</v>
      </c>
      <c r="L114" s="46">
        <v>4</v>
      </c>
      <c r="M114" s="46">
        <v>3</v>
      </c>
      <c r="N114" s="46"/>
    </row>
    <row r="115" s="4" customFormat="1" ht="30" customHeight="1" spans="1:14">
      <c r="A115" s="46">
        <v>111</v>
      </c>
      <c r="B115" s="46" t="s">
        <v>176</v>
      </c>
      <c r="C115" s="46" t="s">
        <v>23</v>
      </c>
      <c r="D115" s="47" t="s">
        <v>18</v>
      </c>
      <c r="E115" s="50" t="s">
        <v>24</v>
      </c>
      <c r="F115" s="46" t="s">
        <v>20</v>
      </c>
      <c r="G115" s="46" t="s">
        <v>27</v>
      </c>
      <c r="H115" s="49">
        <v>1500</v>
      </c>
      <c r="I115" s="49">
        <v>375</v>
      </c>
      <c r="J115" s="49">
        <v>1875</v>
      </c>
      <c r="K115" s="59" t="s">
        <v>126</v>
      </c>
      <c r="L115" s="46">
        <v>6</v>
      </c>
      <c r="M115" s="46">
        <v>3</v>
      </c>
      <c r="N115" s="46"/>
    </row>
    <row r="116" s="4" customFormat="1" ht="30" customHeight="1" spans="1:14">
      <c r="A116" s="46">
        <v>112</v>
      </c>
      <c r="B116" s="46" t="s">
        <v>177</v>
      </c>
      <c r="C116" s="46" t="s">
        <v>23</v>
      </c>
      <c r="D116" s="47" t="s">
        <v>18</v>
      </c>
      <c r="E116" s="50" t="s">
        <v>24</v>
      </c>
      <c r="F116" s="46" t="s">
        <v>20</v>
      </c>
      <c r="G116" s="46" t="s">
        <v>27</v>
      </c>
      <c r="H116" s="49">
        <v>1500</v>
      </c>
      <c r="I116" s="49">
        <v>375</v>
      </c>
      <c r="J116" s="49">
        <v>1875</v>
      </c>
      <c r="K116" s="59" t="s">
        <v>126</v>
      </c>
      <c r="L116" s="46">
        <v>6</v>
      </c>
      <c r="M116" s="46">
        <v>3</v>
      </c>
      <c r="N116" s="46"/>
    </row>
    <row r="117" s="4" customFormat="1" ht="30" customHeight="1" spans="1:14">
      <c r="A117" s="46">
        <v>113</v>
      </c>
      <c r="B117" s="46" t="s">
        <v>178</v>
      </c>
      <c r="C117" s="46" t="s">
        <v>23</v>
      </c>
      <c r="D117" s="47" t="s">
        <v>18</v>
      </c>
      <c r="E117" s="50" t="s">
        <v>24</v>
      </c>
      <c r="F117" s="46" t="s">
        <v>20</v>
      </c>
      <c r="G117" s="46" t="s">
        <v>27</v>
      </c>
      <c r="H117" s="49">
        <v>1500</v>
      </c>
      <c r="I117" s="49">
        <v>375</v>
      </c>
      <c r="J117" s="49">
        <v>1875</v>
      </c>
      <c r="K117" s="59" t="s">
        <v>143</v>
      </c>
      <c r="L117" s="46">
        <v>5</v>
      </c>
      <c r="M117" s="46">
        <v>3</v>
      </c>
      <c r="N117" s="46"/>
    </row>
    <row r="118" s="4" customFormat="1" ht="30" customHeight="1" spans="1:14">
      <c r="A118" s="46">
        <v>114</v>
      </c>
      <c r="B118" s="46" t="s">
        <v>179</v>
      </c>
      <c r="C118" s="46" t="s">
        <v>17</v>
      </c>
      <c r="D118" s="47" t="s">
        <v>18</v>
      </c>
      <c r="E118" s="50" t="s">
        <v>24</v>
      </c>
      <c r="F118" s="46" t="s">
        <v>20</v>
      </c>
      <c r="G118" s="46" t="s">
        <v>27</v>
      </c>
      <c r="H118" s="49">
        <v>1500</v>
      </c>
      <c r="I118" s="49">
        <v>375</v>
      </c>
      <c r="J118" s="49">
        <v>1875</v>
      </c>
      <c r="K118" s="59" t="s">
        <v>126</v>
      </c>
      <c r="L118" s="46">
        <v>6</v>
      </c>
      <c r="M118" s="46">
        <v>3</v>
      </c>
      <c r="N118" s="46"/>
    </row>
    <row r="119" s="4" customFormat="1" ht="30" customHeight="1" spans="1:14">
      <c r="A119" s="46">
        <v>115</v>
      </c>
      <c r="B119" s="46" t="s">
        <v>180</v>
      </c>
      <c r="C119" s="46" t="s">
        <v>23</v>
      </c>
      <c r="D119" s="47" t="s">
        <v>18</v>
      </c>
      <c r="E119" s="50" t="s">
        <v>24</v>
      </c>
      <c r="F119" s="46" t="s">
        <v>20</v>
      </c>
      <c r="G119" s="46" t="s">
        <v>27</v>
      </c>
      <c r="H119" s="49">
        <v>1500</v>
      </c>
      <c r="I119" s="49">
        <v>375</v>
      </c>
      <c r="J119" s="49">
        <v>1875</v>
      </c>
      <c r="K119" s="59" t="s">
        <v>126</v>
      </c>
      <c r="L119" s="46">
        <v>6</v>
      </c>
      <c r="M119" s="46">
        <v>3</v>
      </c>
      <c r="N119" s="46"/>
    </row>
    <row r="120" s="4" customFormat="1" ht="30" customHeight="1" spans="1:14">
      <c r="A120" s="46">
        <v>116</v>
      </c>
      <c r="B120" s="46" t="s">
        <v>181</v>
      </c>
      <c r="C120" s="46" t="s">
        <v>17</v>
      </c>
      <c r="D120" s="47" t="s">
        <v>18</v>
      </c>
      <c r="E120" s="50" t="s">
        <v>24</v>
      </c>
      <c r="F120" s="46" t="s">
        <v>20</v>
      </c>
      <c r="G120" s="46" t="s">
        <v>27</v>
      </c>
      <c r="H120" s="49">
        <v>1500</v>
      </c>
      <c r="I120" s="49">
        <v>375</v>
      </c>
      <c r="J120" s="49">
        <v>1875</v>
      </c>
      <c r="K120" s="59" t="s">
        <v>126</v>
      </c>
      <c r="L120" s="46">
        <v>6</v>
      </c>
      <c r="M120" s="46">
        <v>3</v>
      </c>
      <c r="N120" s="46"/>
    </row>
    <row r="121" s="4" customFormat="1" ht="30" customHeight="1" spans="1:14">
      <c r="A121" s="46">
        <v>117</v>
      </c>
      <c r="B121" s="46" t="s">
        <v>182</v>
      </c>
      <c r="C121" s="46" t="s">
        <v>23</v>
      </c>
      <c r="D121" s="47" t="s">
        <v>18</v>
      </c>
      <c r="E121" s="50" t="s">
        <v>183</v>
      </c>
      <c r="F121" s="46" t="s">
        <v>20</v>
      </c>
      <c r="G121" s="46" t="s">
        <v>27</v>
      </c>
      <c r="H121" s="49">
        <v>1500</v>
      </c>
      <c r="I121" s="49">
        <v>375</v>
      </c>
      <c r="J121" s="49">
        <v>1875</v>
      </c>
      <c r="K121" s="59" t="s">
        <v>184</v>
      </c>
      <c r="L121" s="46">
        <v>12</v>
      </c>
      <c r="M121" s="46">
        <v>3</v>
      </c>
      <c r="N121" s="46"/>
    </row>
    <row r="122" s="4" customFormat="1" ht="30" customHeight="1" spans="1:14">
      <c r="A122" s="46">
        <v>118</v>
      </c>
      <c r="B122" s="46" t="s">
        <v>185</v>
      </c>
      <c r="C122" s="46" t="s">
        <v>23</v>
      </c>
      <c r="D122" s="47" t="s">
        <v>18</v>
      </c>
      <c r="E122" s="50" t="s">
        <v>24</v>
      </c>
      <c r="F122" s="46" t="s">
        <v>20</v>
      </c>
      <c r="G122" s="46" t="s">
        <v>27</v>
      </c>
      <c r="H122" s="49">
        <v>1500</v>
      </c>
      <c r="I122" s="49">
        <v>375</v>
      </c>
      <c r="J122" s="49">
        <v>1875</v>
      </c>
      <c r="K122" s="59" t="s">
        <v>126</v>
      </c>
      <c r="L122" s="46">
        <v>6</v>
      </c>
      <c r="M122" s="46">
        <v>3</v>
      </c>
      <c r="N122" s="46"/>
    </row>
    <row r="123" s="4" customFormat="1" ht="30" customHeight="1" spans="1:14">
      <c r="A123" s="46">
        <v>119</v>
      </c>
      <c r="B123" s="46" t="s">
        <v>186</v>
      </c>
      <c r="C123" s="46" t="s">
        <v>17</v>
      </c>
      <c r="D123" s="47" t="s">
        <v>18</v>
      </c>
      <c r="E123" s="50" t="s">
        <v>24</v>
      </c>
      <c r="F123" s="46" t="s">
        <v>20</v>
      </c>
      <c r="G123" s="46" t="s">
        <v>27</v>
      </c>
      <c r="H123" s="49">
        <v>1500</v>
      </c>
      <c r="I123" s="49">
        <v>375</v>
      </c>
      <c r="J123" s="49">
        <v>1875</v>
      </c>
      <c r="K123" s="59" t="s">
        <v>126</v>
      </c>
      <c r="L123" s="46">
        <v>6</v>
      </c>
      <c r="M123" s="46">
        <v>3</v>
      </c>
      <c r="N123" s="46"/>
    </row>
    <row r="124" s="4" customFormat="1" ht="30" customHeight="1" spans="1:14">
      <c r="A124" s="46">
        <v>120</v>
      </c>
      <c r="B124" s="46" t="s">
        <v>187</v>
      </c>
      <c r="C124" s="46" t="s">
        <v>17</v>
      </c>
      <c r="D124" s="47" t="s">
        <v>18</v>
      </c>
      <c r="E124" s="50" t="s">
        <v>24</v>
      </c>
      <c r="F124" s="46" t="s">
        <v>20</v>
      </c>
      <c r="G124" s="46" t="s">
        <v>27</v>
      </c>
      <c r="H124" s="49">
        <v>1500</v>
      </c>
      <c r="I124" s="49">
        <v>375</v>
      </c>
      <c r="J124" s="49">
        <v>1875</v>
      </c>
      <c r="K124" s="59" t="s">
        <v>126</v>
      </c>
      <c r="L124" s="46">
        <v>6</v>
      </c>
      <c r="M124" s="46">
        <v>3</v>
      </c>
      <c r="N124" s="46"/>
    </row>
    <row r="125" s="4" customFormat="1" ht="30" customHeight="1" spans="1:14">
      <c r="A125" s="46">
        <v>121</v>
      </c>
      <c r="B125" s="46" t="s">
        <v>188</v>
      </c>
      <c r="C125" s="46" t="s">
        <v>17</v>
      </c>
      <c r="D125" s="47" t="s">
        <v>18</v>
      </c>
      <c r="E125" s="50" t="s">
        <v>24</v>
      </c>
      <c r="F125" s="46" t="s">
        <v>20</v>
      </c>
      <c r="G125" s="46" t="s">
        <v>27</v>
      </c>
      <c r="H125" s="49">
        <v>1500</v>
      </c>
      <c r="I125" s="49">
        <v>375</v>
      </c>
      <c r="J125" s="49">
        <v>1875</v>
      </c>
      <c r="K125" s="59" t="s">
        <v>126</v>
      </c>
      <c r="L125" s="46">
        <v>6</v>
      </c>
      <c r="M125" s="46">
        <v>3</v>
      </c>
      <c r="N125" s="46"/>
    </row>
    <row r="126" s="4" customFormat="1" ht="30" customHeight="1" spans="1:14">
      <c r="A126" s="46">
        <v>122</v>
      </c>
      <c r="B126" s="46" t="s">
        <v>189</v>
      </c>
      <c r="C126" s="46" t="s">
        <v>23</v>
      </c>
      <c r="D126" s="47" t="s">
        <v>18</v>
      </c>
      <c r="E126" s="50" t="s">
        <v>24</v>
      </c>
      <c r="F126" s="46" t="s">
        <v>20</v>
      </c>
      <c r="G126" s="46" t="s">
        <v>27</v>
      </c>
      <c r="H126" s="49">
        <v>1500</v>
      </c>
      <c r="I126" s="49">
        <v>375</v>
      </c>
      <c r="J126" s="49">
        <v>1875</v>
      </c>
      <c r="K126" s="59" t="s">
        <v>126</v>
      </c>
      <c r="L126" s="46">
        <v>6</v>
      </c>
      <c r="M126" s="46">
        <v>3</v>
      </c>
      <c r="N126" s="46"/>
    </row>
    <row r="127" s="4" customFormat="1" ht="30" customHeight="1" spans="1:14">
      <c r="A127" s="46">
        <v>123</v>
      </c>
      <c r="B127" s="46" t="s">
        <v>190</v>
      </c>
      <c r="C127" s="46" t="s">
        <v>17</v>
      </c>
      <c r="D127" s="47" t="s">
        <v>18</v>
      </c>
      <c r="E127" s="50" t="s">
        <v>24</v>
      </c>
      <c r="F127" s="46" t="s">
        <v>20</v>
      </c>
      <c r="G127" s="46" t="s">
        <v>27</v>
      </c>
      <c r="H127" s="49">
        <v>1500</v>
      </c>
      <c r="I127" s="49">
        <v>375</v>
      </c>
      <c r="J127" s="49">
        <v>1875</v>
      </c>
      <c r="K127" s="59" t="s">
        <v>126</v>
      </c>
      <c r="L127" s="46">
        <v>6</v>
      </c>
      <c r="M127" s="46">
        <v>3</v>
      </c>
      <c r="N127" s="46"/>
    </row>
    <row r="128" s="4" customFormat="1" ht="30" customHeight="1" spans="1:14">
      <c r="A128" s="46">
        <v>124</v>
      </c>
      <c r="B128" s="46" t="s">
        <v>191</v>
      </c>
      <c r="C128" s="46" t="s">
        <v>23</v>
      </c>
      <c r="D128" s="47" t="s">
        <v>18</v>
      </c>
      <c r="E128" s="50" t="s">
        <v>24</v>
      </c>
      <c r="F128" s="46" t="s">
        <v>20</v>
      </c>
      <c r="G128" s="46" t="s">
        <v>27</v>
      </c>
      <c r="H128" s="49">
        <v>1500</v>
      </c>
      <c r="I128" s="49">
        <v>375</v>
      </c>
      <c r="J128" s="49">
        <v>1875</v>
      </c>
      <c r="K128" s="59" t="s">
        <v>126</v>
      </c>
      <c r="L128" s="46">
        <v>6</v>
      </c>
      <c r="M128" s="46">
        <v>3</v>
      </c>
      <c r="N128" s="46"/>
    </row>
    <row r="129" s="4" customFormat="1" ht="30" customHeight="1" spans="1:14">
      <c r="A129" s="46">
        <v>125</v>
      </c>
      <c r="B129" s="46" t="s">
        <v>192</v>
      </c>
      <c r="C129" s="46" t="s">
        <v>23</v>
      </c>
      <c r="D129" s="47" t="s">
        <v>18</v>
      </c>
      <c r="E129" s="50" t="s">
        <v>24</v>
      </c>
      <c r="F129" s="46" t="s">
        <v>20</v>
      </c>
      <c r="G129" s="46" t="s">
        <v>27</v>
      </c>
      <c r="H129" s="49">
        <v>1500</v>
      </c>
      <c r="I129" s="49">
        <v>375</v>
      </c>
      <c r="J129" s="49">
        <v>1875</v>
      </c>
      <c r="K129" s="59" t="s">
        <v>126</v>
      </c>
      <c r="L129" s="46">
        <v>6</v>
      </c>
      <c r="M129" s="46">
        <v>3</v>
      </c>
      <c r="N129" s="46"/>
    </row>
    <row r="130" s="4" customFormat="1" ht="30" customHeight="1" spans="1:14">
      <c r="A130" s="46">
        <v>126</v>
      </c>
      <c r="B130" s="46" t="s">
        <v>193</v>
      </c>
      <c r="C130" s="46" t="s">
        <v>17</v>
      </c>
      <c r="D130" s="47" t="s">
        <v>18</v>
      </c>
      <c r="E130" s="50" t="s">
        <v>24</v>
      </c>
      <c r="F130" s="46" t="s">
        <v>20</v>
      </c>
      <c r="G130" s="46" t="s">
        <v>27</v>
      </c>
      <c r="H130" s="49">
        <v>1500</v>
      </c>
      <c r="I130" s="49">
        <v>375</v>
      </c>
      <c r="J130" s="49">
        <v>1875</v>
      </c>
      <c r="K130" s="59" t="s">
        <v>126</v>
      </c>
      <c r="L130" s="46">
        <v>6</v>
      </c>
      <c r="M130" s="46">
        <v>3</v>
      </c>
      <c r="N130" s="46"/>
    </row>
    <row r="131" s="4" customFormat="1" ht="30" customHeight="1" spans="1:14">
      <c r="A131" s="46">
        <v>127</v>
      </c>
      <c r="B131" s="46" t="s">
        <v>194</v>
      </c>
      <c r="C131" s="46" t="s">
        <v>17</v>
      </c>
      <c r="D131" s="47" t="s">
        <v>18</v>
      </c>
      <c r="E131" s="50" t="s">
        <v>24</v>
      </c>
      <c r="F131" s="46" t="s">
        <v>20</v>
      </c>
      <c r="G131" s="46" t="s">
        <v>27</v>
      </c>
      <c r="H131" s="49">
        <v>1500</v>
      </c>
      <c r="I131" s="49">
        <v>375</v>
      </c>
      <c r="J131" s="49">
        <v>1875</v>
      </c>
      <c r="K131" s="59" t="s">
        <v>126</v>
      </c>
      <c r="L131" s="46">
        <v>6</v>
      </c>
      <c r="M131" s="46">
        <v>3</v>
      </c>
      <c r="N131" s="46"/>
    </row>
    <row r="132" s="4" customFormat="1" ht="30" customHeight="1" spans="1:14">
      <c r="A132" s="46">
        <v>128</v>
      </c>
      <c r="B132" s="46" t="s">
        <v>195</v>
      </c>
      <c r="C132" s="46" t="s">
        <v>23</v>
      </c>
      <c r="D132" s="47" t="s">
        <v>18</v>
      </c>
      <c r="E132" s="50" t="s">
        <v>24</v>
      </c>
      <c r="F132" s="46" t="s">
        <v>20</v>
      </c>
      <c r="G132" s="46" t="s">
        <v>27</v>
      </c>
      <c r="H132" s="49">
        <v>1500</v>
      </c>
      <c r="I132" s="49">
        <v>375</v>
      </c>
      <c r="J132" s="49">
        <v>1875</v>
      </c>
      <c r="K132" s="59" t="s">
        <v>126</v>
      </c>
      <c r="L132" s="46">
        <v>6</v>
      </c>
      <c r="M132" s="46">
        <v>3</v>
      </c>
      <c r="N132" s="46"/>
    </row>
    <row r="133" s="4" customFormat="1" ht="30" customHeight="1" spans="1:14">
      <c r="A133" s="46">
        <v>129</v>
      </c>
      <c r="B133" s="46" t="s">
        <v>196</v>
      </c>
      <c r="C133" s="46" t="s">
        <v>23</v>
      </c>
      <c r="D133" s="47" t="s">
        <v>18</v>
      </c>
      <c r="E133" s="50" t="s">
        <v>24</v>
      </c>
      <c r="F133" s="46" t="s">
        <v>20</v>
      </c>
      <c r="G133" s="46" t="s">
        <v>27</v>
      </c>
      <c r="H133" s="49">
        <v>1500</v>
      </c>
      <c r="I133" s="49">
        <v>375</v>
      </c>
      <c r="J133" s="49">
        <v>1875</v>
      </c>
      <c r="K133" s="59" t="s">
        <v>126</v>
      </c>
      <c r="L133" s="46">
        <v>6</v>
      </c>
      <c r="M133" s="46">
        <v>3</v>
      </c>
      <c r="N133" s="46"/>
    </row>
    <row r="134" s="4" customFormat="1" ht="30" customHeight="1" spans="1:14">
      <c r="A134" s="46">
        <v>130</v>
      </c>
      <c r="B134" s="46" t="s">
        <v>197</v>
      </c>
      <c r="C134" s="46" t="s">
        <v>23</v>
      </c>
      <c r="D134" s="47" t="s">
        <v>18</v>
      </c>
      <c r="E134" s="50" t="s">
        <v>24</v>
      </c>
      <c r="F134" s="46" t="s">
        <v>20</v>
      </c>
      <c r="G134" s="46" t="s">
        <v>27</v>
      </c>
      <c r="H134" s="49">
        <v>1500</v>
      </c>
      <c r="I134" s="49">
        <v>375</v>
      </c>
      <c r="J134" s="49">
        <v>1875</v>
      </c>
      <c r="K134" s="59">
        <v>44501</v>
      </c>
      <c r="L134" s="46">
        <v>2</v>
      </c>
      <c r="M134" s="46">
        <v>3</v>
      </c>
      <c r="N134" s="46"/>
    </row>
    <row r="135" s="4" customFormat="1" ht="30" customHeight="1" spans="1:14">
      <c r="A135" s="46">
        <v>131</v>
      </c>
      <c r="B135" s="46" t="s">
        <v>198</v>
      </c>
      <c r="C135" s="46" t="s">
        <v>23</v>
      </c>
      <c r="D135" s="47" t="s">
        <v>18</v>
      </c>
      <c r="E135" s="50" t="s">
        <v>24</v>
      </c>
      <c r="F135" s="46" t="s">
        <v>20</v>
      </c>
      <c r="G135" s="46" t="s">
        <v>27</v>
      </c>
      <c r="H135" s="49">
        <v>1500</v>
      </c>
      <c r="I135" s="49">
        <v>375</v>
      </c>
      <c r="J135" s="49">
        <v>1875</v>
      </c>
      <c r="K135" s="59" t="s">
        <v>126</v>
      </c>
      <c r="L135" s="46">
        <v>6</v>
      </c>
      <c r="M135" s="46">
        <v>3</v>
      </c>
      <c r="N135" s="46"/>
    </row>
    <row r="136" s="4" customFormat="1" ht="30" customHeight="1" spans="1:14">
      <c r="A136" s="46">
        <v>132</v>
      </c>
      <c r="B136" s="46" t="s">
        <v>199</v>
      </c>
      <c r="C136" s="46" t="s">
        <v>17</v>
      </c>
      <c r="D136" s="47" t="s">
        <v>18</v>
      </c>
      <c r="E136" s="50" t="s">
        <v>24</v>
      </c>
      <c r="F136" s="46" t="s">
        <v>20</v>
      </c>
      <c r="G136" s="46" t="s">
        <v>27</v>
      </c>
      <c r="H136" s="49">
        <v>1500</v>
      </c>
      <c r="I136" s="49">
        <v>375</v>
      </c>
      <c r="J136" s="49">
        <v>1875</v>
      </c>
      <c r="K136" s="59" t="s">
        <v>126</v>
      </c>
      <c r="L136" s="46">
        <v>6</v>
      </c>
      <c r="M136" s="46">
        <v>3</v>
      </c>
      <c r="N136" s="46"/>
    </row>
    <row r="137" s="4" customFormat="1" ht="30" customHeight="1" spans="1:14">
      <c r="A137" s="46">
        <v>133</v>
      </c>
      <c r="B137" s="46" t="s">
        <v>200</v>
      </c>
      <c r="C137" s="46" t="s">
        <v>17</v>
      </c>
      <c r="D137" s="47" t="s">
        <v>18</v>
      </c>
      <c r="E137" s="50" t="s">
        <v>24</v>
      </c>
      <c r="F137" s="46" t="s">
        <v>20</v>
      </c>
      <c r="G137" s="46" t="s">
        <v>27</v>
      </c>
      <c r="H137" s="49">
        <v>1500</v>
      </c>
      <c r="I137" s="49">
        <v>375</v>
      </c>
      <c r="J137" s="49">
        <v>1875</v>
      </c>
      <c r="K137" s="59" t="s">
        <v>126</v>
      </c>
      <c r="L137" s="46">
        <v>6</v>
      </c>
      <c r="M137" s="46">
        <v>3</v>
      </c>
      <c r="N137" s="46"/>
    </row>
    <row r="138" s="4" customFormat="1" ht="30" customHeight="1" spans="1:14">
      <c r="A138" s="46">
        <v>134</v>
      </c>
      <c r="B138" s="46" t="s">
        <v>201</v>
      </c>
      <c r="C138" s="46" t="s">
        <v>23</v>
      </c>
      <c r="D138" s="47" t="s">
        <v>18</v>
      </c>
      <c r="E138" s="50" t="s">
        <v>24</v>
      </c>
      <c r="F138" s="46" t="s">
        <v>20</v>
      </c>
      <c r="G138" s="46" t="s">
        <v>27</v>
      </c>
      <c r="H138" s="49">
        <v>1500</v>
      </c>
      <c r="I138" s="49">
        <v>375</v>
      </c>
      <c r="J138" s="49">
        <v>1875</v>
      </c>
      <c r="K138" s="59" t="s">
        <v>126</v>
      </c>
      <c r="L138" s="46">
        <v>6</v>
      </c>
      <c r="M138" s="46">
        <v>3</v>
      </c>
      <c r="N138" s="46"/>
    </row>
    <row r="139" s="4" customFormat="1" ht="30" customHeight="1" spans="1:14">
      <c r="A139" s="46">
        <v>135</v>
      </c>
      <c r="B139" s="46" t="s">
        <v>202</v>
      </c>
      <c r="C139" s="46" t="s">
        <v>23</v>
      </c>
      <c r="D139" s="47" t="s">
        <v>18</v>
      </c>
      <c r="E139" s="50" t="s">
        <v>24</v>
      </c>
      <c r="F139" s="46" t="s">
        <v>20</v>
      </c>
      <c r="G139" s="46" t="s">
        <v>27</v>
      </c>
      <c r="H139" s="49">
        <v>1500</v>
      </c>
      <c r="I139" s="49">
        <v>375</v>
      </c>
      <c r="J139" s="49">
        <v>1875</v>
      </c>
      <c r="K139" s="59" t="s">
        <v>126</v>
      </c>
      <c r="L139" s="46">
        <v>6</v>
      </c>
      <c r="M139" s="46">
        <v>3</v>
      </c>
      <c r="N139" s="46"/>
    </row>
    <row r="140" s="4" customFormat="1" ht="30" customHeight="1" spans="1:14">
      <c r="A140" s="46">
        <v>136</v>
      </c>
      <c r="B140" s="46" t="s">
        <v>203</v>
      </c>
      <c r="C140" s="46" t="s">
        <v>23</v>
      </c>
      <c r="D140" s="47" t="s">
        <v>18</v>
      </c>
      <c r="E140" s="50" t="s">
        <v>24</v>
      </c>
      <c r="F140" s="46" t="s">
        <v>20</v>
      </c>
      <c r="G140" s="46" t="s">
        <v>27</v>
      </c>
      <c r="H140" s="49">
        <v>1500</v>
      </c>
      <c r="I140" s="49">
        <v>375</v>
      </c>
      <c r="J140" s="49">
        <v>1875</v>
      </c>
      <c r="K140" s="59" t="s">
        <v>126</v>
      </c>
      <c r="L140" s="46">
        <v>6</v>
      </c>
      <c r="M140" s="46">
        <v>3</v>
      </c>
      <c r="N140" s="46"/>
    </row>
    <row r="141" s="4" customFormat="1" ht="30" customHeight="1" spans="1:14">
      <c r="A141" s="46">
        <v>137</v>
      </c>
      <c r="B141" s="46" t="s">
        <v>204</v>
      </c>
      <c r="C141" s="46" t="s">
        <v>23</v>
      </c>
      <c r="D141" s="47" t="s">
        <v>18</v>
      </c>
      <c r="E141" s="50" t="s">
        <v>24</v>
      </c>
      <c r="F141" s="46" t="s">
        <v>20</v>
      </c>
      <c r="G141" s="46" t="s">
        <v>27</v>
      </c>
      <c r="H141" s="49">
        <v>1500</v>
      </c>
      <c r="I141" s="49">
        <v>375</v>
      </c>
      <c r="J141" s="49">
        <v>1875</v>
      </c>
      <c r="K141" s="59" t="s">
        <v>126</v>
      </c>
      <c r="L141" s="46">
        <v>6</v>
      </c>
      <c r="M141" s="46">
        <v>3</v>
      </c>
      <c r="N141" s="46"/>
    </row>
    <row r="142" s="4" customFormat="1" ht="30" customHeight="1" spans="1:14">
      <c r="A142" s="46">
        <v>138</v>
      </c>
      <c r="B142" s="46" t="s">
        <v>205</v>
      </c>
      <c r="C142" s="46" t="s">
        <v>23</v>
      </c>
      <c r="D142" s="47" t="s">
        <v>18</v>
      </c>
      <c r="E142" s="50" t="s">
        <v>24</v>
      </c>
      <c r="F142" s="46" t="s">
        <v>20</v>
      </c>
      <c r="G142" s="46" t="s">
        <v>27</v>
      </c>
      <c r="H142" s="49">
        <v>1500</v>
      </c>
      <c r="I142" s="49">
        <v>375</v>
      </c>
      <c r="J142" s="49">
        <v>1875</v>
      </c>
      <c r="K142" s="59" t="s">
        <v>126</v>
      </c>
      <c r="L142" s="46">
        <v>6</v>
      </c>
      <c r="M142" s="46">
        <v>3</v>
      </c>
      <c r="N142" s="46"/>
    </row>
    <row r="143" s="4" customFormat="1" ht="30" customHeight="1" spans="1:14">
      <c r="A143" s="46">
        <v>139</v>
      </c>
      <c r="B143" s="46" t="s">
        <v>206</v>
      </c>
      <c r="C143" s="46" t="s">
        <v>23</v>
      </c>
      <c r="D143" s="47" t="s">
        <v>18</v>
      </c>
      <c r="E143" s="50" t="s">
        <v>24</v>
      </c>
      <c r="F143" s="46" t="s">
        <v>20</v>
      </c>
      <c r="G143" s="46" t="s">
        <v>27</v>
      </c>
      <c r="H143" s="49">
        <v>1500</v>
      </c>
      <c r="I143" s="49">
        <v>375</v>
      </c>
      <c r="J143" s="49">
        <v>1875</v>
      </c>
      <c r="K143" s="59" t="s">
        <v>126</v>
      </c>
      <c r="L143" s="46">
        <v>6</v>
      </c>
      <c r="M143" s="46">
        <v>3</v>
      </c>
      <c r="N143" s="46"/>
    </row>
    <row r="144" s="4" customFormat="1" ht="30" customHeight="1" spans="1:14">
      <c r="A144" s="46">
        <v>140</v>
      </c>
      <c r="B144" s="46" t="s">
        <v>207</v>
      </c>
      <c r="C144" s="46" t="s">
        <v>17</v>
      </c>
      <c r="D144" s="47" t="s">
        <v>18</v>
      </c>
      <c r="E144" s="50" t="s">
        <v>24</v>
      </c>
      <c r="F144" s="46" t="s">
        <v>20</v>
      </c>
      <c r="G144" s="46" t="s">
        <v>27</v>
      </c>
      <c r="H144" s="49">
        <v>1500</v>
      </c>
      <c r="I144" s="49">
        <v>375</v>
      </c>
      <c r="J144" s="49">
        <v>1875</v>
      </c>
      <c r="K144" s="59" t="s">
        <v>126</v>
      </c>
      <c r="L144" s="46">
        <v>6</v>
      </c>
      <c r="M144" s="46">
        <v>3</v>
      </c>
      <c r="N144" s="46"/>
    </row>
    <row r="145" s="4" customFormat="1" ht="30" customHeight="1" spans="1:14">
      <c r="A145" s="46">
        <v>141</v>
      </c>
      <c r="B145" s="46" t="s">
        <v>208</v>
      </c>
      <c r="C145" s="46" t="s">
        <v>23</v>
      </c>
      <c r="D145" s="47" t="s">
        <v>18</v>
      </c>
      <c r="E145" s="50" t="s">
        <v>24</v>
      </c>
      <c r="F145" s="46" t="s">
        <v>20</v>
      </c>
      <c r="G145" s="46" t="s">
        <v>27</v>
      </c>
      <c r="H145" s="49">
        <v>1500</v>
      </c>
      <c r="I145" s="49">
        <v>375</v>
      </c>
      <c r="J145" s="49">
        <v>1875</v>
      </c>
      <c r="K145" s="59" t="s">
        <v>126</v>
      </c>
      <c r="L145" s="46">
        <v>6</v>
      </c>
      <c r="M145" s="46">
        <v>3</v>
      </c>
      <c r="N145" s="46"/>
    </row>
    <row r="146" s="4" customFormat="1" ht="30" customHeight="1" spans="1:14">
      <c r="A146" s="46">
        <v>142</v>
      </c>
      <c r="B146" s="46" t="s">
        <v>209</v>
      </c>
      <c r="C146" s="46" t="s">
        <v>23</v>
      </c>
      <c r="D146" s="47" t="s">
        <v>18</v>
      </c>
      <c r="E146" s="50" t="s">
        <v>24</v>
      </c>
      <c r="F146" s="46" t="s">
        <v>20</v>
      </c>
      <c r="G146" s="46" t="s">
        <v>27</v>
      </c>
      <c r="H146" s="49">
        <v>1500</v>
      </c>
      <c r="I146" s="49">
        <v>375</v>
      </c>
      <c r="J146" s="49">
        <v>1875</v>
      </c>
      <c r="K146" s="59">
        <v>44501</v>
      </c>
      <c r="L146" s="46">
        <v>2</v>
      </c>
      <c r="M146" s="46">
        <v>3</v>
      </c>
      <c r="N146" s="46"/>
    </row>
    <row r="147" s="4" customFormat="1" ht="30" customHeight="1" spans="1:14">
      <c r="A147" s="46">
        <v>143</v>
      </c>
      <c r="B147" s="46" t="s">
        <v>210</v>
      </c>
      <c r="C147" s="46" t="s">
        <v>23</v>
      </c>
      <c r="D147" s="47" t="s">
        <v>18</v>
      </c>
      <c r="E147" s="50" t="s">
        <v>24</v>
      </c>
      <c r="F147" s="46" t="s">
        <v>20</v>
      </c>
      <c r="G147" s="46" t="s">
        <v>27</v>
      </c>
      <c r="H147" s="49">
        <v>1500</v>
      </c>
      <c r="I147" s="49">
        <v>375</v>
      </c>
      <c r="J147" s="49">
        <v>1875</v>
      </c>
      <c r="K147" s="59" t="s">
        <v>126</v>
      </c>
      <c r="L147" s="46">
        <v>6</v>
      </c>
      <c r="M147" s="46">
        <v>3</v>
      </c>
      <c r="N147" s="46"/>
    </row>
    <row r="148" s="4" customFormat="1" ht="30" customHeight="1" spans="1:14">
      <c r="A148" s="46">
        <v>144</v>
      </c>
      <c r="B148" s="46" t="s">
        <v>211</v>
      </c>
      <c r="C148" s="46" t="s">
        <v>23</v>
      </c>
      <c r="D148" s="47" t="s">
        <v>18</v>
      </c>
      <c r="E148" s="50" t="s">
        <v>24</v>
      </c>
      <c r="F148" s="46" t="s">
        <v>20</v>
      </c>
      <c r="G148" s="46" t="s">
        <v>27</v>
      </c>
      <c r="H148" s="49">
        <v>1500</v>
      </c>
      <c r="I148" s="49">
        <v>375</v>
      </c>
      <c r="J148" s="49">
        <v>1875</v>
      </c>
      <c r="K148" s="59" t="s">
        <v>126</v>
      </c>
      <c r="L148" s="46">
        <v>6</v>
      </c>
      <c r="M148" s="46">
        <v>3</v>
      </c>
      <c r="N148" s="46"/>
    </row>
    <row r="149" s="4" customFormat="1" ht="30" customHeight="1" spans="1:14">
      <c r="A149" s="46">
        <v>145</v>
      </c>
      <c r="B149" s="46" t="s">
        <v>212</v>
      </c>
      <c r="C149" s="46" t="s">
        <v>17</v>
      </c>
      <c r="D149" s="47" t="s">
        <v>18</v>
      </c>
      <c r="E149" s="50" t="s">
        <v>24</v>
      </c>
      <c r="F149" s="46" t="s">
        <v>20</v>
      </c>
      <c r="G149" s="46" t="s">
        <v>27</v>
      </c>
      <c r="H149" s="49">
        <v>1500</v>
      </c>
      <c r="I149" s="49">
        <v>375</v>
      </c>
      <c r="J149" s="49">
        <v>1875</v>
      </c>
      <c r="K149" s="59" t="s">
        <v>126</v>
      </c>
      <c r="L149" s="46">
        <v>6</v>
      </c>
      <c r="M149" s="46">
        <v>3</v>
      </c>
      <c r="N149" s="46"/>
    </row>
    <row r="150" s="4" customFormat="1" ht="30" customHeight="1" spans="1:14">
      <c r="A150" s="46">
        <v>146</v>
      </c>
      <c r="B150" s="46" t="s">
        <v>213</v>
      </c>
      <c r="C150" s="46" t="s">
        <v>23</v>
      </c>
      <c r="D150" s="47" t="s">
        <v>18</v>
      </c>
      <c r="E150" s="50" t="s">
        <v>24</v>
      </c>
      <c r="F150" s="46" t="s">
        <v>20</v>
      </c>
      <c r="G150" s="46" t="s">
        <v>27</v>
      </c>
      <c r="H150" s="49">
        <v>1500</v>
      </c>
      <c r="I150" s="49">
        <v>375</v>
      </c>
      <c r="J150" s="49">
        <v>1875</v>
      </c>
      <c r="K150" s="59" t="s">
        <v>126</v>
      </c>
      <c r="L150" s="46">
        <v>6</v>
      </c>
      <c r="M150" s="46">
        <v>3</v>
      </c>
      <c r="N150" s="46"/>
    </row>
    <row r="151" s="4" customFormat="1" ht="30" customHeight="1" spans="1:14">
      <c r="A151" s="46">
        <v>147</v>
      </c>
      <c r="B151" s="46" t="s">
        <v>214</v>
      </c>
      <c r="C151" s="46" t="s">
        <v>23</v>
      </c>
      <c r="D151" s="47" t="s">
        <v>18</v>
      </c>
      <c r="E151" s="50" t="s">
        <v>24</v>
      </c>
      <c r="F151" s="46" t="s">
        <v>20</v>
      </c>
      <c r="G151" s="46" t="s">
        <v>27</v>
      </c>
      <c r="H151" s="49">
        <v>1500</v>
      </c>
      <c r="I151" s="49">
        <v>375</v>
      </c>
      <c r="J151" s="49">
        <v>1875</v>
      </c>
      <c r="K151" s="59" t="s">
        <v>126</v>
      </c>
      <c r="L151" s="46">
        <v>6</v>
      </c>
      <c r="M151" s="46">
        <v>3</v>
      </c>
      <c r="N151" s="46"/>
    </row>
    <row r="152" s="4" customFormat="1" ht="30" customHeight="1" spans="1:14">
      <c r="A152" s="46">
        <v>148</v>
      </c>
      <c r="B152" s="46" t="s">
        <v>215</v>
      </c>
      <c r="C152" s="46" t="s">
        <v>17</v>
      </c>
      <c r="D152" s="47" t="s">
        <v>18</v>
      </c>
      <c r="E152" s="50" t="s">
        <v>24</v>
      </c>
      <c r="F152" s="46" t="s">
        <v>20</v>
      </c>
      <c r="G152" s="46" t="s">
        <v>27</v>
      </c>
      <c r="H152" s="49">
        <v>1500</v>
      </c>
      <c r="I152" s="49">
        <v>375</v>
      </c>
      <c r="J152" s="49">
        <v>1875</v>
      </c>
      <c r="K152" s="59" t="s">
        <v>126</v>
      </c>
      <c r="L152" s="46">
        <v>6</v>
      </c>
      <c r="M152" s="46">
        <v>3</v>
      </c>
      <c r="N152" s="46"/>
    </row>
    <row r="153" s="4" customFormat="1" ht="30" customHeight="1" spans="1:14">
      <c r="A153" s="46">
        <v>149</v>
      </c>
      <c r="B153" s="46" t="s">
        <v>216</v>
      </c>
      <c r="C153" s="46" t="s">
        <v>23</v>
      </c>
      <c r="D153" s="47" t="s">
        <v>18</v>
      </c>
      <c r="E153" s="50" t="s">
        <v>24</v>
      </c>
      <c r="F153" s="46" t="s">
        <v>20</v>
      </c>
      <c r="G153" s="46" t="s">
        <v>27</v>
      </c>
      <c r="H153" s="49">
        <v>1500</v>
      </c>
      <c r="I153" s="49">
        <v>375</v>
      </c>
      <c r="J153" s="49">
        <v>1875</v>
      </c>
      <c r="K153" s="59" t="s">
        <v>126</v>
      </c>
      <c r="L153" s="46">
        <v>6</v>
      </c>
      <c r="M153" s="46">
        <v>3</v>
      </c>
      <c r="N153" s="46"/>
    </row>
    <row r="154" s="4" customFormat="1" ht="30" customHeight="1" spans="1:14">
      <c r="A154" s="46">
        <v>150</v>
      </c>
      <c r="B154" s="46" t="s">
        <v>217</v>
      </c>
      <c r="C154" s="46" t="s">
        <v>17</v>
      </c>
      <c r="D154" s="47" t="s">
        <v>18</v>
      </c>
      <c r="E154" s="50" t="s">
        <v>24</v>
      </c>
      <c r="F154" s="46" t="s">
        <v>20</v>
      </c>
      <c r="G154" s="46" t="s">
        <v>27</v>
      </c>
      <c r="H154" s="49">
        <v>1500</v>
      </c>
      <c r="I154" s="49">
        <v>375</v>
      </c>
      <c r="J154" s="49">
        <v>1875</v>
      </c>
      <c r="K154" s="59" t="s">
        <v>126</v>
      </c>
      <c r="L154" s="46">
        <v>6</v>
      </c>
      <c r="M154" s="46">
        <v>3</v>
      </c>
      <c r="N154" s="46"/>
    </row>
    <row r="155" s="4" customFormat="1" ht="30" customHeight="1" spans="1:14">
      <c r="A155" s="46">
        <v>151</v>
      </c>
      <c r="B155" s="46" t="s">
        <v>218</v>
      </c>
      <c r="C155" s="46" t="s">
        <v>17</v>
      </c>
      <c r="D155" s="47" t="s">
        <v>18</v>
      </c>
      <c r="E155" s="50" t="s">
        <v>24</v>
      </c>
      <c r="F155" s="46" t="s">
        <v>20</v>
      </c>
      <c r="G155" s="46" t="s">
        <v>27</v>
      </c>
      <c r="H155" s="49">
        <v>1500</v>
      </c>
      <c r="I155" s="49">
        <v>375</v>
      </c>
      <c r="J155" s="49">
        <v>1875</v>
      </c>
      <c r="K155" s="59" t="s">
        <v>126</v>
      </c>
      <c r="L155" s="46">
        <v>6</v>
      </c>
      <c r="M155" s="46">
        <v>3</v>
      </c>
      <c r="N155" s="46"/>
    </row>
    <row r="156" s="4" customFormat="1" ht="30" customHeight="1" spans="1:14">
      <c r="A156" s="46">
        <v>152</v>
      </c>
      <c r="B156" s="46" t="s">
        <v>219</v>
      </c>
      <c r="C156" s="46" t="s">
        <v>17</v>
      </c>
      <c r="D156" s="47" t="s">
        <v>18</v>
      </c>
      <c r="E156" s="50" t="s">
        <v>24</v>
      </c>
      <c r="F156" s="46" t="s">
        <v>20</v>
      </c>
      <c r="G156" s="46" t="s">
        <v>27</v>
      </c>
      <c r="H156" s="49">
        <v>1500</v>
      </c>
      <c r="I156" s="49">
        <v>375</v>
      </c>
      <c r="J156" s="49">
        <v>1875</v>
      </c>
      <c r="K156" s="59" t="s">
        <v>126</v>
      </c>
      <c r="L156" s="46">
        <v>6</v>
      </c>
      <c r="M156" s="46">
        <v>3</v>
      </c>
      <c r="N156" s="46"/>
    </row>
    <row r="157" s="4" customFormat="1" ht="30" customHeight="1" spans="1:14">
      <c r="A157" s="46">
        <v>153</v>
      </c>
      <c r="B157" s="46" t="s">
        <v>220</v>
      </c>
      <c r="C157" s="46" t="s">
        <v>17</v>
      </c>
      <c r="D157" s="47" t="s">
        <v>18</v>
      </c>
      <c r="E157" s="50" t="s">
        <v>24</v>
      </c>
      <c r="F157" s="46" t="s">
        <v>20</v>
      </c>
      <c r="G157" s="46" t="s">
        <v>27</v>
      </c>
      <c r="H157" s="49">
        <v>1500</v>
      </c>
      <c r="I157" s="49">
        <v>375</v>
      </c>
      <c r="J157" s="49">
        <v>1875</v>
      </c>
      <c r="K157" s="59" t="s">
        <v>126</v>
      </c>
      <c r="L157" s="46">
        <v>6</v>
      </c>
      <c r="M157" s="46">
        <v>3</v>
      </c>
      <c r="N157" s="46"/>
    </row>
    <row r="158" s="4" customFormat="1" ht="30" customHeight="1" spans="1:14">
      <c r="A158" s="46">
        <v>154</v>
      </c>
      <c r="B158" s="46" t="s">
        <v>221</v>
      </c>
      <c r="C158" s="46" t="s">
        <v>23</v>
      </c>
      <c r="D158" s="47" t="s">
        <v>18</v>
      </c>
      <c r="E158" s="50" t="s">
        <v>24</v>
      </c>
      <c r="F158" s="46" t="s">
        <v>20</v>
      </c>
      <c r="G158" s="46" t="s">
        <v>27</v>
      </c>
      <c r="H158" s="49">
        <v>1500</v>
      </c>
      <c r="I158" s="49">
        <v>375</v>
      </c>
      <c r="J158" s="49">
        <v>1875</v>
      </c>
      <c r="K158" s="59" t="s">
        <v>126</v>
      </c>
      <c r="L158" s="46">
        <v>6</v>
      </c>
      <c r="M158" s="46">
        <v>3</v>
      </c>
      <c r="N158" s="46"/>
    </row>
    <row r="159" s="4" customFormat="1" ht="30" customHeight="1" spans="1:14">
      <c r="A159" s="46">
        <v>155</v>
      </c>
      <c r="B159" s="46" t="s">
        <v>222</v>
      </c>
      <c r="C159" s="46" t="s">
        <v>23</v>
      </c>
      <c r="D159" s="47" t="s">
        <v>18</v>
      </c>
      <c r="E159" s="50" t="s">
        <v>24</v>
      </c>
      <c r="F159" s="46" t="s">
        <v>20</v>
      </c>
      <c r="G159" s="46" t="s">
        <v>27</v>
      </c>
      <c r="H159" s="49">
        <v>1500</v>
      </c>
      <c r="I159" s="49">
        <v>375</v>
      </c>
      <c r="J159" s="49">
        <v>1875</v>
      </c>
      <c r="K159" s="59" t="s">
        <v>126</v>
      </c>
      <c r="L159" s="46">
        <v>6</v>
      </c>
      <c r="M159" s="46">
        <v>3</v>
      </c>
      <c r="N159" s="46"/>
    </row>
    <row r="160" s="4" customFormat="1" ht="30" customHeight="1" spans="1:14">
      <c r="A160" s="46">
        <v>156</v>
      </c>
      <c r="B160" s="46" t="s">
        <v>223</v>
      </c>
      <c r="C160" s="46" t="s">
        <v>17</v>
      </c>
      <c r="D160" s="47" t="s">
        <v>18</v>
      </c>
      <c r="E160" s="50" t="s">
        <v>24</v>
      </c>
      <c r="F160" s="46" t="s">
        <v>20</v>
      </c>
      <c r="G160" s="46" t="s">
        <v>27</v>
      </c>
      <c r="H160" s="49">
        <v>1500</v>
      </c>
      <c r="I160" s="49">
        <v>375</v>
      </c>
      <c r="J160" s="49">
        <v>1875</v>
      </c>
      <c r="K160" s="59" t="s">
        <v>126</v>
      </c>
      <c r="L160" s="46">
        <v>6</v>
      </c>
      <c r="M160" s="46">
        <v>3</v>
      </c>
      <c r="N160" s="46"/>
    </row>
    <row r="161" s="4" customFormat="1" ht="30" customHeight="1" spans="1:14">
      <c r="A161" s="46">
        <v>157</v>
      </c>
      <c r="B161" s="46" t="s">
        <v>224</v>
      </c>
      <c r="C161" s="46" t="s">
        <v>23</v>
      </c>
      <c r="D161" s="47" t="s">
        <v>18</v>
      </c>
      <c r="E161" s="50" t="s">
        <v>24</v>
      </c>
      <c r="F161" s="46" t="s">
        <v>20</v>
      </c>
      <c r="G161" s="46" t="s">
        <v>27</v>
      </c>
      <c r="H161" s="49">
        <v>1500</v>
      </c>
      <c r="I161" s="49">
        <v>375</v>
      </c>
      <c r="J161" s="49">
        <v>1875</v>
      </c>
      <c r="K161" s="59" t="s">
        <v>126</v>
      </c>
      <c r="L161" s="46">
        <v>6</v>
      </c>
      <c r="M161" s="46">
        <v>3</v>
      </c>
      <c r="N161" s="46"/>
    </row>
    <row r="162" s="4" customFormat="1" ht="30" customHeight="1" spans="1:14">
      <c r="A162" s="46">
        <v>158</v>
      </c>
      <c r="B162" s="46" t="s">
        <v>225</v>
      </c>
      <c r="C162" s="46" t="s">
        <v>23</v>
      </c>
      <c r="D162" s="47" t="s">
        <v>18</v>
      </c>
      <c r="E162" s="50" t="s">
        <v>24</v>
      </c>
      <c r="F162" s="46" t="s">
        <v>20</v>
      </c>
      <c r="G162" s="46" t="s">
        <v>27</v>
      </c>
      <c r="H162" s="49">
        <v>1500</v>
      </c>
      <c r="I162" s="49">
        <v>375</v>
      </c>
      <c r="J162" s="49">
        <v>1875</v>
      </c>
      <c r="K162" s="59" t="s">
        <v>126</v>
      </c>
      <c r="L162" s="46">
        <v>6</v>
      </c>
      <c r="M162" s="46">
        <v>3</v>
      </c>
      <c r="N162" s="46"/>
    </row>
    <row r="163" s="4" customFormat="1" ht="30" customHeight="1" spans="1:14">
      <c r="A163" s="46">
        <v>159</v>
      </c>
      <c r="B163" s="46" t="s">
        <v>226</v>
      </c>
      <c r="C163" s="46" t="s">
        <v>23</v>
      </c>
      <c r="D163" s="47" t="s">
        <v>18</v>
      </c>
      <c r="E163" s="50" t="s">
        <v>174</v>
      </c>
      <c r="F163" s="46" t="s">
        <v>20</v>
      </c>
      <c r="G163" s="46" t="s">
        <v>40</v>
      </c>
      <c r="H163" s="49">
        <v>1500</v>
      </c>
      <c r="I163" s="49">
        <v>375</v>
      </c>
      <c r="J163" s="49">
        <v>1875</v>
      </c>
      <c r="K163" s="59" t="s">
        <v>175</v>
      </c>
      <c r="L163" s="46">
        <v>4</v>
      </c>
      <c r="M163" s="46">
        <v>3</v>
      </c>
      <c r="N163" s="46"/>
    </row>
    <row r="164" s="4" customFormat="1" ht="30" customHeight="1" spans="1:14">
      <c r="A164" s="46">
        <v>160</v>
      </c>
      <c r="B164" s="46" t="s">
        <v>227</v>
      </c>
      <c r="C164" s="46" t="s">
        <v>17</v>
      </c>
      <c r="D164" s="47" t="s">
        <v>18</v>
      </c>
      <c r="E164" s="50" t="s">
        <v>24</v>
      </c>
      <c r="F164" s="46" t="s">
        <v>20</v>
      </c>
      <c r="G164" s="46" t="s">
        <v>40</v>
      </c>
      <c r="H164" s="49">
        <v>1500</v>
      </c>
      <c r="I164" s="49">
        <v>375</v>
      </c>
      <c r="J164" s="49">
        <v>1875</v>
      </c>
      <c r="K164" s="59" t="s">
        <v>126</v>
      </c>
      <c r="L164" s="46">
        <v>6</v>
      </c>
      <c r="M164" s="46">
        <v>3</v>
      </c>
      <c r="N164" s="46"/>
    </row>
    <row r="165" s="4" customFormat="1" ht="30" customHeight="1" spans="1:14">
      <c r="A165" s="46">
        <v>161</v>
      </c>
      <c r="B165" s="46" t="s">
        <v>228</v>
      </c>
      <c r="C165" s="46" t="s">
        <v>17</v>
      </c>
      <c r="D165" s="47" t="s">
        <v>18</v>
      </c>
      <c r="E165" s="50" t="s">
        <v>24</v>
      </c>
      <c r="F165" s="46" t="s">
        <v>20</v>
      </c>
      <c r="G165" s="46" t="s">
        <v>40</v>
      </c>
      <c r="H165" s="49">
        <v>1500</v>
      </c>
      <c r="I165" s="49">
        <v>375</v>
      </c>
      <c r="J165" s="49">
        <v>1875</v>
      </c>
      <c r="K165" s="59" t="s">
        <v>126</v>
      </c>
      <c r="L165" s="46">
        <v>6</v>
      </c>
      <c r="M165" s="46">
        <v>3</v>
      </c>
      <c r="N165" s="46"/>
    </row>
    <row r="166" s="4" customFormat="1" ht="30" customHeight="1" spans="1:14">
      <c r="A166" s="46">
        <v>162</v>
      </c>
      <c r="B166" s="46" t="s">
        <v>229</v>
      </c>
      <c r="C166" s="46" t="s">
        <v>23</v>
      </c>
      <c r="D166" s="47" t="s">
        <v>18</v>
      </c>
      <c r="E166" s="50" t="s">
        <v>24</v>
      </c>
      <c r="F166" s="46" t="s">
        <v>20</v>
      </c>
      <c r="G166" s="46" t="s">
        <v>40</v>
      </c>
      <c r="H166" s="49">
        <v>1500</v>
      </c>
      <c r="I166" s="49">
        <v>375</v>
      </c>
      <c r="J166" s="49">
        <v>1875</v>
      </c>
      <c r="K166" s="59" t="s">
        <v>143</v>
      </c>
      <c r="L166" s="46">
        <v>5</v>
      </c>
      <c r="M166" s="46">
        <v>3</v>
      </c>
      <c r="N166" s="46"/>
    </row>
    <row r="167" s="4" customFormat="1" ht="30" customHeight="1" spans="1:14">
      <c r="A167" s="46">
        <v>163</v>
      </c>
      <c r="B167" s="46" t="s">
        <v>230</v>
      </c>
      <c r="C167" s="46" t="s">
        <v>17</v>
      </c>
      <c r="D167" s="47" t="s">
        <v>18</v>
      </c>
      <c r="E167" s="50" t="s">
        <v>24</v>
      </c>
      <c r="F167" s="46" t="s">
        <v>20</v>
      </c>
      <c r="G167" s="46" t="s">
        <v>40</v>
      </c>
      <c r="H167" s="49">
        <v>1500</v>
      </c>
      <c r="I167" s="49">
        <v>375</v>
      </c>
      <c r="J167" s="49">
        <v>1875</v>
      </c>
      <c r="K167" s="59" t="s">
        <v>126</v>
      </c>
      <c r="L167" s="46">
        <v>6</v>
      </c>
      <c r="M167" s="46">
        <v>3</v>
      </c>
      <c r="N167" s="46"/>
    </row>
    <row r="168" s="4" customFormat="1" ht="30" customHeight="1" spans="1:14">
      <c r="A168" s="46">
        <v>164</v>
      </c>
      <c r="B168" s="46" t="s">
        <v>231</v>
      </c>
      <c r="C168" s="46" t="s">
        <v>17</v>
      </c>
      <c r="D168" s="47" t="s">
        <v>18</v>
      </c>
      <c r="E168" s="50" t="s">
        <v>24</v>
      </c>
      <c r="F168" s="46" t="s">
        <v>20</v>
      </c>
      <c r="G168" s="46" t="s">
        <v>40</v>
      </c>
      <c r="H168" s="49">
        <v>1500</v>
      </c>
      <c r="I168" s="49">
        <v>375</v>
      </c>
      <c r="J168" s="49">
        <v>1875</v>
      </c>
      <c r="K168" s="59" t="s">
        <v>126</v>
      </c>
      <c r="L168" s="46">
        <v>6</v>
      </c>
      <c r="M168" s="46">
        <v>3</v>
      </c>
      <c r="N168" s="46"/>
    </row>
    <row r="169" s="4" customFormat="1" ht="30" customHeight="1" spans="1:14">
      <c r="A169" s="46">
        <v>165</v>
      </c>
      <c r="B169" s="46" t="s">
        <v>232</v>
      </c>
      <c r="C169" s="46" t="s">
        <v>17</v>
      </c>
      <c r="D169" s="47" t="s">
        <v>18</v>
      </c>
      <c r="E169" s="50" t="s">
        <v>24</v>
      </c>
      <c r="F169" s="46" t="s">
        <v>20</v>
      </c>
      <c r="G169" s="46" t="s">
        <v>40</v>
      </c>
      <c r="H169" s="49">
        <v>1500</v>
      </c>
      <c r="I169" s="49">
        <v>375</v>
      </c>
      <c r="J169" s="49">
        <v>1875</v>
      </c>
      <c r="K169" s="59" t="s">
        <v>126</v>
      </c>
      <c r="L169" s="46">
        <v>6</v>
      </c>
      <c r="M169" s="46">
        <v>3</v>
      </c>
      <c r="N169" s="46"/>
    </row>
    <row r="170" s="4" customFormat="1" ht="30" customHeight="1" spans="1:14">
      <c r="A170" s="46">
        <v>166</v>
      </c>
      <c r="B170" s="46" t="s">
        <v>233</v>
      </c>
      <c r="C170" s="46" t="s">
        <v>23</v>
      </c>
      <c r="D170" s="47" t="s">
        <v>18</v>
      </c>
      <c r="E170" s="50" t="s">
        <v>24</v>
      </c>
      <c r="F170" s="46" t="s">
        <v>20</v>
      </c>
      <c r="G170" s="46" t="s">
        <v>40</v>
      </c>
      <c r="H170" s="49">
        <v>1500</v>
      </c>
      <c r="I170" s="49">
        <v>375</v>
      </c>
      <c r="J170" s="49">
        <v>1875</v>
      </c>
      <c r="K170" s="59" t="s">
        <v>126</v>
      </c>
      <c r="L170" s="46">
        <v>6</v>
      </c>
      <c r="M170" s="46">
        <v>3</v>
      </c>
      <c r="N170" s="46"/>
    </row>
    <row r="171" s="4" customFormat="1" ht="30" customHeight="1" spans="1:14">
      <c r="A171" s="46">
        <v>167</v>
      </c>
      <c r="B171" s="46" t="s">
        <v>234</v>
      </c>
      <c r="C171" s="46" t="s">
        <v>17</v>
      </c>
      <c r="D171" s="47" t="s">
        <v>18</v>
      </c>
      <c r="E171" s="50" t="s">
        <v>24</v>
      </c>
      <c r="F171" s="46" t="s">
        <v>20</v>
      </c>
      <c r="G171" s="46" t="s">
        <v>40</v>
      </c>
      <c r="H171" s="49">
        <v>1500</v>
      </c>
      <c r="I171" s="49">
        <v>375</v>
      </c>
      <c r="J171" s="49">
        <v>1875</v>
      </c>
      <c r="K171" s="59" t="s">
        <v>126</v>
      </c>
      <c r="L171" s="46">
        <v>6</v>
      </c>
      <c r="M171" s="46">
        <v>3</v>
      </c>
      <c r="N171" s="46"/>
    </row>
    <row r="172" s="4" customFormat="1" ht="30" customHeight="1" spans="1:14">
      <c r="A172" s="46">
        <v>168</v>
      </c>
      <c r="B172" s="46" t="s">
        <v>235</v>
      </c>
      <c r="C172" s="46" t="s">
        <v>23</v>
      </c>
      <c r="D172" s="47" t="s">
        <v>18</v>
      </c>
      <c r="E172" s="50" t="s">
        <v>24</v>
      </c>
      <c r="F172" s="46" t="s">
        <v>20</v>
      </c>
      <c r="G172" s="46" t="s">
        <v>40</v>
      </c>
      <c r="H172" s="49">
        <v>1500</v>
      </c>
      <c r="I172" s="49">
        <v>375</v>
      </c>
      <c r="J172" s="49">
        <v>1875</v>
      </c>
      <c r="K172" s="59" t="s">
        <v>126</v>
      </c>
      <c r="L172" s="46">
        <v>6</v>
      </c>
      <c r="M172" s="46">
        <v>3</v>
      </c>
      <c r="N172" s="46"/>
    </row>
    <row r="173" s="4" customFormat="1" ht="30" customHeight="1" spans="1:14">
      <c r="A173" s="46">
        <v>169</v>
      </c>
      <c r="B173" s="46" t="s">
        <v>236</v>
      </c>
      <c r="C173" s="46" t="s">
        <v>23</v>
      </c>
      <c r="D173" s="47" t="s">
        <v>18</v>
      </c>
      <c r="E173" s="50" t="s">
        <v>24</v>
      </c>
      <c r="F173" s="46" t="s">
        <v>20</v>
      </c>
      <c r="G173" s="46" t="s">
        <v>40</v>
      </c>
      <c r="H173" s="49">
        <v>1500</v>
      </c>
      <c r="I173" s="49">
        <v>375</v>
      </c>
      <c r="J173" s="49">
        <v>1875</v>
      </c>
      <c r="K173" s="59" t="s">
        <v>143</v>
      </c>
      <c r="L173" s="46">
        <v>5</v>
      </c>
      <c r="M173" s="46">
        <v>3</v>
      </c>
      <c r="N173" s="46"/>
    </row>
    <row r="174" s="4" customFormat="1" ht="30" customHeight="1" spans="1:14">
      <c r="A174" s="46">
        <v>170</v>
      </c>
      <c r="B174" s="46" t="s">
        <v>237</v>
      </c>
      <c r="C174" s="46" t="s">
        <v>23</v>
      </c>
      <c r="D174" s="47" t="s">
        <v>18</v>
      </c>
      <c r="E174" s="50" t="s">
        <v>24</v>
      </c>
      <c r="F174" s="46" t="s">
        <v>20</v>
      </c>
      <c r="G174" s="46" t="s">
        <v>40</v>
      </c>
      <c r="H174" s="49">
        <v>1500</v>
      </c>
      <c r="I174" s="49">
        <v>375</v>
      </c>
      <c r="J174" s="49">
        <v>1875</v>
      </c>
      <c r="K174" s="59" t="s">
        <v>126</v>
      </c>
      <c r="L174" s="46">
        <v>6</v>
      </c>
      <c r="M174" s="46">
        <v>3</v>
      </c>
      <c r="N174" s="46"/>
    </row>
    <row r="175" s="4" customFormat="1" ht="30" customHeight="1" spans="1:14">
      <c r="A175" s="46">
        <v>171</v>
      </c>
      <c r="B175" s="46" t="s">
        <v>238</v>
      </c>
      <c r="C175" s="46" t="s">
        <v>17</v>
      </c>
      <c r="D175" s="47" t="s">
        <v>18</v>
      </c>
      <c r="E175" s="50" t="s">
        <v>142</v>
      </c>
      <c r="F175" s="46" t="s">
        <v>20</v>
      </c>
      <c r="G175" s="46" t="s">
        <v>40</v>
      </c>
      <c r="H175" s="49">
        <v>1500</v>
      </c>
      <c r="I175" s="49">
        <v>375</v>
      </c>
      <c r="J175" s="49">
        <v>1875</v>
      </c>
      <c r="K175" s="59" t="s">
        <v>143</v>
      </c>
      <c r="L175" s="46">
        <v>5</v>
      </c>
      <c r="M175" s="46">
        <v>3</v>
      </c>
      <c r="N175" s="46"/>
    </row>
    <row r="176" s="4" customFormat="1" ht="30" customHeight="1" spans="1:14">
      <c r="A176" s="46">
        <v>172</v>
      </c>
      <c r="B176" s="46" t="s">
        <v>239</v>
      </c>
      <c r="C176" s="46" t="s">
        <v>23</v>
      </c>
      <c r="D176" s="47" t="s">
        <v>18</v>
      </c>
      <c r="E176" s="50" t="s">
        <v>24</v>
      </c>
      <c r="F176" s="46" t="s">
        <v>20</v>
      </c>
      <c r="G176" s="46" t="s">
        <v>40</v>
      </c>
      <c r="H176" s="49">
        <v>1500</v>
      </c>
      <c r="I176" s="49">
        <v>375</v>
      </c>
      <c r="J176" s="49">
        <v>1875</v>
      </c>
      <c r="K176" s="59" t="s">
        <v>126</v>
      </c>
      <c r="L176" s="46">
        <v>6</v>
      </c>
      <c r="M176" s="46">
        <v>3</v>
      </c>
      <c r="N176" s="46"/>
    </row>
    <row r="177" s="4" customFormat="1" ht="30" customHeight="1" spans="1:14">
      <c r="A177" s="46">
        <v>173</v>
      </c>
      <c r="B177" s="46" t="s">
        <v>240</v>
      </c>
      <c r="C177" s="46" t="s">
        <v>23</v>
      </c>
      <c r="D177" s="47" t="s">
        <v>18</v>
      </c>
      <c r="E177" s="50" t="s">
        <v>24</v>
      </c>
      <c r="F177" s="46" t="s">
        <v>20</v>
      </c>
      <c r="G177" s="46" t="s">
        <v>40</v>
      </c>
      <c r="H177" s="49">
        <v>1500</v>
      </c>
      <c r="I177" s="49">
        <v>375</v>
      </c>
      <c r="J177" s="49">
        <v>1875</v>
      </c>
      <c r="K177" s="59" t="s">
        <v>126</v>
      </c>
      <c r="L177" s="46">
        <v>6</v>
      </c>
      <c r="M177" s="46">
        <v>3</v>
      </c>
      <c r="N177" s="46"/>
    </row>
    <row r="178" s="4" customFormat="1" ht="30" customHeight="1" spans="1:14">
      <c r="A178" s="46">
        <v>174</v>
      </c>
      <c r="B178" s="46" t="s">
        <v>241</v>
      </c>
      <c r="C178" s="46" t="s">
        <v>17</v>
      </c>
      <c r="D178" s="47" t="s">
        <v>18</v>
      </c>
      <c r="E178" s="50" t="s">
        <v>24</v>
      </c>
      <c r="F178" s="46" t="s">
        <v>20</v>
      </c>
      <c r="G178" s="46" t="s">
        <v>40</v>
      </c>
      <c r="H178" s="49">
        <v>1500</v>
      </c>
      <c r="I178" s="49">
        <v>375</v>
      </c>
      <c r="J178" s="49">
        <v>1875</v>
      </c>
      <c r="K178" s="59" t="s">
        <v>126</v>
      </c>
      <c r="L178" s="46">
        <v>6</v>
      </c>
      <c r="M178" s="46">
        <v>3</v>
      </c>
      <c r="N178" s="46"/>
    </row>
    <row r="179" s="4" customFormat="1" ht="30" customHeight="1" spans="1:14">
      <c r="A179" s="46">
        <v>175</v>
      </c>
      <c r="B179" s="46" t="s">
        <v>242</v>
      </c>
      <c r="C179" s="46" t="s">
        <v>23</v>
      </c>
      <c r="D179" s="47" t="s">
        <v>18</v>
      </c>
      <c r="E179" s="50" t="s">
        <v>24</v>
      </c>
      <c r="F179" s="46" t="s">
        <v>20</v>
      </c>
      <c r="G179" s="46" t="s">
        <v>40</v>
      </c>
      <c r="H179" s="49">
        <v>1500</v>
      </c>
      <c r="I179" s="49">
        <v>375</v>
      </c>
      <c r="J179" s="49">
        <v>1875</v>
      </c>
      <c r="K179" s="59" t="s">
        <v>126</v>
      </c>
      <c r="L179" s="46">
        <v>6</v>
      </c>
      <c r="M179" s="46">
        <v>3</v>
      </c>
      <c r="N179" s="46"/>
    </row>
    <row r="180" s="4" customFormat="1" ht="30" customHeight="1" spans="1:14">
      <c r="A180" s="46">
        <v>176</v>
      </c>
      <c r="B180" s="46" t="s">
        <v>243</v>
      </c>
      <c r="C180" s="46" t="s">
        <v>23</v>
      </c>
      <c r="D180" s="47" t="s">
        <v>18</v>
      </c>
      <c r="E180" s="50" t="s">
        <v>24</v>
      </c>
      <c r="F180" s="46" t="s">
        <v>20</v>
      </c>
      <c r="G180" s="46" t="s">
        <v>40</v>
      </c>
      <c r="H180" s="49">
        <v>1500</v>
      </c>
      <c r="I180" s="49">
        <v>375</v>
      </c>
      <c r="J180" s="49">
        <v>1875</v>
      </c>
      <c r="K180" s="59" t="s">
        <v>126</v>
      </c>
      <c r="L180" s="46">
        <v>6</v>
      </c>
      <c r="M180" s="46">
        <v>3</v>
      </c>
      <c r="N180" s="46"/>
    </row>
    <row r="181" s="4" customFormat="1" ht="30" customHeight="1" spans="1:14">
      <c r="A181" s="46">
        <v>177</v>
      </c>
      <c r="B181" s="46" t="s">
        <v>244</v>
      </c>
      <c r="C181" s="46" t="s">
        <v>23</v>
      </c>
      <c r="D181" s="47" t="s">
        <v>18</v>
      </c>
      <c r="E181" s="50" t="s">
        <v>24</v>
      </c>
      <c r="F181" s="46" t="s">
        <v>20</v>
      </c>
      <c r="G181" s="46" t="s">
        <v>40</v>
      </c>
      <c r="H181" s="49">
        <v>1500</v>
      </c>
      <c r="I181" s="49">
        <v>375</v>
      </c>
      <c r="J181" s="49">
        <v>1875</v>
      </c>
      <c r="K181" s="59" t="s">
        <v>126</v>
      </c>
      <c r="L181" s="46">
        <v>6</v>
      </c>
      <c r="M181" s="46">
        <v>3</v>
      </c>
      <c r="N181" s="46"/>
    </row>
    <row r="182" s="4" customFormat="1" ht="30" customHeight="1" spans="1:14">
      <c r="A182" s="46">
        <v>178</v>
      </c>
      <c r="B182" s="46" t="s">
        <v>245</v>
      </c>
      <c r="C182" s="46" t="s">
        <v>23</v>
      </c>
      <c r="D182" s="47" t="s">
        <v>18</v>
      </c>
      <c r="E182" s="50" t="s">
        <v>24</v>
      </c>
      <c r="F182" s="46" t="s">
        <v>20</v>
      </c>
      <c r="G182" s="46" t="s">
        <v>40</v>
      </c>
      <c r="H182" s="49">
        <v>1500</v>
      </c>
      <c r="I182" s="49">
        <v>375</v>
      </c>
      <c r="J182" s="49">
        <v>1875</v>
      </c>
      <c r="K182" s="59" t="s">
        <v>126</v>
      </c>
      <c r="L182" s="46">
        <v>6</v>
      </c>
      <c r="M182" s="46">
        <v>3</v>
      </c>
      <c r="N182" s="46"/>
    </row>
    <row r="183" s="4" customFormat="1" ht="30" customHeight="1" spans="1:14">
      <c r="A183" s="46">
        <v>179</v>
      </c>
      <c r="B183" s="46" t="s">
        <v>246</v>
      </c>
      <c r="C183" s="46" t="s">
        <v>17</v>
      </c>
      <c r="D183" s="47" t="s">
        <v>18</v>
      </c>
      <c r="E183" s="50" t="s">
        <v>24</v>
      </c>
      <c r="F183" s="46" t="s">
        <v>20</v>
      </c>
      <c r="G183" s="46" t="s">
        <v>40</v>
      </c>
      <c r="H183" s="49">
        <v>1500</v>
      </c>
      <c r="I183" s="49">
        <v>375</v>
      </c>
      <c r="J183" s="49">
        <v>1875</v>
      </c>
      <c r="K183" s="59" t="s">
        <v>126</v>
      </c>
      <c r="L183" s="46">
        <v>6</v>
      </c>
      <c r="M183" s="46">
        <v>3</v>
      </c>
      <c r="N183" s="46"/>
    </row>
    <row r="184" s="4" customFormat="1" ht="30" customHeight="1" spans="1:14">
      <c r="A184" s="46">
        <v>180</v>
      </c>
      <c r="B184" s="46" t="s">
        <v>247</v>
      </c>
      <c r="C184" s="46" t="s">
        <v>23</v>
      </c>
      <c r="D184" s="47" t="s">
        <v>18</v>
      </c>
      <c r="E184" s="50" t="s">
        <v>24</v>
      </c>
      <c r="F184" s="46" t="s">
        <v>20</v>
      </c>
      <c r="G184" s="46" t="s">
        <v>40</v>
      </c>
      <c r="H184" s="49">
        <v>1500</v>
      </c>
      <c r="I184" s="49">
        <v>375</v>
      </c>
      <c r="J184" s="49">
        <v>1875</v>
      </c>
      <c r="K184" s="59" t="s">
        <v>126</v>
      </c>
      <c r="L184" s="46">
        <v>6</v>
      </c>
      <c r="M184" s="46">
        <v>3</v>
      </c>
      <c r="N184" s="46"/>
    </row>
    <row r="185" s="4" customFormat="1" ht="30" customHeight="1" spans="1:14">
      <c r="A185" s="46">
        <v>181</v>
      </c>
      <c r="B185" s="46" t="s">
        <v>248</v>
      </c>
      <c r="C185" s="46" t="s">
        <v>23</v>
      </c>
      <c r="D185" s="47" t="s">
        <v>18</v>
      </c>
      <c r="E185" s="50" t="s">
        <v>249</v>
      </c>
      <c r="F185" s="46" t="s">
        <v>20</v>
      </c>
      <c r="G185" s="46" t="s">
        <v>40</v>
      </c>
      <c r="H185" s="49">
        <v>1500</v>
      </c>
      <c r="I185" s="49">
        <v>375</v>
      </c>
      <c r="J185" s="49">
        <v>1875</v>
      </c>
      <c r="K185" s="59" t="s">
        <v>175</v>
      </c>
      <c r="L185" s="46">
        <v>4</v>
      </c>
      <c r="M185" s="46">
        <v>3</v>
      </c>
      <c r="N185" s="46"/>
    </row>
    <row r="186" s="4" customFormat="1" ht="30" customHeight="1" spans="1:14">
      <c r="A186" s="46">
        <v>182</v>
      </c>
      <c r="B186" s="46" t="s">
        <v>250</v>
      </c>
      <c r="C186" s="46" t="s">
        <v>23</v>
      </c>
      <c r="D186" s="47" t="s">
        <v>18</v>
      </c>
      <c r="E186" s="50" t="s">
        <v>24</v>
      </c>
      <c r="F186" s="46" t="s">
        <v>20</v>
      </c>
      <c r="G186" s="46" t="s">
        <v>40</v>
      </c>
      <c r="H186" s="49">
        <v>1500</v>
      </c>
      <c r="I186" s="49">
        <v>375</v>
      </c>
      <c r="J186" s="49">
        <v>1875</v>
      </c>
      <c r="K186" s="59" t="s">
        <v>126</v>
      </c>
      <c r="L186" s="46">
        <v>6</v>
      </c>
      <c r="M186" s="46">
        <v>3</v>
      </c>
      <c r="N186" s="46"/>
    </row>
    <row r="187" s="4" customFormat="1" ht="30" customHeight="1" spans="1:14">
      <c r="A187" s="46">
        <v>183</v>
      </c>
      <c r="B187" s="46" t="s">
        <v>251</v>
      </c>
      <c r="C187" s="46" t="s">
        <v>23</v>
      </c>
      <c r="D187" s="47" t="s">
        <v>18</v>
      </c>
      <c r="E187" s="50" t="s">
        <v>24</v>
      </c>
      <c r="F187" s="46" t="s">
        <v>20</v>
      </c>
      <c r="G187" s="46" t="s">
        <v>40</v>
      </c>
      <c r="H187" s="49">
        <v>1500</v>
      </c>
      <c r="I187" s="49">
        <v>375</v>
      </c>
      <c r="J187" s="49">
        <v>1875</v>
      </c>
      <c r="K187" s="59" t="s">
        <v>175</v>
      </c>
      <c r="L187" s="46">
        <v>4</v>
      </c>
      <c r="M187" s="46">
        <v>3</v>
      </c>
      <c r="N187" s="46"/>
    </row>
    <row r="188" s="4" customFormat="1" ht="30" customHeight="1" spans="1:14">
      <c r="A188" s="46">
        <v>184</v>
      </c>
      <c r="B188" s="46" t="s">
        <v>252</v>
      </c>
      <c r="C188" s="46" t="s">
        <v>17</v>
      </c>
      <c r="D188" s="47" t="s">
        <v>18</v>
      </c>
      <c r="E188" s="50" t="s">
        <v>24</v>
      </c>
      <c r="F188" s="46" t="s">
        <v>20</v>
      </c>
      <c r="G188" s="46" t="s">
        <v>40</v>
      </c>
      <c r="H188" s="49">
        <v>1500</v>
      </c>
      <c r="I188" s="49">
        <v>375</v>
      </c>
      <c r="J188" s="49">
        <v>1875</v>
      </c>
      <c r="K188" s="59" t="s">
        <v>126</v>
      </c>
      <c r="L188" s="46">
        <v>6</v>
      </c>
      <c r="M188" s="46">
        <v>3</v>
      </c>
      <c r="N188" s="46"/>
    </row>
    <row r="189" s="4" customFormat="1" ht="30" customHeight="1" spans="1:14">
      <c r="A189" s="46">
        <v>185</v>
      </c>
      <c r="B189" s="46" t="s">
        <v>253</v>
      </c>
      <c r="C189" s="46" t="s">
        <v>17</v>
      </c>
      <c r="D189" s="47" t="s">
        <v>18</v>
      </c>
      <c r="E189" s="50" t="s">
        <v>24</v>
      </c>
      <c r="F189" s="46" t="s">
        <v>20</v>
      </c>
      <c r="G189" s="46" t="s">
        <v>40</v>
      </c>
      <c r="H189" s="49">
        <v>1500</v>
      </c>
      <c r="I189" s="49">
        <v>375</v>
      </c>
      <c r="J189" s="49">
        <v>1875</v>
      </c>
      <c r="K189" s="59" t="s">
        <v>126</v>
      </c>
      <c r="L189" s="46">
        <v>6</v>
      </c>
      <c r="M189" s="46">
        <v>3</v>
      </c>
      <c r="N189" s="46"/>
    </row>
    <row r="190" s="4" customFormat="1" ht="30" customHeight="1" spans="1:14">
      <c r="A190" s="46">
        <v>186</v>
      </c>
      <c r="B190" s="46" t="s">
        <v>254</v>
      </c>
      <c r="C190" s="46" t="s">
        <v>23</v>
      </c>
      <c r="D190" s="47" t="s">
        <v>18</v>
      </c>
      <c r="E190" s="50" t="s">
        <v>255</v>
      </c>
      <c r="F190" s="46" t="s">
        <v>20</v>
      </c>
      <c r="G190" s="46" t="s">
        <v>40</v>
      </c>
      <c r="H190" s="49">
        <v>1500</v>
      </c>
      <c r="I190" s="49">
        <v>375</v>
      </c>
      <c r="J190" s="49">
        <v>1875</v>
      </c>
      <c r="K190" s="59">
        <v>44440</v>
      </c>
      <c r="L190" s="46">
        <v>4</v>
      </c>
      <c r="M190" s="46">
        <v>3</v>
      </c>
      <c r="N190" s="46"/>
    </row>
    <row r="191" s="4" customFormat="1" ht="30" customHeight="1" spans="1:14">
      <c r="A191" s="46">
        <v>187</v>
      </c>
      <c r="B191" s="46" t="s">
        <v>256</v>
      </c>
      <c r="C191" s="46" t="s">
        <v>17</v>
      </c>
      <c r="D191" s="47" t="s">
        <v>18</v>
      </c>
      <c r="E191" s="50" t="s">
        <v>24</v>
      </c>
      <c r="F191" s="46" t="s">
        <v>20</v>
      </c>
      <c r="G191" s="46" t="s">
        <v>40</v>
      </c>
      <c r="H191" s="49">
        <v>1500</v>
      </c>
      <c r="I191" s="49">
        <v>375</v>
      </c>
      <c r="J191" s="49">
        <v>1875</v>
      </c>
      <c r="K191" s="59" t="s">
        <v>126</v>
      </c>
      <c r="L191" s="46">
        <v>6</v>
      </c>
      <c r="M191" s="46">
        <v>3</v>
      </c>
      <c r="N191" s="46"/>
    </row>
    <row r="192" s="4" customFormat="1" ht="30" customHeight="1" spans="1:14">
      <c r="A192" s="46">
        <v>188</v>
      </c>
      <c r="B192" s="46" t="s">
        <v>257</v>
      </c>
      <c r="C192" s="46" t="s">
        <v>23</v>
      </c>
      <c r="D192" s="47" t="s">
        <v>18</v>
      </c>
      <c r="E192" s="50" t="s">
        <v>24</v>
      </c>
      <c r="F192" s="46" t="s">
        <v>20</v>
      </c>
      <c r="G192" s="46" t="s">
        <v>40</v>
      </c>
      <c r="H192" s="49">
        <v>1500</v>
      </c>
      <c r="I192" s="49">
        <v>375</v>
      </c>
      <c r="J192" s="49">
        <v>1875</v>
      </c>
      <c r="K192" s="59" t="s">
        <v>126</v>
      </c>
      <c r="L192" s="46">
        <v>6</v>
      </c>
      <c r="M192" s="46">
        <v>3</v>
      </c>
      <c r="N192" s="46"/>
    </row>
    <row r="193" s="4" customFormat="1" ht="30" customHeight="1" spans="1:14">
      <c r="A193" s="46">
        <v>189</v>
      </c>
      <c r="B193" s="46" t="s">
        <v>258</v>
      </c>
      <c r="C193" s="46" t="s">
        <v>23</v>
      </c>
      <c r="D193" s="47" t="s">
        <v>18</v>
      </c>
      <c r="E193" s="50" t="s">
        <v>24</v>
      </c>
      <c r="F193" s="46" t="s">
        <v>20</v>
      </c>
      <c r="G193" s="46" t="s">
        <v>40</v>
      </c>
      <c r="H193" s="49">
        <v>1500</v>
      </c>
      <c r="I193" s="49">
        <v>375</v>
      </c>
      <c r="J193" s="49">
        <v>1875</v>
      </c>
      <c r="K193" s="59" t="s">
        <v>126</v>
      </c>
      <c r="L193" s="46">
        <v>6</v>
      </c>
      <c r="M193" s="46">
        <v>3</v>
      </c>
      <c r="N193" s="46"/>
    </row>
    <row r="194" s="4" customFormat="1" ht="30" customHeight="1" spans="1:14">
      <c r="A194" s="46">
        <v>190</v>
      </c>
      <c r="B194" s="46" t="s">
        <v>259</v>
      </c>
      <c r="C194" s="46" t="s">
        <v>17</v>
      </c>
      <c r="D194" s="47" t="s">
        <v>18</v>
      </c>
      <c r="E194" s="50" t="s">
        <v>24</v>
      </c>
      <c r="F194" s="46" t="s">
        <v>20</v>
      </c>
      <c r="G194" s="46" t="s">
        <v>40</v>
      </c>
      <c r="H194" s="49">
        <v>1500</v>
      </c>
      <c r="I194" s="49">
        <v>375</v>
      </c>
      <c r="J194" s="49">
        <v>1875</v>
      </c>
      <c r="K194" s="59" t="s">
        <v>126</v>
      </c>
      <c r="L194" s="46">
        <v>6</v>
      </c>
      <c r="M194" s="46">
        <v>3</v>
      </c>
      <c r="N194" s="46"/>
    </row>
    <row r="195" s="4" customFormat="1" ht="30" customHeight="1" spans="1:14">
      <c r="A195" s="46">
        <v>191</v>
      </c>
      <c r="B195" s="46" t="s">
        <v>260</v>
      </c>
      <c r="C195" s="46" t="s">
        <v>17</v>
      </c>
      <c r="D195" s="47" t="s">
        <v>18</v>
      </c>
      <c r="E195" s="50" t="s">
        <v>24</v>
      </c>
      <c r="F195" s="46" t="s">
        <v>20</v>
      </c>
      <c r="G195" s="46" t="s">
        <v>40</v>
      </c>
      <c r="H195" s="49">
        <v>1500</v>
      </c>
      <c r="I195" s="49">
        <v>375</v>
      </c>
      <c r="J195" s="49">
        <v>1875</v>
      </c>
      <c r="K195" s="59" t="s">
        <v>126</v>
      </c>
      <c r="L195" s="46">
        <v>6</v>
      </c>
      <c r="M195" s="46">
        <v>3</v>
      </c>
      <c r="N195" s="46"/>
    </row>
    <row r="196" s="4" customFormat="1" ht="30" customHeight="1" spans="1:14">
      <c r="A196" s="46">
        <v>192</v>
      </c>
      <c r="B196" s="46" t="s">
        <v>261</v>
      </c>
      <c r="C196" s="46" t="s">
        <v>23</v>
      </c>
      <c r="D196" s="47" t="s">
        <v>18</v>
      </c>
      <c r="E196" s="50" t="s">
        <v>24</v>
      </c>
      <c r="F196" s="46" t="s">
        <v>20</v>
      </c>
      <c r="G196" s="46" t="s">
        <v>40</v>
      </c>
      <c r="H196" s="49">
        <v>1500</v>
      </c>
      <c r="I196" s="49">
        <v>375</v>
      </c>
      <c r="J196" s="49">
        <v>1875</v>
      </c>
      <c r="K196" s="59" t="s">
        <v>126</v>
      </c>
      <c r="L196" s="46">
        <v>6</v>
      </c>
      <c r="M196" s="46">
        <v>3</v>
      </c>
      <c r="N196" s="46"/>
    </row>
    <row r="197" s="4" customFormat="1" ht="30" customHeight="1" spans="1:14">
      <c r="A197" s="46">
        <v>193</v>
      </c>
      <c r="B197" s="46" t="s">
        <v>262</v>
      </c>
      <c r="C197" s="46" t="s">
        <v>17</v>
      </c>
      <c r="D197" s="47" t="s">
        <v>18</v>
      </c>
      <c r="E197" s="50" t="s">
        <v>263</v>
      </c>
      <c r="F197" s="46" t="s">
        <v>20</v>
      </c>
      <c r="G197" s="46" t="s">
        <v>40</v>
      </c>
      <c r="H197" s="49">
        <v>1500</v>
      </c>
      <c r="I197" s="49">
        <v>375</v>
      </c>
      <c r="J197" s="49">
        <v>1875</v>
      </c>
      <c r="K197" s="59" t="s">
        <v>143</v>
      </c>
      <c r="L197" s="46">
        <v>5</v>
      </c>
      <c r="M197" s="46">
        <v>3</v>
      </c>
      <c r="N197" s="46"/>
    </row>
    <row r="198" s="4" customFormat="1" ht="30" customHeight="1" spans="1:14">
      <c r="A198" s="46">
        <v>194</v>
      </c>
      <c r="B198" s="46" t="s">
        <v>264</v>
      </c>
      <c r="C198" s="46" t="s">
        <v>23</v>
      </c>
      <c r="D198" s="47" t="s">
        <v>18</v>
      </c>
      <c r="E198" s="50" t="s">
        <v>24</v>
      </c>
      <c r="F198" s="46" t="s">
        <v>20</v>
      </c>
      <c r="G198" s="46" t="s">
        <v>40</v>
      </c>
      <c r="H198" s="49">
        <v>1500</v>
      </c>
      <c r="I198" s="49">
        <v>375</v>
      </c>
      <c r="J198" s="49">
        <v>1875</v>
      </c>
      <c r="K198" s="59" t="s">
        <v>126</v>
      </c>
      <c r="L198" s="46">
        <v>6</v>
      </c>
      <c r="M198" s="46">
        <v>3</v>
      </c>
      <c r="N198" s="46"/>
    </row>
    <row r="199" s="4" customFormat="1" ht="30" customHeight="1" spans="1:14">
      <c r="A199" s="46">
        <v>195</v>
      </c>
      <c r="B199" s="46" t="s">
        <v>265</v>
      </c>
      <c r="C199" s="46" t="s">
        <v>23</v>
      </c>
      <c r="D199" s="47" t="s">
        <v>18</v>
      </c>
      <c r="E199" s="50" t="s">
        <v>24</v>
      </c>
      <c r="F199" s="46" t="s">
        <v>20</v>
      </c>
      <c r="G199" s="46" t="s">
        <v>40</v>
      </c>
      <c r="H199" s="49">
        <v>1500</v>
      </c>
      <c r="I199" s="49">
        <v>375</v>
      </c>
      <c r="J199" s="49">
        <v>1875</v>
      </c>
      <c r="K199" s="59" t="s">
        <v>126</v>
      </c>
      <c r="L199" s="46">
        <v>6</v>
      </c>
      <c r="M199" s="46">
        <v>3</v>
      </c>
      <c r="N199" s="46"/>
    </row>
    <row r="200" s="4" customFormat="1" ht="30" customHeight="1" spans="1:14">
      <c r="A200" s="46">
        <v>196</v>
      </c>
      <c r="B200" s="46" t="s">
        <v>266</v>
      </c>
      <c r="C200" s="46" t="s">
        <v>23</v>
      </c>
      <c r="D200" s="47" t="s">
        <v>18</v>
      </c>
      <c r="E200" s="50" t="s">
        <v>44</v>
      </c>
      <c r="F200" s="46" t="s">
        <v>20</v>
      </c>
      <c r="G200" s="46" t="s">
        <v>40</v>
      </c>
      <c r="H200" s="49">
        <v>1500</v>
      </c>
      <c r="I200" s="49">
        <v>375</v>
      </c>
      <c r="J200" s="49">
        <v>1875</v>
      </c>
      <c r="K200" s="59" t="s">
        <v>143</v>
      </c>
      <c r="L200" s="46">
        <v>5</v>
      </c>
      <c r="M200" s="46">
        <v>3</v>
      </c>
      <c r="N200" s="46"/>
    </row>
    <row r="201" s="4" customFormat="1" ht="30" customHeight="1" spans="1:14">
      <c r="A201" s="46">
        <v>197</v>
      </c>
      <c r="B201" s="46" t="s">
        <v>267</v>
      </c>
      <c r="C201" s="46" t="s">
        <v>17</v>
      </c>
      <c r="D201" s="47" t="s">
        <v>18</v>
      </c>
      <c r="E201" s="50" t="s">
        <v>44</v>
      </c>
      <c r="F201" s="46" t="s">
        <v>20</v>
      </c>
      <c r="G201" s="46" t="s">
        <v>40</v>
      </c>
      <c r="H201" s="49">
        <v>1500</v>
      </c>
      <c r="I201" s="49">
        <v>375</v>
      </c>
      <c r="J201" s="49">
        <v>1875</v>
      </c>
      <c r="K201" s="59" t="s">
        <v>143</v>
      </c>
      <c r="L201" s="46">
        <v>5</v>
      </c>
      <c r="M201" s="46">
        <v>3</v>
      </c>
      <c r="N201" s="46"/>
    </row>
    <row r="202" s="4" customFormat="1" ht="30" customHeight="1" spans="1:14">
      <c r="A202" s="46">
        <v>198</v>
      </c>
      <c r="B202" s="46" t="s">
        <v>268</v>
      </c>
      <c r="C202" s="46" t="s">
        <v>17</v>
      </c>
      <c r="D202" s="47" t="s">
        <v>18</v>
      </c>
      <c r="E202" s="50" t="s">
        <v>24</v>
      </c>
      <c r="F202" s="46" t="s">
        <v>20</v>
      </c>
      <c r="G202" s="46" t="s">
        <v>40</v>
      </c>
      <c r="H202" s="49">
        <v>1500</v>
      </c>
      <c r="I202" s="49">
        <v>375</v>
      </c>
      <c r="J202" s="49">
        <v>1875</v>
      </c>
      <c r="K202" s="59" t="s">
        <v>126</v>
      </c>
      <c r="L202" s="46">
        <v>6</v>
      </c>
      <c r="M202" s="46">
        <v>3</v>
      </c>
      <c r="N202" s="46"/>
    </row>
    <row r="203" s="4" customFormat="1" ht="30" customHeight="1" spans="1:14">
      <c r="A203" s="46">
        <v>199</v>
      </c>
      <c r="B203" s="46" t="s">
        <v>269</v>
      </c>
      <c r="C203" s="46" t="s">
        <v>23</v>
      </c>
      <c r="D203" s="47" t="s">
        <v>18</v>
      </c>
      <c r="E203" s="50" t="s">
        <v>24</v>
      </c>
      <c r="F203" s="46" t="s">
        <v>20</v>
      </c>
      <c r="G203" s="46" t="s">
        <v>40</v>
      </c>
      <c r="H203" s="49">
        <v>1500</v>
      </c>
      <c r="I203" s="49">
        <v>375</v>
      </c>
      <c r="J203" s="49">
        <v>1875</v>
      </c>
      <c r="K203" s="59" t="s">
        <v>126</v>
      </c>
      <c r="L203" s="46">
        <v>6</v>
      </c>
      <c r="M203" s="46">
        <v>3</v>
      </c>
      <c r="N203" s="46"/>
    </row>
    <row r="204" s="4" customFormat="1" ht="30" customHeight="1" spans="1:14">
      <c r="A204" s="46">
        <v>200</v>
      </c>
      <c r="B204" s="46" t="s">
        <v>270</v>
      </c>
      <c r="C204" s="46" t="s">
        <v>23</v>
      </c>
      <c r="D204" s="47" t="s">
        <v>18</v>
      </c>
      <c r="E204" s="50" t="s">
        <v>24</v>
      </c>
      <c r="F204" s="46" t="s">
        <v>20</v>
      </c>
      <c r="G204" s="46" t="s">
        <v>40</v>
      </c>
      <c r="H204" s="49">
        <v>1500</v>
      </c>
      <c r="I204" s="49">
        <v>375</v>
      </c>
      <c r="J204" s="49">
        <v>1875</v>
      </c>
      <c r="K204" s="59" t="s">
        <v>126</v>
      </c>
      <c r="L204" s="46">
        <v>6</v>
      </c>
      <c r="M204" s="46">
        <v>3</v>
      </c>
      <c r="N204" s="46"/>
    </row>
    <row r="205" s="4" customFormat="1" ht="30" customHeight="1" spans="1:14">
      <c r="A205" s="46">
        <v>201</v>
      </c>
      <c r="B205" s="46" t="s">
        <v>271</v>
      </c>
      <c r="C205" s="46" t="s">
        <v>23</v>
      </c>
      <c r="D205" s="47" t="s">
        <v>18</v>
      </c>
      <c r="E205" s="50" t="s">
        <v>24</v>
      </c>
      <c r="F205" s="46" t="s">
        <v>20</v>
      </c>
      <c r="G205" s="46" t="s">
        <v>40</v>
      </c>
      <c r="H205" s="49">
        <v>1500</v>
      </c>
      <c r="I205" s="49">
        <v>375</v>
      </c>
      <c r="J205" s="49">
        <v>1875</v>
      </c>
      <c r="K205" s="59" t="s">
        <v>126</v>
      </c>
      <c r="L205" s="46">
        <v>6</v>
      </c>
      <c r="M205" s="46">
        <v>3</v>
      </c>
      <c r="N205" s="46"/>
    </row>
    <row r="206" s="4" customFormat="1" ht="30" customHeight="1" spans="1:14">
      <c r="A206" s="46">
        <v>202</v>
      </c>
      <c r="B206" s="46" t="s">
        <v>272</v>
      </c>
      <c r="C206" s="46" t="s">
        <v>23</v>
      </c>
      <c r="D206" s="47" t="s">
        <v>18</v>
      </c>
      <c r="E206" s="50" t="s">
        <v>24</v>
      </c>
      <c r="F206" s="46" t="s">
        <v>20</v>
      </c>
      <c r="G206" s="46" t="s">
        <v>40</v>
      </c>
      <c r="H206" s="49">
        <v>1500</v>
      </c>
      <c r="I206" s="49">
        <v>375</v>
      </c>
      <c r="J206" s="49">
        <v>1875</v>
      </c>
      <c r="K206" s="59" t="s">
        <v>126</v>
      </c>
      <c r="L206" s="46">
        <v>6</v>
      </c>
      <c r="M206" s="46">
        <v>3</v>
      </c>
      <c r="N206" s="46"/>
    </row>
    <row r="207" s="4" customFormat="1" ht="30" customHeight="1" spans="1:14">
      <c r="A207" s="46">
        <v>203</v>
      </c>
      <c r="B207" s="46" t="s">
        <v>273</v>
      </c>
      <c r="C207" s="46" t="s">
        <v>23</v>
      </c>
      <c r="D207" s="47" t="s">
        <v>18</v>
      </c>
      <c r="E207" s="50" t="s">
        <v>24</v>
      </c>
      <c r="F207" s="46" t="s">
        <v>20</v>
      </c>
      <c r="G207" s="46" t="s">
        <v>40</v>
      </c>
      <c r="H207" s="49">
        <v>1500</v>
      </c>
      <c r="I207" s="49">
        <v>375</v>
      </c>
      <c r="J207" s="49">
        <v>1875</v>
      </c>
      <c r="K207" s="59" t="s">
        <v>126</v>
      </c>
      <c r="L207" s="46">
        <v>6</v>
      </c>
      <c r="M207" s="46">
        <v>3</v>
      </c>
      <c r="N207" s="46"/>
    </row>
    <row r="208" s="4" customFormat="1" ht="30" customHeight="1" spans="1:14">
      <c r="A208" s="46">
        <v>204</v>
      </c>
      <c r="B208" s="46" t="s">
        <v>274</v>
      </c>
      <c r="C208" s="46" t="s">
        <v>23</v>
      </c>
      <c r="D208" s="47" t="s">
        <v>18</v>
      </c>
      <c r="E208" s="50" t="s">
        <v>24</v>
      </c>
      <c r="F208" s="46" t="s">
        <v>20</v>
      </c>
      <c r="G208" s="46" t="s">
        <v>40</v>
      </c>
      <c r="H208" s="49">
        <v>1500</v>
      </c>
      <c r="I208" s="49">
        <v>375</v>
      </c>
      <c r="J208" s="49">
        <v>1875</v>
      </c>
      <c r="K208" s="59" t="s">
        <v>126</v>
      </c>
      <c r="L208" s="46">
        <v>6</v>
      </c>
      <c r="M208" s="46">
        <v>3</v>
      </c>
      <c r="N208" s="46"/>
    </row>
    <row r="209" s="4" customFormat="1" ht="30" customHeight="1" spans="1:14">
      <c r="A209" s="46">
        <v>205</v>
      </c>
      <c r="B209" s="46" t="s">
        <v>275</v>
      </c>
      <c r="C209" s="46" t="s">
        <v>23</v>
      </c>
      <c r="D209" s="47" t="s">
        <v>18</v>
      </c>
      <c r="E209" s="50" t="s">
        <v>24</v>
      </c>
      <c r="F209" s="46" t="s">
        <v>20</v>
      </c>
      <c r="G209" s="46" t="s">
        <v>40</v>
      </c>
      <c r="H209" s="49">
        <v>1500</v>
      </c>
      <c r="I209" s="49">
        <v>375</v>
      </c>
      <c r="J209" s="49">
        <v>1875</v>
      </c>
      <c r="K209" s="59" t="s">
        <v>126</v>
      </c>
      <c r="L209" s="46">
        <v>6</v>
      </c>
      <c r="M209" s="46">
        <v>3</v>
      </c>
      <c r="N209" s="46"/>
    </row>
    <row r="210" s="4" customFormat="1" ht="30" customHeight="1" spans="1:14">
      <c r="A210" s="46">
        <v>206</v>
      </c>
      <c r="B210" s="46" t="s">
        <v>276</v>
      </c>
      <c r="C210" s="46" t="s">
        <v>17</v>
      </c>
      <c r="D210" s="47" t="s">
        <v>18</v>
      </c>
      <c r="E210" s="50" t="s">
        <v>24</v>
      </c>
      <c r="F210" s="46" t="s">
        <v>20</v>
      </c>
      <c r="G210" s="46" t="s">
        <v>40</v>
      </c>
      <c r="H210" s="49">
        <v>1500</v>
      </c>
      <c r="I210" s="49">
        <v>375</v>
      </c>
      <c r="J210" s="49">
        <v>1875</v>
      </c>
      <c r="K210" s="59" t="s">
        <v>126</v>
      </c>
      <c r="L210" s="46">
        <v>6</v>
      </c>
      <c r="M210" s="46">
        <v>3</v>
      </c>
      <c r="N210" s="46"/>
    </row>
    <row r="211" s="4" customFormat="1" ht="30" customHeight="1" spans="1:14">
      <c r="A211" s="46">
        <v>207</v>
      </c>
      <c r="B211" s="46" t="s">
        <v>277</v>
      </c>
      <c r="C211" s="46" t="s">
        <v>17</v>
      </c>
      <c r="D211" s="47" t="s">
        <v>18</v>
      </c>
      <c r="E211" s="50" t="s">
        <v>24</v>
      </c>
      <c r="F211" s="46" t="s">
        <v>20</v>
      </c>
      <c r="G211" s="46" t="s">
        <v>40</v>
      </c>
      <c r="H211" s="49">
        <v>1500</v>
      </c>
      <c r="I211" s="49">
        <v>375</v>
      </c>
      <c r="J211" s="49">
        <v>1875</v>
      </c>
      <c r="K211" s="59" t="s">
        <v>143</v>
      </c>
      <c r="L211" s="46">
        <v>5</v>
      </c>
      <c r="M211" s="46">
        <v>3</v>
      </c>
      <c r="N211" s="46"/>
    </row>
    <row r="212" s="4" customFormat="1" ht="30" customHeight="1" spans="1:14">
      <c r="A212" s="46">
        <v>208</v>
      </c>
      <c r="B212" s="46" t="s">
        <v>278</v>
      </c>
      <c r="C212" s="46" t="s">
        <v>17</v>
      </c>
      <c r="D212" s="47" t="s">
        <v>18</v>
      </c>
      <c r="E212" s="50" t="s">
        <v>44</v>
      </c>
      <c r="F212" s="46" t="s">
        <v>20</v>
      </c>
      <c r="G212" s="46" t="s">
        <v>40</v>
      </c>
      <c r="H212" s="49">
        <v>1500</v>
      </c>
      <c r="I212" s="49">
        <v>375</v>
      </c>
      <c r="J212" s="49">
        <v>1875</v>
      </c>
      <c r="K212" s="59" t="s">
        <v>143</v>
      </c>
      <c r="L212" s="46">
        <v>5</v>
      </c>
      <c r="M212" s="46">
        <v>3</v>
      </c>
      <c r="N212" s="46"/>
    </row>
    <row r="213" s="4" customFormat="1" ht="30" customHeight="1" spans="1:14">
      <c r="A213" s="46">
        <v>209</v>
      </c>
      <c r="B213" s="46" t="s">
        <v>279</v>
      </c>
      <c r="C213" s="46" t="s">
        <v>17</v>
      </c>
      <c r="D213" s="47" t="s">
        <v>18</v>
      </c>
      <c r="E213" s="50" t="s">
        <v>44</v>
      </c>
      <c r="F213" s="46" t="s">
        <v>20</v>
      </c>
      <c r="G213" s="46" t="s">
        <v>40</v>
      </c>
      <c r="H213" s="49">
        <v>1500</v>
      </c>
      <c r="I213" s="49">
        <v>375</v>
      </c>
      <c r="J213" s="49">
        <v>1875</v>
      </c>
      <c r="K213" s="59" t="s">
        <v>143</v>
      </c>
      <c r="L213" s="46">
        <v>5</v>
      </c>
      <c r="M213" s="46">
        <v>3</v>
      </c>
      <c r="N213" s="46"/>
    </row>
    <row r="214" s="4" customFormat="1" ht="30" customHeight="1" spans="1:14">
      <c r="A214" s="46">
        <v>210</v>
      </c>
      <c r="B214" s="46" t="s">
        <v>280</v>
      </c>
      <c r="C214" s="46" t="s">
        <v>23</v>
      </c>
      <c r="D214" s="47" t="s">
        <v>18</v>
      </c>
      <c r="E214" s="50" t="s">
        <v>44</v>
      </c>
      <c r="F214" s="46" t="s">
        <v>20</v>
      </c>
      <c r="G214" s="46" t="s">
        <v>40</v>
      </c>
      <c r="H214" s="49">
        <v>1500</v>
      </c>
      <c r="I214" s="49">
        <v>375</v>
      </c>
      <c r="J214" s="49">
        <v>1875</v>
      </c>
      <c r="K214" s="59" t="s">
        <v>143</v>
      </c>
      <c r="L214" s="46">
        <v>5</v>
      </c>
      <c r="M214" s="46">
        <v>3</v>
      </c>
      <c r="N214" s="46"/>
    </row>
    <row r="215" s="4" customFormat="1" ht="30" customHeight="1" spans="1:14">
      <c r="A215" s="46">
        <v>211</v>
      </c>
      <c r="B215" s="46" t="s">
        <v>281</v>
      </c>
      <c r="C215" s="46" t="s">
        <v>17</v>
      </c>
      <c r="D215" s="47" t="s">
        <v>18</v>
      </c>
      <c r="E215" s="50" t="s">
        <v>44</v>
      </c>
      <c r="F215" s="46" t="s">
        <v>20</v>
      </c>
      <c r="G215" s="46" t="s">
        <v>40</v>
      </c>
      <c r="H215" s="49">
        <v>1500</v>
      </c>
      <c r="I215" s="49">
        <v>375</v>
      </c>
      <c r="J215" s="49">
        <v>1875</v>
      </c>
      <c r="K215" s="59">
        <v>44440</v>
      </c>
      <c r="L215" s="46">
        <v>4</v>
      </c>
      <c r="M215" s="46">
        <v>3</v>
      </c>
      <c r="N215" s="46"/>
    </row>
    <row r="216" s="4" customFormat="1" ht="30" customHeight="1" spans="1:14">
      <c r="A216" s="46">
        <v>212</v>
      </c>
      <c r="B216" s="46" t="s">
        <v>282</v>
      </c>
      <c r="C216" s="46" t="s">
        <v>23</v>
      </c>
      <c r="D216" s="47" t="s">
        <v>18</v>
      </c>
      <c r="E216" s="50" t="s">
        <v>24</v>
      </c>
      <c r="F216" s="46" t="s">
        <v>20</v>
      </c>
      <c r="G216" s="46" t="s">
        <v>40</v>
      </c>
      <c r="H216" s="49">
        <v>1500</v>
      </c>
      <c r="I216" s="49">
        <v>375</v>
      </c>
      <c r="J216" s="49">
        <v>1875</v>
      </c>
      <c r="K216" s="59" t="s">
        <v>126</v>
      </c>
      <c r="L216" s="46">
        <v>6</v>
      </c>
      <c r="M216" s="46">
        <v>3</v>
      </c>
      <c r="N216" s="46"/>
    </row>
    <row r="217" s="4" customFormat="1" ht="30" customHeight="1" spans="1:14">
      <c r="A217" s="46">
        <v>213</v>
      </c>
      <c r="B217" s="46" t="s">
        <v>283</v>
      </c>
      <c r="C217" s="46" t="s">
        <v>23</v>
      </c>
      <c r="D217" s="47" t="s">
        <v>18</v>
      </c>
      <c r="E217" s="50" t="s">
        <v>24</v>
      </c>
      <c r="F217" s="46" t="s">
        <v>20</v>
      </c>
      <c r="G217" s="46" t="s">
        <v>40</v>
      </c>
      <c r="H217" s="49">
        <v>1500</v>
      </c>
      <c r="I217" s="49">
        <v>375</v>
      </c>
      <c r="J217" s="49">
        <v>1875</v>
      </c>
      <c r="K217" s="59" t="s">
        <v>126</v>
      </c>
      <c r="L217" s="46">
        <v>6</v>
      </c>
      <c r="M217" s="46">
        <v>3</v>
      </c>
      <c r="N217" s="46"/>
    </row>
    <row r="218" s="4" customFormat="1" ht="30" customHeight="1" spans="1:14">
      <c r="A218" s="46">
        <v>214</v>
      </c>
      <c r="B218" s="46" t="s">
        <v>284</v>
      </c>
      <c r="C218" s="46" t="s">
        <v>17</v>
      </c>
      <c r="D218" s="47" t="s">
        <v>18</v>
      </c>
      <c r="E218" s="50" t="s">
        <v>24</v>
      </c>
      <c r="F218" s="46" t="s">
        <v>20</v>
      </c>
      <c r="G218" s="46" t="s">
        <v>40</v>
      </c>
      <c r="H218" s="49">
        <v>1500</v>
      </c>
      <c r="I218" s="49">
        <v>375</v>
      </c>
      <c r="J218" s="49">
        <v>1875</v>
      </c>
      <c r="K218" s="59" t="s">
        <v>126</v>
      </c>
      <c r="L218" s="46">
        <v>6</v>
      </c>
      <c r="M218" s="46">
        <v>3</v>
      </c>
      <c r="N218" s="46"/>
    </row>
    <row r="219" s="4" customFormat="1" ht="30" customHeight="1" spans="1:14">
      <c r="A219" s="46">
        <v>215</v>
      </c>
      <c r="B219" s="46" t="s">
        <v>285</v>
      </c>
      <c r="C219" s="46" t="s">
        <v>17</v>
      </c>
      <c r="D219" s="47" t="s">
        <v>18</v>
      </c>
      <c r="E219" s="50" t="s">
        <v>24</v>
      </c>
      <c r="F219" s="46" t="s">
        <v>20</v>
      </c>
      <c r="G219" s="46" t="s">
        <v>40</v>
      </c>
      <c r="H219" s="49">
        <v>1500</v>
      </c>
      <c r="I219" s="49">
        <v>375</v>
      </c>
      <c r="J219" s="49">
        <v>1875</v>
      </c>
      <c r="K219" s="59" t="s">
        <v>126</v>
      </c>
      <c r="L219" s="46">
        <v>6</v>
      </c>
      <c r="M219" s="46">
        <v>3</v>
      </c>
      <c r="N219" s="46"/>
    </row>
    <row r="220" s="4" customFormat="1" ht="30" customHeight="1" spans="1:14">
      <c r="A220" s="46">
        <v>216</v>
      </c>
      <c r="B220" s="46" t="s">
        <v>286</v>
      </c>
      <c r="C220" s="46" t="s">
        <v>17</v>
      </c>
      <c r="D220" s="47" t="s">
        <v>18</v>
      </c>
      <c r="E220" s="50" t="s">
        <v>24</v>
      </c>
      <c r="F220" s="46" t="s">
        <v>20</v>
      </c>
      <c r="G220" s="46" t="s">
        <v>40</v>
      </c>
      <c r="H220" s="49">
        <v>1500</v>
      </c>
      <c r="I220" s="49">
        <v>375</v>
      </c>
      <c r="J220" s="49">
        <v>1875</v>
      </c>
      <c r="K220" s="59" t="s">
        <v>126</v>
      </c>
      <c r="L220" s="46">
        <v>6</v>
      </c>
      <c r="M220" s="46">
        <v>3</v>
      </c>
      <c r="N220" s="46"/>
    </row>
    <row r="221" s="4" customFormat="1" ht="30" customHeight="1" spans="1:14">
      <c r="A221" s="46">
        <v>217</v>
      </c>
      <c r="B221" s="46" t="s">
        <v>287</v>
      </c>
      <c r="C221" s="46" t="s">
        <v>23</v>
      </c>
      <c r="D221" s="47" t="s">
        <v>18</v>
      </c>
      <c r="E221" s="50" t="s">
        <v>24</v>
      </c>
      <c r="F221" s="46" t="s">
        <v>20</v>
      </c>
      <c r="G221" s="46" t="s">
        <v>40</v>
      </c>
      <c r="H221" s="49">
        <v>1500</v>
      </c>
      <c r="I221" s="49">
        <v>375</v>
      </c>
      <c r="J221" s="49">
        <v>1875</v>
      </c>
      <c r="K221" s="59" t="s">
        <v>126</v>
      </c>
      <c r="L221" s="46">
        <v>6</v>
      </c>
      <c r="M221" s="46">
        <v>3</v>
      </c>
      <c r="N221" s="46"/>
    </row>
    <row r="222" s="4" customFormat="1" ht="30" customHeight="1" spans="1:14">
      <c r="A222" s="46">
        <v>218</v>
      </c>
      <c r="B222" s="46" t="s">
        <v>288</v>
      </c>
      <c r="C222" s="46" t="s">
        <v>23</v>
      </c>
      <c r="D222" s="47" t="s">
        <v>18</v>
      </c>
      <c r="E222" s="50" t="s">
        <v>44</v>
      </c>
      <c r="F222" s="46" t="s">
        <v>20</v>
      </c>
      <c r="G222" s="46" t="s">
        <v>40</v>
      </c>
      <c r="H222" s="49">
        <v>1500</v>
      </c>
      <c r="I222" s="49">
        <v>375</v>
      </c>
      <c r="J222" s="49">
        <v>1875</v>
      </c>
      <c r="K222" s="59" t="s">
        <v>175</v>
      </c>
      <c r="L222" s="46">
        <v>4</v>
      </c>
      <c r="M222" s="46">
        <v>3</v>
      </c>
      <c r="N222" s="46"/>
    </row>
    <row r="223" s="4" customFormat="1" ht="30" customHeight="1" spans="1:14">
      <c r="A223" s="46">
        <v>219</v>
      </c>
      <c r="B223" s="46" t="s">
        <v>289</v>
      </c>
      <c r="C223" s="46" t="s">
        <v>23</v>
      </c>
      <c r="D223" s="47" t="s">
        <v>18</v>
      </c>
      <c r="E223" s="50" t="s">
        <v>24</v>
      </c>
      <c r="F223" s="46" t="s">
        <v>20</v>
      </c>
      <c r="G223" s="46" t="s">
        <v>40</v>
      </c>
      <c r="H223" s="49">
        <v>1500</v>
      </c>
      <c r="I223" s="49">
        <v>375</v>
      </c>
      <c r="J223" s="49">
        <v>1875</v>
      </c>
      <c r="K223" s="59" t="s">
        <v>126</v>
      </c>
      <c r="L223" s="46">
        <v>6</v>
      </c>
      <c r="M223" s="46">
        <v>3</v>
      </c>
      <c r="N223" s="46"/>
    </row>
    <row r="224" s="4" customFormat="1" ht="30" customHeight="1" spans="1:14">
      <c r="A224" s="46">
        <v>220</v>
      </c>
      <c r="B224" s="46" t="s">
        <v>290</v>
      </c>
      <c r="C224" s="46" t="s">
        <v>23</v>
      </c>
      <c r="D224" s="47" t="s">
        <v>18</v>
      </c>
      <c r="E224" s="50" t="s">
        <v>24</v>
      </c>
      <c r="F224" s="46" t="s">
        <v>20</v>
      </c>
      <c r="G224" s="46" t="s">
        <v>40</v>
      </c>
      <c r="H224" s="49">
        <v>1500</v>
      </c>
      <c r="I224" s="49">
        <v>375</v>
      </c>
      <c r="J224" s="49">
        <v>1875</v>
      </c>
      <c r="K224" s="59" t="s">
        <v>126</v>
      </c>
      <c r="L224" s="46">
        <v>6</v>
      </c>
      <c r="M224" s="46">
        <v>3</v>
      </c>
      <c r="N224" s="46"/>
    </row>
    <row r="225" s="4" customFormat="1" ht="30" customHeight="1" spans="1:14">
      <c r="A225" s="46">
        <v>221</v>
      </c>
      <c r="B225" s="46" t="s">
        <v>291</v>
      </c>
      <c r="C225" s="46" t="s">
        <v>23</v>
      </c>
      <c r="D225" s="47" t="s">
        <v>18</v>
      </c>
      <c r="E225" s="50" t="s">
        <v>24</v>
      </c>
      <c r="F225" s="46" t="s">
        <v>20</v>
      </c>
      <c r="G225" s="46" t="s">
        <v>40</v>
      </c>
      <c r="H225" s="49">
        <v>1500</v>
      </c>
      <c r="I225" s="49">
        <v>375</v>
      </c>
      <c r="J225" s="49">
        <v>1875</v>
      </c>
      <c r="K225" s="59" t="s">
        <v>126</v>
      </c>
      <c r="L225" s="46">
        <v>6</v>
      </c>
      <c r="M225" s="46">
        <v>3</v>
      </c>
      <c r="N225" s="46"/>
    </row>
    <row r="226" s="4" customFormat="1" ht="30" customHeight="1" spans="1:14">
      <c r="A226" s="46">
        <v>222</v>
      </c>
      <c r="B226" s="46" t="s">
        <v>292</v>
      </c>
      <c r="C226" s="46" t="s">
        <v>23</v>
      </c>
      <c r="D226" s="47" t="s">
        <v>18</v>
      </c>
      <c r="E226" s="50" t="s">
        <v>44</v>
      </c>
      <c r="F226" s="46" t="s">
        <v>20</v>
      </c>
      <c r="G226" s="46" t="s">
        <v>40</v>
      </c>
      <c r="H226" s="49">
        <v>1500</v>
      </c>
      <c r="I226" s="49">
        <v>375</v>
      </c>
      <c r="J226" s="49">
        <v>1875</v>
      </c>
      <c r="K226" s="59" t="s">
        <v>175</v>
      </c>
      <c r="L226" s="46">
        <v>4</v>
      </c>
      <c r="M226" s="46">
        <v>3</v>
      </c>
      <c r="N226" s="46"/>
    </row>
    <row r="227" s="4" customFormat="1" ht="30" customHeight="1" spans="1:14">
      <c r="A227" s="46">
        <v>223</v>
      </c>
      <c r="B227" s="46" t="s">
        <v>293</v>
      </c>
      <c r="C227" s="46" t="s">
        <v>23</v>
      </c>
      <c r="D227" s="47" t="s">
        <v>18</v>
      </c>
      <c r="E227" s="50" t="s">
        <v>44</v>
      </c>
      <c r="F227" s="46" t="s">
        <v>20</v>
      </c>
      <c r="G227" s="46" t="s">
        <v>40</v>
      </c>
      <c r="H227" s="49">
        <v>1500</v>
      </c>
      <c r="I227" s="49">
        <v>375</v>
      </c>
      <c r="J227" s="49">
        <v>1875</v>
      </c>
      <c r="K227" s="59" t="s">
        <v>143</v>
      </c>
      <c r="L227" s="46">
        <v>5</v>
      </c>
      <c r="M227" s="46">
        <v>3</v>
      </c>
      <c r="N227" s="46"/>
    </row>
    <row r="228" s="4" customFormat="1" ht="30" customHeight="1" spans="1:14">
      <c r="A228" s="46">
        <v>224</v>
      </c>
      <c r="B228" s="46" t="s">
        <v>294</v>
      </c>
      <c r="C228" s="46" t="s">
        <v>23</v>
      </c>
      <c r="D228" s="47" t="s">
        <v>18</v>
      </c>
      <c r="E228" s="50" t="s">
        <v>44</v>
      </c>
      <c r="F228" s="46" t="s">
        <v>20</v>
      </c>
      <c r="G228" s="46" t="s">
        <v>40</v>
      </c>
      <c r="H228" s="49">
        <v>1500</v>
      </c>
      <c r="I228" s="49">
        <v>375</v>
      </c>
      <c r="J228" s="49">
        <v>1875</v>
      </c>
      <c r="K228" s="59" t="s">
        <v>143</v>
      </c>
      <c r="L228" s="46">
        <v>5</v>
      </c>
      <c r="M228" s="46">
        <v>3</v>
      </c>
      <c r="N228" s="46"/>
    </row>
    <row r="229" s="4" customFormat="1" ht="30" customHeight="1" spans="1:14">
      <c r="A229" s="46">
        <v>225</v>
      </c>
      <c r="B229" s="46" t="s">
        <v>295</v>
      </c>
      <c r="C229" s="46" t="s">
        <v>23</v>
      </c>
      <c r="D229" s="47" t="s">
        <v>18</v>
      </c>
      <c r="E229" s="50" t="s">
        <v>44</v>
      </c>
      <c r="F229" s="46" t="s">
        <v>20</v>
      </c>
      <c r="G229" s="46" t="s">
        <v>40</v>
      </c>
      <c r="H229" s="49">
        <v>1500</v>
      </c>
      <c r="I229" s="49">
        <v>375</v>
      </c>
      <c r="J229" s="49">
        <v>1875</v>
      </c>
      <c r="K229" s="59" t="s">
        <v>143</v>
      </c>
      <c r="L229" s="46">
        <v>5</v>
      </c>
      <c r="M229" s="46">
        <v>3</v>
      </c>
      <c r="N229" s="46"/>
    </row>
    <row r="230" s="4" customFormat="1" ht="30" customHeight="1" spans="1:14">
      <c r="A230" s="46">
        <v>226</v>
      </c>
      <c r="B230" s="46" t="s">
        <v>296</v>
      </c>
      <c r="C230" s="46" t="s">
        <v>17</v>
      </c>
      <c r="D230" s="47" t="s">
        <v>18</v>
      </c>
      <c r="E230" s="50" t="s">
        <v>24</v>
      </c>
      <c r="F230" s="46" t="s">
        <v>20</v>
      </c>
      <c r="G230" s="46" t="s">
        <v>40</v>
      </c>
      <c r="H230" s="49">
        <v>1500</v>
      </c>
      <c r="I230" s="49">
        <v>375</v>
      </c>
      <c r="J230" s="49">
        <v>1875</v>
      </c>
      <c r="K230" s="59" t="s">
        <v>126</v>
      </c>
      <c r="L230" s="46">
        <v>6</v>
      </c>
      <c r="M230" s="46">
        <v>3</v>
      </c>
      <c r="N230" s="46"/>
    </row>
    <row r="231" s="4" customFormat="1" ht="30" customHeight="1" spans="1:14">
      <c r="A231" s="46">
        <v>227</v>
      </c>
      <c r="B231" s="46" t="s">
        <v>297</v>
      </c>
      <c r="C231" s="46" t="s">
        <v>23</v>
      </c>
      <c r="D231" s="47" t="s">
        <v>18</v>
      </c>
      <c r="E231" s="50" t="s">
        <v>24</v>
      </c>
      <c r="F231" s="46" t="s">
        <v>20</v>
      </c>
      <c r="G231" s="46" t="s">
        <v>40</v>
      </c>
      <c r="H231" s="49">
        <v>1500</v>
      </c>
      <c r="I231" s="49">
        <v>375</v>
      </c>
      <c r="J231" s="49">
        <v>1875</v>
      </c>
      <c r="K231" s="59" t="s">
        <v>126</v>
      </c>
      <c r="L231" s="46">
        <v>6</v>
      </c>
      <c r="M231" s="46">
        <v>3</v>
      </c>
      <c r="N231" s="46"/>
    </row>
    <row r="232" s="4" customFormat="1" ht="30" customHeight="1" spans="1:14">
      <c r="A232" s="46">
        <v>228</v>
      </c>
      <c r="B232" s="46" t="s">
        <v>298</v>
      </c>
      <c r="C232" s="46" t="s">
        <v>23</v>
      </c>
      <c r="D232" s="47" t="s">
        <v>18</v>
      </c>
      <c r="E232" s="50" t="s">
        <v>24</v>
      </c>
      <c r="F232" s="46" t="s">
        <v>20</v>
      </c>
      <c r="G232" s="46" t="s">
        <v>40</v>
      </c>
      <c r="H232" s="49">
        <v>1500</v>
      </c>
      <c r="I232" s="49">
        <v>375</v>
      </c>
      <c r="J232" s="49">
        <v>1875</v>
      </c>
      <c r="K232" s="59" t="s">
        <v>126</v>
      </c>
      <c r="L232" s="46">
        <v>6</v>
      </c>
      <c r="M232" s="46">
        <v>3</v>
      </c>
      <c r="N232" s="46"/>
    </row>
    <row r="233" s="4" customFormat="1" ht="30" customHeight="1" spans="1:14">
      <c r="A233" s="46">
        <v>229</v>
      </c>
      <c r="B233" s="46" t="s">
        <v>299</v>
      </c>
      <c r="C233" s="46" t="s">
        <v>23</v>
      </c>
      <c r="D233" s="47" t="s">
        <v>18</v>
      </c>
      <c r="E233" s="50" t="s">
        <v>24</v>
      </c>
      <c r="F233" s="46" t="s">
        <v>20</v>
      </c>
      <c r="G233" s="46" t="s">
        <v>40</v>
      </c>
      <c r="H233" s="49">
        <v>1500</v>
      </c>
      <c r="I233" s="49">
        <v>375</v>
      </c>
      <c r="J233" s="49">
        <v>1875</v>
      </c>
      <c r="K233" s="59" t="s">
        <v>126</v>
      </c>
      <c r="L233" s="46">
        <v>6</v>
      </c>
      <c r="M233" s="46">
        <v>3</v>
      </c>
      <c r="N233" s="46"/>
    </row>
    <row r="234" s="4" customFormat="1" ht="30" customHeight="1" spans="1:14">
      <c r="A234" s="46">
        <v>230</v>
      </c>
      <c r="B234" s="46" t="s">
        <v>300</v>
      </c>
      <c r="C234" s="46" t="s">
        <v>23</v>
      </c>
      <c r="D234" s="47" t="s">
        <v>18</v>
      </c>
      <c r="E234" s="50" t="s">
        <v>44</v>
      </c>
      <c r="F234" s="46" t="s">
        <v>20</v>
      </c>
      <c r="G234" s="46" t="s">
        <v>40</v>
      </c>
      <c r="H234" s="49">
        <v>1500</v>
      </c>
      <c r="I234" s="49">
        <v>375</v>
      </c>
      <c r="J234" s="49">
        <v>1875</v>
      </c>
      <c r="K234" s="59" t="s">
        <v>143</v>
      </c>
      <c r="L234" s="46">
        <v>5</v>
      </c>
      <c r="M234" s="46">
        <v>3</v>
      </c>
      <c r="N234" s="46"/>
    </row>
    <row r="235" s="4" customFormat="1" ht="30" customHeight="1" spans="1:14">
      <c r="A235" s="46">
        <v>231</v>
      </c>
      <c r="B235" s="46" t="s">
        <v>301</v>
      </c>
      <c r="C235" s="46" t="s">
        <v>23</v>
      </c>
      <c r="D235" s="47" t="s">
        <v>18</v>
      </c>
      <c r="E235" s="50" t="s">
        <v>24</v>
      </c>
      <c r="F235" s="46" t="s">
        <v>20</v>
      </c>
      <c r="G235" s="46" t="s">
        <v>40</v>
      </c>
      <c r="H235" s="49">
        <v>1500</v>
      </c>
      <c r="I235" s="49">
        <v>375</v>
      </c>
      <c r="J235" s="49">
        <v>1875</v>
      </c>
      <c r="K235" s="59" t="s">
        <v>126</v>
      </c>
      <c r="L235" s="46">
        <v>6</v>
      </c>
      <c r="M235" s="46">
        <v>3</v>
      </c>
      <c r="N235" s="46"/>
    </row>
    <row r="236" s="4" customFormat="1" ht="30" customHeight="1" spans="1:14">
      <c r="A236" s="46">
        <v>232</v>
      </c>
      <c r="B236" s="46" t="s">
        <v>302</v>
      </c>
      <c r="C236" s="46" t="s">
        <v>23</v>
      </c>
      <c r="D236" s="47" t="s">
        <v>18</v>
      </c>
      <c r="E236" s="50" t="s">
        <v>24</v>
      </c>
      <c r="F236" s="46" t="s">
        <v>20</v>
      </c>
      <c r="G236" s="46" t="s">
        <v>40</v>
      </c>
      <c r="H236" s="49">
        <v>1500</v>
      </c>
      <c r="I236" s="49">
        <v>375</v>
      </c>
      <c r="J236" s="49">
        <v>1875</v>
      </c>
      <c r="K236" s="59" t="s">
        <v>126</v>
      </c>
      <c r="L236" s="46">
        <v>6</v>
      </c>
      <c r="M236" s="46">
        <v>3</v>
      </c>
      <c r="N236" s="46"/>
    </row>
    <row r="237" s="4" customFormat="1" ht="30" customHeight="1" spans="1:14">
      <c r="A237" s="46">
        <v>233</v>
      </c>
      <c r="B237" s="46" t="s">
        <v>303</v>
      </c>
      <c r="C237" s="46" t="s">
        <v>23</v>
      </c>
      <c r="D237" s="47" t="s">
        <v>18</v>
      </c>
      <c r="E237" s="50" t="s">
        <v>24</v>
      </c>
      <c r="F237" s="46" t="s">
        <v>20</v>
      </c>
      <c r="G237" s="46" t="s">
        <v>40</v>
      </c>
      <c r="H237" s="49">
        <v>1500</v>
      </c>
      <c r="I237" s="49">
        <v>375</v>
      </c>
      <c r="J237" s="49">
        <v>1875</v>
      </c>
      <c r="K237" s="59" t="s">
        <v>126</v>
      </c>
      <c r="L237" s="46">
        <v>6</v>
      </c>
      <c r="M237" s="46">
        <v>3</v>
      </c>
      <c r="N237" s="46"/>
    </row>
    <row r="238" s="4" customFormat="1" ht="30" customHeight="1" spans="1:14">
      <c r="A238" s="46">
        <v>234</v>
      </c>
      <c r="B238" s="46" t="s">
        <v>304</v>
      </c>
      <c r="C238" s="46" t="s">
        <v>17</v>
      </c>
      <c r="D238" s="47" t="s">
        <v>18</v>
      </c>
      <c r="E238" s="50" t="s">
        <v>157</v>
      </c>
      <c r="F238" s="46" t="s">
        <v>20</v>
      </c>
      <c r="G238" s="46" t="s">
        <v>40</v>
      </c>
      <c r="H238" s="49">
        <v>1500</v>
      </c>
      <c r="I238" s="49">
        <v>375</v>
      </c>
      <c r="J238" s="49">
        <v>1875</v>
      </c>
      <c r="K238" s="59" t="s">
        <v>158</v>
      </c>
      <c r="L238" s="46">
        <v>7</v>
      </c>
      <c r="M238" s="46">
        <v>3</v>
      </c>
      <c r="N238" s="46"/>
    </row>
    <row r="239" s="4" customFormat="1" ht="30" customHeight="1" spans="1:14">
      <c r="A239" s="46">
        <v>235</v>
      </c>
      <c r="B239" s="46" t="s">
        <v>305</v>
      </c>
      <c r="C239" s="46" t="s">
        <v>23</v>
      </c>
      <c r="D239" s="47" t="s">
        <v>18</v>
      </c>
      <c r="E239" s="50" t="s">
        <v>306</v>
      </c>
      <c r="F239" s="46" t="s">
        <v>20</v>
      </c>
      <c r="G239" s="46" t="s">
        <v>40</v>
      </c>
      <c r="H239" s="49">
        <v>1500</v>
      </c>
      <c r="I239" s="49">
        <v>375</v>
      </c>
      <c r="J239" s="49">
        <v>1875</v>
      </c>
      <c r="K239" s="59" t="s">
        <v>126</v>
      </c>
      <c r="L239" s="46">
        <v>6</v>
      </c>
      <c r="M239" s="46">
        <v>3</v>
      </c>
      <c r="N239" s="46"/>
    </row>
    <row r="240" s="4" customFormat="1" ht="30" customHeight="1" spans="1:14">
      <c r="A240" s="46">
        <v>236</v>
      </c>
      <c r="B240" s="46" t="s">
        <v>307</v>
      </c>
      <c r="C240" s="46" t="s">
        <v>23</v>
      </c>
      <c r="D240" s="47" t="s">
        <v>18</v>
      </c>
      <c r="E240" s="50" t="s">
        <v>24</v>
      </c>
      <c r="F240" s="46" t="s">
        <v>20</v>
      </c>
      <c r="G240" s="46" t="s">
        <v>40</v>
      </c>
      <c r="H240" s="49">
        <v>1500</v>
      </c>
      <c r="I240" s="49">
        <v>375</v>
      </c>
      <c r="J240" s="49">
        <v>1875</v>
      </c>
      <c r="K240" s="59" t="s">
        <v>126</v>
      </c>
      <c r="L240" s="46">
        <v>6</v>
      </c>
      <c r="M240" s="46">
        <v>3</v>
      </c>
      <c r="N240" s="46"/>
    </row>
    <row r="241" s="4" customFormat="1" ht="30" customHeight="1" spans="1:14">
      <c r="A241" s="46">
        <v>237</v>
      </c>
      <c r="B241" s="46" t="s">
        <v>308</v>
      </c>
      <c r="C241" s="46" t="s">
        <v>23</v>
      </c>
      <c r="D241" s="47" t="s">
        <v>18</v>
      </c>
      <c r="E241" s="50" t="s">
        <v>24</v>
      </c>
      <c r="F241" s="46" t="s">
        <v>20</v>
      </c>
      <c r="G241" s="46" t="s">
        <v>40</v>
      </c>
      <c r="H241" s="49">
        <v>1500</v>
      </c>
      <c r="I241" s="49">
        <v>375</v>
      </c>
      <c r="J241" s="49">
        <v>1875</v>
      </c>
      <c r="K241" s="59" t="s">
        <v>126</v>
      </c>
      <c r="L241" s="46">
        <v>6</v>
      </c>
      <c r="M241" s="46">
        <v>3</v>
      </c>
      <c r="N241" s="46"/>
    </row>
    <row r="242" s="4" customFormat="1" ht="30" customHeight="1" spans="1:14">
      <c r="A242" s="46">
        <v>238</v>
      </c>
      <c r="B242" s="46" t="s">
        <v>309</v>
      </c>
      <c r="C242" s="46" t="s">
        <v>23</v>
      </c>
      <c r="D242" s="47" t="s">
        <v>18</v>
      </c>
      <c r="E242" s="50" t="s">
        <v>24</v>
      </c>
      <c r="F242" s="46" t="s">
        <v>20</v>
      </c>
      <c r="G242" s="46" t="s">
        <v>40</v>
      </c>
      <c r="H242" s="49">
        <v>1500</v>
      </c>
      <c r="I242" s="49">
        <v>375</v>
      </c>
      <c r="J242" s="49">
        <v>1875</v>
      </c>
      <c r="K242" s="59" t="s">
        <v>126</v>
      </c>
      <c r="L242" s="46">
        <v>6</v>
      </c>
      <c r="M242" s="46">
        <v>3</v>
      </c>
      <c r="N242" s="46"/>
    </row>
    <row r="243" s="4" customFormat="1" ht="30" customHeight="1" spans="1:14">
      <c r="A243" s="46">
        <v>239</v>
      </c>
      <c r="B243" s="46" t="s">
        <v>310</v>
      </c>
      <c r="C243" s="46" t="s">
        <v>17</v>
      </c>
      <c r="D243" s="47" t="s">
        <v>18</v>
      </c>
      <c r="E243" s="50" t="s">
        <v>24</v>
      </c>
      <c r="F243" s="46" t="s">
        <v>20</v>
      </c>
      <c r="G243" s="46" t="s">
        <v>40</v>
      </c>
      <c r="H243" s="49">
        <v>1500</v>
      </c>
      <c r="I243" s="49">
        <v>375</v>
      </c>
      <c r="J243" s="49">
        <v>1875</v>
      </c>
      <c r="K243" s="59" t="s">
        <v>126</v>
      </c>
      <c r="L243" s="46">
        <v>6</v>
      </c>
      <c r="M243" s="46">
        <v>3</v>
      </c>
      <c r="N243" s="46"/>
    </row>
    <row r="244" s="4" customFormat="1" ht="30" customHeight="1" spans="1:14">
      <c r="A244" s="46">
        <v>240</v>
      </c>
      <c r="B244" s="46" t="s">
        <v>311</v>
      </c>
      <c r="C244" s="46" t="s">
        <v>23</v>
      </c>
      <c r="D244" s="47" t="s">
        <v>18</v>
      </c>
      <c r="E244" s="50" t="s">
        <v>24</v>
      </c>
      <c r="F244" s="46" t="s">
        <v>20</v>
      </c>
      <c r="G244" s="46" t="s">
        <v>40</v>
      </c>
      <c r="H244" s="49">
        <v>1500</v>
      </c>
      <c r="I244" s="49">
        <v>375</v>
      </c>
      <c r="J244" s="49">
        <v>1875</v>
      </c>
      <c r="K244" s="59" t="s">
        <v>126</v>
      </c>
      <c r="L244" s="46">
        <v>6</v>
      </c>
      <c r="M244" s="46">
        <v>3</v>
      </c>
      <c r="N244" s="46"/>
    </row>
    <row r="245" s="4" customFormat="1" ht="30" customHeight="1" spans="1:14">
      <c r="A245" s="46">
        <v>241</v>
      </c>
      <c r="B245" s="46" t="s">
        <v>312</v>
      </c>
      <c r="C245" s="46" t="s">
        <v>17</v>
      </c>
      <c r="D245" s="47" t="s">
        <v>18</v>
      </c>
      <c r="E245" s="50" t="s">
        <v>24</v>
      </c>
      <c r="F245" s="46" t="s">
        <v>20</v>
      </c>
      <c r="G245" s="46" t="s">
        <v>40</v>
      </c>
      <c r="H245" s="49">
        <v>1500</v>
      </c>
      <c r="I245" s="49">
        <v>375</v>
      </c>
      <c r="J245" s="49">
        <v>1875</v>
      </c>
      <c r="K245" s="59" t="s">
        <v>126</v>
      </c>
      <c r="L245" s="46">
        <v>6</v>
      </c>
      <c r="M245" s="46">
        <v>3</v>
      </c>
      <c r="N245" s="46"/>
    </row>
    <row r="246" s="4" customFormat="1" ht="30" customHeight="1" spans="1:14">
      <c r="A246" s="46">
        <v>242</v>
      </c>
      <c r="B246" s="46" t="s">
        <v>313</v>
      </c>
      <c r="C246" s="46" t="s">
        <v>17</v>
      </c>
      <c r="D246" s="47" t="s">
        <v>18</v>
      </c>
      <c r="E246" s="50" t="s">
        <v>314</v>
      </c>
      <c r="F246" s="46" t="s">
        <v>20</v>
      </c>
      <c r="G246" s="46" t="s">
        <v>40</v>
      </c>
      <c r="H246" s="49">
        <v>1500</v>
      </c>
      <c r="I246" s="49">
        <v>375</v>
      </c>
      <c r="J246" s="49">
        <v>1875</v>
      </c>
      <c r="K246" s="59" t="s">
        <v>126</v>
      </c>
      <c r="L246" s="46">
        <v>6</v>
      </c>
      <c r="M246" s="46">
        <v>3</v>
      </c>
      <c r="N246" s="46"/>
    </row>
    <row r="247" s="4" customFormat="1" ht="30" customHeight="1" spans="1:14">
      <c r="A247" s="46">
        <v>243</v>
      </c>
      <c r="B247" s="46" t="s">
        <v>315</v>
      </c>
      <c r="C247" s="46" t="s">
        <v>23</v>
      </c>
      <c r="D247" s="47" t="s">
        <v>18</v>
      </c>
      <c r="E247" s="50" t="s">
        <v>157</v>
      </c>
      <c r="F247" s="46" t="s">
        <v>20</v>
      </c>
      <c r="G247" s="46" t="s">
        <v>40</v>
      </c>
      <c r="H247" s="49">
        <v>1500</v>
      </c>
      <c r="I247" s="49">
        <v>375</v>
      </c>
      <c r="J247" s="49">
        <v>1875</v>
      </c>
      <c r="K247" s="59" t="s">
        <v>158</v>
      </c>
      <c r="L247" s="46">
        <v>7</v>
      </c>
      <c r="M247" s="46">
        <v>3</v>
      </c>
      <c r="N247" s="46"/>
    </row>
    <row r="248" s="4" customFormat="1" ht="30" customHeight="1" spans="1:14">
      <c r="A248" s="46">
        <v>244</v>
      </c>
      <c r="B248" s="46" t="s">
        <v>316</v>
      </c>
      <c r="C248" s="46" t="s">
        <v>23</v>
      </c>
      <c r="D248" s="47" t="s">
        <v>18</v>
      </c>
      <c r="E248" s="50" t="s">
        <v>306</v>
      </c>
      <c r="F248" s="46" t="s">
        <v>20</v>
      </c>
      <c r="G248" s="46" t="s">
        <v>40</v>
      </c>
      <c r="H248" s="49">
        <v>1500</v>
      </c>
      <c r="I248" s="49">
        <v>375</v>
      </c>
      <c r="J248" s="49">
        <v>1875</v>
      </c>
      <c r="K248" s="59" t="s">
        <v>126</v>
      </c>
      <c r="L248" s="46">
        <v>6</v>
      </c>
      <c r="M248" s="46">
        <v>3</v>
      </c>
      <c r="N248" s="46"/>
    </row>
    <row r="249" s="4" customFormat="1" ht="30" customHeight="1" spans="1:14">
      <c r="A249" s="46">
        <v>245</v>
      </c>
      <c r="B249" s="46" t="s">
        <v>317</v>
      </c>
      <c r="C249" s="46" t="s">
        <v>23</v>
      </c>
      <c r="D249" s="47" t="s">
        <v>18</v>
      </c>
      <c r="E249" s="50" t="s">
        <v>24</v>
      </c>
      <c r="F249" s="46" t="s">
        <v>20</v>
      </c>
      <c r="G249" s="46" t="s">
        <v>40</v>
      </c>
      <c r="H249" s="49">
        <v>1500</v>
      </c>
      <c r="I249" s="49">
        <v>375</v>
      </c>
      <c r="J249" s="49">
        <v>1875</v>
      </c>
      <c r="K249" s="59" t="s">
        <v>126</v>
      </c>
      <c r="L249" s="46">
        <v>6</v>
      </c>
      <c r="M249" s="46">
        <v>3</v>
      </c>
      <c r="N249" s="46"/>
    </row>
    <row r="250" s="4" customFormat="1" ht="30" customHeight="1" spans="1:14">
      <c r="A250" s="46">
        <v>246</v>
      </c>
      <c r="B250" s="46" t="s">
        <v>318</v>
      </c>
      <c r="C250" s="46" t="s">
        <v>17</v>
      </c>
      <c r="D250" s="47" t="s">
        <v>18</v>
      </c>
      <c r="E250" s="50" t="s">
        <v>24</v>
      </c>
      <c r="F250" s="46" t="s">
        <v>20</v>
      </c>
      <c r="G250" s="46" t="s">
        <v>40</v>
      </c>
      <c r="H250" s="49">
        <v>1500</v>
      </c>
      <c r="I250" s="49">
        <v>375</v>
      </c>
      <c r="J250" s="49">
        <v>1875</v>
      </c>
      <c r="K250" s="59" t="s">
        <v>126</v>
      </c>
      <c r="L250" s="46">
        <v>6</v>
      </c>
      <c r="M250" s="46">
        <v>3</v>
      </c>
      <c r="N250" s="46"/>
    </row>
    <row r="251" s="4" customFormat="1" ht="30" customHeight="1" spans="1:14">
      <c r="A251" s="46">
        <v>247</v>
      </c>
      <c r="B251" s="46" t="s">
        <v>319</v>
      </c>
      <c r="C251" s="46" t="s">
        <v>23</v>
      </c>
      <c r="D251" s="47" t="s">
        <v>18</v>
      </c>
      <c r="E251" s="50" t="s">
        <v>24</v>
      </c>
      <c r="F251" s="46" t="s">
        <v>20</v>
      </c>
      <c r="G251" s="46" t="s">
        <v>40</v>
      </c>
      <c r="H251" s="49">
        <v>1500</v>
      </c>
      <c r="I251" s="49">
        <v>375</v>
      </c>
      <c r="J251" s="49">
        <v>1875</v>
      </c>
      <c r="K251" s="59" t="s">
        <v>126</v>
      </c>
      <c r="L251" s="46">
        <v>6</v>
      </c>
      <c r="M251" s="46">
        <v>3</v>
      </c>
      <c r="N251" s="46"/>
    </row>
    <row r="252" s="4" customFormat="1" ht="30" customHeight="1" spans="1:14">
      <c r="A252" s="46">
        <v>248</v>
      </c>
      <c r="B252" s="46" t="s">
        <v>320</v>
      </c>
      <c r="C252" s="46" t="s">
        <v>17</v>
      </c>
      <c r="D252" s="47" t="s">
        <v>18</v>
      </c>
      <c r="E252" s="50" t="s">
        <v>24</v>
      </c>
      <c r="F252" s="46" t="s">
        <v>20</v>
      </c>
      <c r="G252" s="46" t="s">
        <v>40</v>
      </c>
      <c r="H252" s="49">
        <v>1500</v>
      </c>
      <c r="I252" s="49">
        <v>375</v>
      </c>
      <c r="J252" s="49">
        <v>1875</v>
      </c>
      <c r="K252" s="59" t="s">
        <v>126</v>
      </c>
      <c r="L252" s="46">
        <v>6</v>
      </c>
      <c r="M252" s="46">
        <v>3</v>
      </c>
      <c r="N252" s="46"/>
    </row>
    <row r="253" s="4" customFormat="1" ht="30" customHeight="1" spans="1:14">
      <c r="A253" s="46">
        <v>249</v>
      </c>
      <c r="B253" s="46" t="s">
        <v>321</v>
      </c>
      <c r="C253" s="46" t="s">
        <v>17</v>
      </c>
      <c r="D253" s="47" t="s">
        <v>18</v>
      </c>
      <c r="E253" s="50" t="s">
        <v>24</v>
      </c>
      <c r="F253" s="46" t="s">
        <v>20</v>
      </c>
      <c r="G253" s="46" t="s">
        <v>40</v>
      </c>
      <c r="H253" s="49">
        <v>1500</v>
      </c>
      <c r="I253" s="49">
        <v>375</v>
      </c>
      <c r="J253" s="49">
        <v>1875</v>
      </c>
      <c r="K253" s="59" t="s">
        <v>126</v>
      </c>
      <c r="L253" s="46">
        <v>6</v>
      </c>
      <c r="M253" s="46">
        <v>3</v>
      </c>
      <c r="N253" s="46"/>
    </row>
    <row r="254" s="4" customFormat="1" ht="30" customHeight="1" spans="1:14">
      <c r="A254" s="46">
        <v>250</v>
      </c>
      <c r="B254" s="46" t="s">
        <v>322</v>
      </c>
      <c r="C254" s="46" t="s">
        <v>17</v>
      </c>
      <c r="D254" s="47" t="s">
        <v>18</v>
      </c>
      <c r="E254" s="50" t="s">
        <v>24</v>
      </c>
      <c r="F254" s="46" t="s">
        <v>20</v>
      </c>
      <c r="G254" s="46" t="s">
        <v>40</v>
      </c>
      <c r="H254" s="49">
        <v>1500</v>
      </c>
      <c r="I254" s="49">
        <v>375</v>
      </c>
      <c r="J254" s="49">
        <v>1875</v>
      </c>
      <c r="K254" s="59" t="s">
        <v>126</v>
      </c>
      <c r="L254" s="46">
        <v>6</v>
      </c>
      <c r="M254" s="46">
        <v>3</v>
      </c>
      <c r="N254" s="46"/>
    </row>
    <row r="255" s="4" customFormat="1" ht="30" customHeight="1" spans="1:14">
      <c r="A255" s="46">
        <v>251</v>
      </c>
      <c r="B255" s="46" t="s">
        <v>323</v>
      </c>
      <c r="C255" s="46" t="s">
        <v>17</v>
      </c>
      <c r="D255" s="47" t="s">
        <v>18</v>
      </c>
      <c r="E255" s="50" t="s">
        <v>24</v>
      </c>
      <c r="F255" s="46" t="s">
        <v>20</v>
      </c>
      <c r="G255" s="46" t="s">
        <v>40</v>
      </c>
      <c r="H255" s="49">
        <v>1500</v>
      </c>
      <c r="I255" s="49">
        <v>375</v>
      </c>
      <c r="J255" s="49">
        <v>1875</v>
      </c>
      <c r="K255" s="59" t="s">
        <v>126</v>
      </c>
      <c r="L255" s="46">
        <v>6</v>
      </c>
      <c r="M255" s="46">
        <v>3</v>
      </c>
      <c r="N255" s="46"/>
    </row>
    <row r="256" s="4" customFormat="1" ht="30" customHeight="1" spans="1:14">
      <c r="A256" s="46">
        <v>252</v>
      </c>
      <c r="B256" s="46" t="s">
        <v>324</v>
      </c>
      <c r="C256" s="46" t="s">
        <v>17</v>
      </c>
      <c r="D256" s="47" t="s">
        <v>18</v>
      </c>
      <c r="E256" s="50" t="s">
        <v>24</v>
      </c>
      <c r="F256" s="46" t="s">
        <v>20</v>
      </c>
      <c r="G256" s="46" t="s">
        <v>40</v>
      </c>
      <c r="H256" s="49">
        <v>1500</v>
      </c>
      <c r="I256" s="49">
        <v>375</v>
      </c>
      <c r="J256" s="49">
        <v>1875</v>
      </c>
      <c r="K256" s="59" t="s">
        <v>126</v>
      </c>
      <c r="L256" s="46">
        <v>6</v>
      </c>
      <c r="M256" s="46">
        <v>3</v>
      </c>
      <c r="N256" s="46"/>
    </row>
    <row r="257" s="4" customFormat="1" ht="30" customHeight="1" spans="1:14">
      <c r="A257" s="46">
        <v>253</v>
      </c>
      <c r="B257" s="46" t="s">
        <v>325</v>
      </c>
      <c r="C257" s="46" t="s">
        <v>17</v>
      </c>
      <c r="D257" s="47" t="s">
        <v>18</v>
      </c>
      <c r="E257" s="50" t="s">
        <v>24</v>
      </c>
      <c r="F257" s="46" t="s">
        <v>20</v>
      </c>
      <c r="G257" s="46" t="s">
        <v>40</v>
      </c>
      <c r="H257" s="49">
        <v>1500</v>
      </c>
      <c r="I257" s="49">
        <v>375</v>
      </c>
      <c r="J257" s="49">
        <v>1875</v>
      </c>
      <c r="K257" s="59" t="s">
        <v>126</v>
      </c>
      <c r="L257" s="46">
        <v>6</v>
      </c>
      <c r="M257" s="46">
        <v>3</v>
      </c>
      <c r="N257" s="46"/>
    </row>
    <row r="258" s="4" customFormat="1" ht="30" customHeight="1" spans="1:14">
      <c r="A258" s="46">
        <v>254</v>
      </c>
      <c r="B258" s="46" t="s">
        <v>326</v>
      </c>
      <c r="C258" s="46" t="s">
        <v>23</v>
      </c>
      <c r="D258" s="47" t="s">
        <v>18</v>
      </c>
      <c r="E258" s="50" t="s">
        <v>327</v>
      </c>
      <c r="F258" s="46" t="s">
        <v>20</v>
      </c>
      <c r="G258" s="46" t="s">
        <v>40</v>
      </c>
      <c r="H258" s="49">
        <v>1500</v>
      </c>
      <c r="I258" s="49">
        <v>375</v>
      </c>
      <c r="J258" s="49">
        <v>1875</v>
      </c>
      <c r="K258" s="59" t="s">
        <v>126</v>
      </c>
      <c r="L258" s="46">
        <v>6</v>
      </c>
      <c r="M258" s="46">
        <v>3</v>
      </c>
      <c r="N258" s="46"/>
    </row>
    <row r="259" s="4" customFormat="1" ht="30" customHeight="1" spans="1:14">
      <c r="A259" s="46">
        <v>255</v>
      </c>
      <c r="B259" s="46" t="s">
        <v>328</v>
      </c>
      <c r="C259" s="46" t="s">
        <v>17</v>
      </c>
      <c r="D259" s="47" t="s">
        <v>18</v>
      </c>
      <c r="E259" s="50" t="s">
        <v>24</v>
      </c>
      <c r="F259" s="46" t="s">
        <v>20</v>
      </c>
      <c r="G259" s="46" t="s">
        <v>40</v>
      </c>
      <c r="H259" s="49">
        <v>1500</v>
      </c>
      <c r="I259" s="49">
        <v>375</v>
      </c>
      <c r="J259" s="49">
        <v>1875</v>
      </c>
      <c r="K259" s="59" t="s">
        <v>143</v>
      </c>
      <c r="L259" s="46">
        <v>5</v>
      </c>
      <c r="M259" s="46">
        <v>3</v>
      </c>
      <c r="N259" s="46"/>
    </row>
    <row r="260" s="4" customFormat="1" ht="30" customHeight="1" spans="1:14">
      <c r="A260" s="46">
        <v>256</v>
      </c>
      <c r="B260" s="46" t="s">
        <v>329</v>
      </c>
      <c r="C260" s="46" t="s">
        <v>17</v>
      </c>
      <c r="D260" s="47" t="s">
        <v>18</v>
      </c>
      <c r="E260" s="50" t="s">
        <v>24</v>
      </c>
      <c r="F260" s="46" t="s">
        <v>20</v>
      </c>
      <c r="G260" s="46" t="s">
        <v>40</v>
      </c>
      <c r="H260" s="49">
        <v>1500</v>
      </c>
      <c r="I260" s="49">
        <v>375</v>
      </c>
      <c r="J260" s="49">
        <v>1875</v>
      </c>
      <c r="K260" s="59" t="s">
        <v>126</v>
      </c>
      <c r="L260" s="46">
        <v>6</v>
      </c>
      <c r="M260" s="46">
        <v>3</v>
      </c>
      <c r="N260" s="46"/>
    </row>
    <row r="261" s="4" customFormat="1" ht="30" customHeight="1" spans="1:14">
      <c r="A261" s="46">
        <v>257</v>
      </c>
      <c r="B261" s="46" t="s">
        <v>330</v>
      </c>
      <c r="C261" s="46" t="s">
        <v>17</v>
      </c>
      <c r="D261" s="47" t="s">
        <v>18</v>
      </c>
      <c r="E261" s="50" t="s">
        <v>24</v>
      </c>
      <c r="F261" s="46" t="s">
        <v>20</v>
      </c>
      <c r="G261" s="46" t="s">
        <v>40</v>
      </c>
      <c r="H261" s="49">
        <v>1500</v>
      </c>
      <c r="I261" s="49">
        <v>375</v>
      </c>
      <c r="J261" s="49">
        <v>1875</v>
      </c>
      <c r="K261" s="59" t="s">
        <v>126</v>
      </c>
      <c r="L261" s="46">
        <v>6</v>
      </c>
      <c r="M261" s="46">
        <v>3</v>
      </c>
      <c r="N261" s="46"/>
    </row>
    <row r="262" s="4" customFormat="1" ht="30" customHeight="1" spans="1:14">
      <c r="A262" s="46">
        <v>258</v>
      </c>
      <c r="B262" s="46" t="s">
        <v>331</v>
      </c>
      <c r="C262" s="46" t="s">
        <v>17</v>
      </c>
      <c r="D262" s="47" t="s">
        <v>18</v>
      </c>
      <c r="E262" s="50" t="s">
        <v>24</v>
      </c>
      <c r="F262" s="46" t="s">
        <v>20</v>
      </c>
      <c r="G262" s="46" t="s">
        <v>40</v>
      </c>
      <c r="H262" s="49">
        <v>1500</v>
      </c>
      <c r="I262" s="49">
        <v>375</v>
      </c>
      <c r="J262" s="49">
        <v>1875</v>
      </c>
      <c r="K262" s="59" t="s">
        <v>126</v>
      </c>
      <c r="L262" s="46">
        <v>6</v>
      </c>
      <c r="M262" s="46">
        <v>3</v>
      </c>
      <c r="N262" s="46"/>
    </row>
    <row r="263" s="4" customFormat="1" ht="30" customHeight="1" spans="1:14">
      <c r="A263" s="46">
        <v>259</v>
      </c>
      <c r="B263" s="46" t="s">
        <v>332</v>
      </c>
      <c r="C263" s="46" t="s">
        <v>23</v>
      </c>
      <c r="D263" s="47" t="s">
        <v>18</v>
      </c>
      <c r="E263" s="50" t="s">
        <v>24</v>
      </c>
      <c r="F263" s="46" t="s">
        <v>20</v>
      </c>
      <c r="G263" s="46" t="s">
        <v>40</v>
      </c>
      <c r="H263" s="49">
        <v>1500</v>
      </c>
      <c r="I263" s="49">
        <v>375</v>
      </c>
      <c r="J263" s="49">
        <v>1875</v>
      </c>
      <c r="K263" s="59" t="s">
        <v>126</v>
      </c>
      <c r="L263" s="46">
        <v>6</v>
      </c>
      <c r="M263" s="46">
        <v>3</v>
      </c>
      <c r="N263" s="46"/>
    </row>
    <row r="264" s="4" customFormat="1" ht="30" customHeight="1" spans="1:14">
      <c r="A264" s="46">
        <v>260</v>
      </c>
      <c r="B264" s="46" t="s">
        <v>333</v>
      </c>
      <c r="C264" s="46" t="s">
        <v>17</v>
      </c>
      <c r="D264" s="47" t="s">
        <v>18</v>
      </c>
      <c r="E264" s="50" t="s">
        <v>24</v>
      </c>
      <c r="F264" s="46" t="s">
        <v>20</v>
      </c>
      <c r="G264" s="46" t="s">
        <v>40</v>
      </c>
      <c r="H264" s="49">
        <v>1500</v>
      </c>
      <c r="I264" s="49">
        <v>375</v>
      </c>
      <c r="J264" s="49">
        <v>1875</v>
      </c>
      <c r="K264" s="59" t="s">
        <v>126</v>
      </c>
      <c r="L264" s="46">
        <v>6</v>
      </c>
      <c r="M264" s="46">
        <v>3</v>
      </c>
      <c r="N264" s="46"/>
    </row>
    <row r="265" s="4" customFormat="1" ht="30" customHeight="1" spans="1:14">
      <c r="A265" s="46">
        <v>261</v>
      </c>
      <c r="B265" s="46" t="s">
        <v>334</v>
      </c>
      <c r="C265" s="46" t="s">
        <v>17</v>
      </c>
      <c r="D265" s="47" t="s">
        <v>18</v>
      </c>
      <c r="E265" s="50" t="s">
        <v>24</v>
      </c>
      <c r="F265" s="46" t="s">
        <v>20</v>
      </c>
      <c r="G265" s="46" t="s">
        <v>40</v>
      </c>
      <c r="H265" s="49">
        <v>1500</v>
      </c>
      <c r="I265" s="49">
        <v>375</v>
      </c>
      <c r="J265" s="49">
        <v>1875</v>
      </c>
      <c r="K265" s="59" t="s">
        <v>126</v>
      </c>
      <c r="L265" s="46">
        <v>6</v>
      </c>
      <c r="M265" s="46">
        <v>3</v>
      </c>
      <c r="N265" s="46"/>
    </row>
    <row r="266" s="4" customFormat="1" ht="30" customHeight="1" spans="1:14">
      <c r="A266" s="46">
        <v>262</v>
      </c>
      <c r="B266" s="46" t="s">
        <v>335</v>
      </c>
      <c r="C266" s="46" t="s">
        <v>23</v>
      </c>
      <c r="D266" s="47" t="s">
        <v>18</v>
      </c>
      <c r="E266" s="50" t="s">
        <v>24</v>
      </c>
      <c r="F266" s="46" t="s">
        <v>20</v>
      </c>
      <c r="G266" s="46" t="s">
        <v>40</v>
      </c>
      <c r="H266" s="49">
        <v>1500</v>
      </c>
      <c r="I266" s="49">
        <v>375</v>
      </c>
      <c r="J266" s="49">
        <v>1875</v>
      </c>
      <c r="K266" s="59" t="s">
        <v>126</v>
      </c>
      <c r="L266" s="46">
        <v>6</v>
      </c>
      <c r="M266" s="46">
        <v>3</v>
      </c>
      <c r="N266" s="46"/>
    </row>
    <row r="267" s="4" customFormat="1" ht="30" customHeight="1" spans="1:14">
      <c r="A267" s="46">
        <v>263</v>
      </c>
      <c r="B267" s="46" t="s">
        <v>336</v>
      </c>
      <c r="C267" s="46" t="s">
        <v>23</v>
      </c>
      <c r="D267" s="47" t="s">
        <v>18</v>
      </c>
      <c r="E267" s="50" t="s">
        <v>24</v>
      </c>
      <c r="F267" s="46" t="s">
        <v>20</v>
      </c>
      <c r="G267" s="46" t="s">
        <v>40</v>
      </c>
      <c r="H267" s="49">
        <v>1500</v>
      </c>
      <c r="I267" s="49">
        <v>375</v>
      </c>
      <c r="J267" s="49">
        <v>1875</v>
      </c>
      <c r="K267" s="59" t="s">
        <v>126</v>
      </c>
      <c r="L267" s="46">
        <v>6</v>
      </c>
      <c r="M267" s="46">
        <v>3</v>
      </c>
      <c r="N267" s="46"/>
    </row>
    <row r="268" s="4" customFormat="1" ht="30" customHeight="1" spans="1:14">
      <c r="A268" s="46">
        <v>264</v>
      </c>
      <c r="B268" s="46" t="s">
        <v>337</v>
      </c>
      <c r="C268" s="46" t="s">
        <v>23</v>
      </c>
      <c r="D268" s="47" t="s">
        <v>18</v>
      </c>
      <c r="E268" s="50" t="s">
        <v>24</v>
      </c>
      <c r="F268" s="46" t="s">
        <v>20</v>
      </c>
      <c r="G268" s="46" t="s">
        <v>40</v>
      </c>
      <c r="H268" s="49">
        <v>1500</v>
      </c>
      <c r="I268" s="49">
        <v>375</v>
      </c>
      <c r="J268" s="49">
        <v>1875</v>
      </c>
      <c r="K268" s="59" t="s">
        <v>143</v>
      </c>
      <c r="L268" s="46">
        <v>5</v>
      </c>
      <c r="M268" s="46">
        <v>3</v>
      </c>
      <c r="N268" s="46"/>
    </row>
    <row r="269" s="4" customFormat="1" ht="30" customHeight="1" spans="1:14">
      <c r="A269" s="46">
        <v>265</v>
      </c>
      <c r="B269" s="46" t="s">
        <v>338</v>
      </c>
      <c r="C269" s="46" t="s">
        <v>23</v>
      </c>
      <c r="D269" s="47" t="s">
        <v>18</v>
      </c>
      <c r="E269" s="50" t="s">
        <v>24</v>
      </c>
      <c r="F269" s="46" t="s">
        <v>20</v>
      </c>
      <c r="G269" s="46" t="s">
        <v>40</v>
      </c>
      <c r="H269" s="49">
        <v>1500</v>
      </c>
      <c r="I269" s="49">
        <v>375</v>
      </c>
      <c r="J269" s="49">
        <v>1875</v>
      </c>
      <c r="K269" s="59" t="s">
        <v>126</v>
      </c>
      <c r="L269" s="46">
        <v>6</v>
      </c>
      <c r="M269" s="46">
        <v>3</v>
      </c>
      <c r="N269" s="46"/>
    </row>
    <row r="270" s="4" customFormat="1" ht="30" customHeight="1" spans="1:14">
      <c r="A270" s="46">
        <v>266</v>
      </c>
      <c r="B270" s="46" t="s">
        <v>339</v>
      </c>
      <c r="C270" s="46" t="s">
        <v>23</v>
      </c>
      <c r="D270" s="47" t="s">
        <v>18</v>
      </c>
      <c r="E270" s="50" t="s">
        <v>24</v>
      </c>
      <c r="F270" s="46" t="s">
        <v>20</v>
      </c>
      <c r="G270" s="46" t="s">
        <v>40</v>
      </c>
      <c r="H270" s="49">
        <v>1500</v>
      </c>
      <c r="I270" s="49">
        <v>375</v>
      </c>
      <c r="J270" s="49">
        <v>1875</v>
      </c>
      <c r="K270" s="59" t="s">
        <v>126</v>
      </c>
      <c r="L270" s="46">
        <v>6</v>
      </c>
      <c r="M270" s="46">
        <v>3</v>
      </c>
      <c r="N270" s="46"/>
    </row>
    <row r="271" s="4" customFormat="1" ht="30" customHeight="1" spans="1:14">
      <c r="A271" s="46">
        <v>267</v>
      </c>
      <c r="B271" s="46" t="s">
        <v>340</v>
      </c>
      <c r="C271" s="46" t="s">
        <v>17</v>
      </c>
      <c r="D271" s="47" t="s">
        <v>18</v>
      </c>
      <c r="E271" s="50" t="s">
        <v>341</v>
      </c>
      <c r="F271" s="46" t="s">
        <v>20</v>
      </c>
      <c r="G271" s="46" t="s">
        <v>40</v>
      </c>
      <c r="H271" s="49">
        <v>1500</v>
      </c>
      <c r="I271" s="49">
        <v>375</v>
      </c>
      <c r="J271" s="49">
        <v>1875</v>
      </c>
      <c r="K271" s="59" t="s">
        <v>143</v>
      </c>
      <c r="L271" s="46">
        <v>5</v>
      </c>
      <c r="M271" s="46">
        <v>3</v>
      </c>
      <c r="N271" s="46"/>
    </row>
    <row r="272" s="4" customFormat="1" ht="30" customHeight="1" spans="1:14">
      <c r="A272" s="46">
        <v>268</v>
      </c>
      <c r="B272" s="46" t="s">
        <v>342</v>
      </c>
      <c r="C272" s="46" t="s">
        <v>23</v>
      </c>
      <c r="D272" s="47" t="s">
        <v>18</v>
      </c>
      <c r="E272" s="50" t="s">
        <v>24</v>
      </c>
      <c r="F272" s="46" t="s">
        <v>20</v>
      </c>
      <c r="G272" s="46" t="s">
        <v>40</v>
      </c>
      <c r="H272" s="49">
        <v>1500</v>
      </c>
      <c r="I272" s="49">
        <v>375</v>
      </c>
      <c r="J272" s="49">
        <v>1875</v>
      </c>
      <c r="K272" s="59" t="s">
        <v>126</v>
      </c>
      <c r="L272" s="46">
        <v>6</v>
      </c>
      <c r="M272" s="46">
        <v>3</v>
      </c>
      <c r="N272" s="46"/>
    </row>
    <row r="273" s="4" customFormat="1" ht="30" customHeight="1" spans="1:14">
      <c r="A273" s="46">
        <v>269</v>
      </c>
      <c r="B273" s="46" t="s">
        <v>343</v>
      </c>
      <c r="C273" s="46" t="s">
        <v>17</v>
      </c>
      <c r="D273" s="47" t="s">
        <v>18</v>
      </c>
      <c r="E273" s="50" t="s">
        <v>24</v>
      </c>
      <c r="F273" s="46" t="s">
        <v>20</v>
      </c>
      <c r="G273" s="46" t="s">
        <v>40</v>
      </c>
      <c r="H273" s="49">
        <v>1500</v>
      </c>
      <c r="I273" s="49">
        <v>375</v>
      </c>
      <c r="J273" s="49">
        <v>1875</v>
      </c>
      <c r="K273" s="59" t="s">
        <v>126</v>
      </c>
      <c r="L273" s="46">
        <v>6</v>
      </c>
      <c r="M273" s="46">
        <v>3</v>
      </c>
      <c r="N273" s="46"/>
    </row>
    <row r="274" s="4" customFormat="1" ht="30" customHeight="1" spans="1:14">
      <c r="A274" s="46">
        <v>270</v>
      </c>
      <c r="B274" s="46" t="s">
        <v>344</v>
      </c>
      <c r="C274" s="46" t="s">
        <v>23</v>
      </c>
      <c r="D274" s="47" t="s">
        <v>18</v>
      </c>
      <c r="E274" s="50" t="s">
        <v>263</v>
      </c>
      <c r="F274" s="46" t="s">
        <v>20</v>
      </c>
      <c r="G274" s="46" t="s">
        <v>40</v>
      </c>
      <c r="H274" s="49">
        <v>1500</v>
      </c>
      <c r="I274" s="49">
        <v>375</v>
      </c>
      <c r="J274" s="49">
        <v>1875</v>
      </c>
      <c r="K274" s="59" t="s">
        <v>143</v>
      </c>
      <c r="L274" s="46">
        <v>5</v>
      </c>
      <c r="M274" s="46">
        <v>3</v>
      </c>
      <c r="N274" s="46"/>
    </row>
    <row r="275" s="4" customFormat="1" ht="30" customHeight="1" spans="1:14">
      <c r="A275" s="46">
        <v>271</v>
      </c>
      <c r="B275" s="46" t="s">
        <v>345</v>
      </c>
      <c r="C275" s="46" t="s">
        <v>23</v>
      </c>
      <c r="D275" s="47" t="s">
        <v>18</v>
      </c>
      <c r="E275" s="50" t="s">
        <v>24</v>
      </c>
      <c r="F275" s="46" t="s">
        <v>20</v>
      </c>
      <c r="G275" s="46" t="s">
        <v>40</v>
      </c>
      <c r="H275" s="49">
        <v>1500</v>
      </c>
      <c r="I275" s="49">
        <v>375</v>
      </c>
      <c r="J275" s="49">
        <v>1875</v>
      </c>
      <c r="K275" s="59" t="s">
        <v>126</v>
      </c>
      <c r="L275" s="46">
        <v>6</v>
      </c>
      <c r="M275" s="46">
        <v>3</v>
      </c>
      <c r="N275" s="46"/>
    </row>
    <row r="276" s="4" customFormat="1" ht="30" customHeight="1" spans="1:14">
      <c r="A276" s="46">
        <v>272</v>
      </c>
      <c r="B276" s="46" t="s">
        <v>346</v>
      </c>
      <c r="C276" s="46" t="s">
        <v>23</v>
      </c>
      <c r="D276" s="47" t="s">
        <v>18</v>
      </c>
      <c r="E276" s="50" t="s">
        <v>24</v>
      </c>
      <c r="F276" s="46" t="s">
        <v>20</v>
      </c>
      <c r="G276" s="46" t="s">
        <v>40</v>
      </c>
      <c r="H276" s="49">
        <v>1500</v>
      </c>
      <c r="I276" s="49">
        <v>375</v>
      </c>
      <c r="J276" s="49">
        <v>1875</v>
      </c>
      <c r="K276" s="59" t="s">
        <v>126</v>
      </c>
      <c r="L276" s="46">
        <v>6</v>
      </c>
      <c r="M276" s="46">
        <v>3</v>
      </c>
      <c r="N276" s="46"/>
    </row>
    <row r="277" s="4" customFormat="1" ht="30" customHeight="1" spans="1:14">
      <c r="A277" s="46">
        <v>273</v>
      </c>
      <c r="B277" s="46" t="s">
        <v>347</v>
      </c>
      <c r="C277" s="46" t="s">
        <v>23</v>
      </c>
      <c r="D277" s="47" t="s">
        <v>18</v>
      </c>
      <c r="E277" s="50" t="s">
        <v>24</v>
      </c>
      <c r="F277" s="46" t="s">
        <v>20</v>
      </c>
      <c r="G277" s="46" t="s">
        <v>40</v>
      </c>
      <c r="H277" s="49">
        <v>1500</v>
      </c>
      <c r="I277" s="49">
        <v>375</v>
      </c>
      <c r="J277" s="49">
        <v>1875</v>
      </c>
      <c r="K277" s="59" t="s">
        <v>126</v>
      </c>
      <c r="L277" s="46">
        <v>6</v>
      </c>
      <c r="M277" s="46">
        <v>3</v>
      </c>
      <c r="N277" s="46"/>
    </row>
    <row r="278" s="4" customFormat="1" ht="30" customHeight="1" spans="1:14">
      <c r="A278" s="46">
        <v>274</v>
      </c>
      <c r="B278" s="46" t="s">
        <v>348</v>
      </c>
      <c r="C278" s="46" t="s">
        <v>17</v>
      </c>
      <c r="D278" s="47" t="s">
        <v>18</v>
      </c>
      <c r="E278" s="50" t="s">
        <v>24</v>
      </c>
      <c r="F278" s="46" t="s">
        <v>20</v>
      </c>
      <c r="G278" s="46" t="s">
        <v>40</v>
      </c>
      <c r="H278" s="49">
        <v>1500</v>
      </c>
      <c r="I278" s="49">
        <v>375</v>
      </c>
      <c r="J278" s="49">
        <v>1875</v>
      </c>
      <c r="K278" s="59" t="s">
        <v>126</v>
      </c>
      <c r="L278" s="46">
        <v>6</v>
      </c>
      <c r="M278" s="46">
        <v>3</v>
      </c>
      <c r="N278" s="46"/>
    </row>
    <row r="279" s="4" customFormat="1" ht="30" customHeight="1" spans="1:14">
      <c r="A279" s="46">
        <v>275</v>
      </c>
      <c r="B279" s="46" t="s">
        <v>349</v>
      </c>
      <c r="C279" s="46" t="s">
        <v>17</v>
      </c>
      <c r="D279" s="47" t="s">
        <v>18</v>
      </c>
      <c r="E279" s="50" t="s">
        <v>24</v>
      </c>
      <c r="F279" s="46" t="s">
        <v>20</v>
      </c>
      <c r="G279" s="46" t="s">
        <v>40</v>
      </c>
      <c r="H279" s="49">
        <v>1500</v>
      </c>
      <c r="I279" s="49">
        <v>375</v>
      </c>
      <c r="J279" s="49">
        <v>1875</v>
      </c>
      <c r="K279" s="59" t="s">
        <v>126</v>
      </c>
      <c r="L279" s="46">
        <v>6</v>
      </c>
      <c r="M279" s="46">
        <v>3</v>
      </c>
      <c r="N279" s="46"/>
    </row>
    <row r="280" s="4" customFormat="1" ht="30" customHeight="1" spans="1:14">
      <c r="A280" s="46">
        <v>276</v>
      </c>
      <c r="B280" s="46" t="s">
        <v>350</v>
      </c>
      <c r="C280" s="46" t="s">
        <v>23</v>
      </c>
      <c r="D280" s="47" t="s">
        <v>18</v>
      </c>
      <c r="E280" s="50" t="s">
        <v>351</v>
      </c>
      <c r="F280" s="46" t="s">
        <v>20</v>
      </c>
      <c r="G280" s="46" t="s">
        <v>40</v>
      </c>
      <c r="H280" s="49">
        <v>1500</v>
      </c>
      <c r="I280" s="49">
        <v>375</v>
      </c>
      <c r="J280" s="49">
        <v>1875</v>
      </c>
      <c r="K280" s="59" t="s">
        <v>143</v>
      </c>
      <c r="L280" s="46">
        <v>5</v>
      </c>
      <c r="M280" s="46">
        <v>3</v>
      </c>
      <c r="N280" s="46"/>
    </row>
    <row r="281" s="4" customFormat="1" ht="30" customHeight="1" spans="1:14">
      <c r="A281" s="46">
        <v>277</v>
      </c>
      <c r="B281" s="46" t="s">
        <v>352</v>
      </c>
      <c r="C281" s="46" t="s">
        <v>23</v>
      </c>
      <c r="D281" s="47" t="s">
        <v>18</v>
      </c>
      <c r="E281" s="50" t="s">
        <v>24</v>
      </c>
      <c r="F281" s="46" t="s">
        <v>20</v>
      </c>
      <c r="G281" s="46" t="s">
        <v>40</v>
      </c>
      <c r="H281" s="49">
        <v>1500</v>
      </c>
      <c r="I281" s="49">
        <v>375</v>
      </c>
      <c r="J281" s="49">
        <v>1875</v>
      </c>
      <c r="K281" s="59" t="s">
        <v>126</v>
      </c>
      <c r="L281" s="46">
        <v>6</v>
      </c>
      <c r="M281" s="46">
        <v>3</v>
      </c>
      <c r="N281" s="46"/>
    </row>
    <row r="282" s="4" customFormat="1" ht="30" customHeight="1" spans="1:14">
      <c r="A282" s="46">
        <v>278</v>
      </c>
      <c r="B282" s="46" t="s">
        <v>353</v>
      </c>
      <c r="C282" s="46" t="s">
        <v>23</v>
      </c>
      <c r="D282" s="47" t="s">
        <v>18</v>
      </c>
      <c r="E282" s="50" t="s">
        <v>354</v>
      </c>
      <c r="F282" s="46" t="s">
        <v>20</v>
      </c>
      <c r="G282" s="46" t="s">
        <v>40</v>
      </c>
      <c r="H282" s="49">
        <v>1500</v>
      </c>
      <c r="I282" s="49">
        <v>375</v>
      </c>
      <c r="J282" s="49">
        <v>1875</v>
      </c>
      <c r="K282" s="59" t="s">
        <v>143</v>
      </c>
      <c r="L282" s="46">
        <v>5</v>
      </c>
      <c r="M282" s="46">
        <v>3</v>
      </c>
      <c r="N282" s="46"/>
    </row>
    <row r="283" s="4" customFormat="1" ht="30" customHeight="1" spans="1:14">
      <c r="A283" s="46">
        <v>279</v>
      </c>
      <c r="B283" s="46" t="s">
        <v>355</v>
      </c>
      <c r="C283" s="46" t="s">
        <v>23</v>
      </c>
      <c r="D283" s="47" t="s">
        <v>18</v>
      </c>
      <c r="E283" s="50" t="s">
        <v>24</v>
      </c>
      <c r="F283" s="46" t="s">
        <v>20</v>
      </c>
      <c r="G283" s="46" t="s">
        <v>40</v>
      </c>
      <c r="H283" s="49">
        <v>1500</v>
      </c>
      <c r="I283" s="49">
        <v>375</v>
      </c>
      <c r="J283" s="49">
        <v>1875</v>
      </c>
      <c r="K283" s="59" t="s">
        <v>143</v>
      </c>
      <c r="L283" s="46">
        <v>5</v>
      </c>
      <c r="M283" s="46">
        <v>3</v>
      </c>
      <c r="N283" s="46"/>
    </row>
    <row r="284" s="4" customFormat="1" ht="30" customHeight="1" spans="1:14">
      <c r="A284" s="46">
        <v>280</v>
      </c>
      <c r="B284" s="46" t="s">
        <v>356</v>
      </c>
      <c r="C284" s="46" t="s">
        <v>17</v>
      </c>
      <c r="D284" s="47" t="s">
        <v>18</v>
      </c>
      <c r="E284" s="50" t="s">
        <v>24</v>
      </c>
      <c r="F284" s="46" t="s">
        <v>20</v>
      </c>
      <c r="G284" s="46" t="s">
        <v>40</v>
      </c>
      <c r="H284" s="49">
        <v>1500</v>
      </c>
      <c r="I284" s="49">
        <v>375</v>
      </c>
      <c r="J284" s="49">
        <v>1875</v>
      </c>
      <c r="K284" s="59" t="s">
        <v>126</v>
      </c>
      <c r="L284" s="46">
        <v>6</v>
      </c>
      <c r="M284" s="46">
        <v>3</v>
      </c>
      <c r="N284" s="46"/>
    </row>
    <row r="285" s="4" customFormat="1" ht="30" customHeight="1" spans="1:14">
      <c r="A285" s="46">
        <v>281</v>
      </c>
      <c r="B285" s="46" t="s">
        <v>357</v>
      </c>
      <c r="C285" s="46" t="s">
        <v>17</v>
      </c>
      <c r="D285" s="47" t="s">
        <v>18</v>
      </c>
      <c r="E285" s="50" t="s">
        <v>24</v>
      </c>
      <c r="F285" s="46" t="s">
        <v>20</v>
      </c>
      <c r="G285" s="46" t="s">
        <v>40</v>
      </c>
      <c r="H285" s="49">
        <v>1500</v>
      </c>
      <c r="I285" s="49">
        <v>375</v>
      </c>
      <c r="J285" s="49">
        <v>1875</v>
      </c>
      <c r="K285" s="59" t="s">
        <v>126</v>
      </c>
      <c r="L285" s="46">
        <v>6</v>
      </c>
      <c r="M285" s="46">
        <v>3</v>
      </c>
      <c r="N285" s="46"/>
    </row>
    <row r="286" s="4" customFormat="1" ht="30" customHeight="1" spans="1:14">
      <c r="A286" s="46">
        <v>282</v>
      </c>
      <c r="B286" s="46" t="s">
        <v>358</v>
      </c>
      <c r="C286" s="46" t="s">
        <v>23</v>
      </c>
      <c r="D286" s="47" t="s">
        <v>18</v>
      </c>
      <c r="E286" s="50" t="s">
        <v>24</v>
      </c>
      <c r="F286" s="46" t="s">
        <v>20</v>
      </c>
      <c r="G286" s="46" t="s">
        <v>40</v>
      </c>
      <c r="H286" s="49">
        <v>1500</v>
      </c>
      <c r="I286" s="49">
        <v>375</v>
      </c>
      <c r="J286" s="49">
        <v>1875</v>
      </c>
      <c r="K286" s="59" t="s">
        <v>126</v>
      </c>
      <c r="L286" s="46">
        <v>6</v>
      </c>
      <c r="M286" s="46">
        <v>3</v>
      </c>
      <c r="N286" s="46"/>
    </row>
    <row r="287" s="4" customFormat="1" ht="30" customHeight="1" spans="1:14">
      <c r="A287" s="46">
        <v>283</v>
      </c>
      <c r="B287" s="46" t="s">
        <v>359</v>
      </c>
      <c r="C287" s="46" t="s">
        <v>23</v>
      </c>
      <c r="D287" s="47" t="s">
        <v>18</v>
      </c>
      <c r="E287" s="50" t="s">
        <v>24</v>
      </c>
      <c r="F287" s="46" t="s">
        <v>20</v>
      </c>
      <c r="G287" s="46" t="s">
        <v>40</v>
      </c>
      <c r="H287" s="49">
        <v>1500</v>
      </c>
      <c r="I287" s="49">
        <v>375</v>
      </c>
      <c r="J287" s="49">
        <v>1875</v>
      </c>
      <c r="K287" s="59" t="s">
        <v>143</v>
      </c>
      <c r="L287" s="46">
        <v>5</v>
      </c>
      <c r="M287" s="46">
        <v>3</v>
      </c>
      <c r="N287" s="46"/>
    </row>
    <row r="288" s="4" customFormat="1" ht="30" customHeight="1" spans="1:14">
      <c r="A288" s="46">
        <v>284</v>
      </c>
      <c r="B288" s="46" t="s">
        <v>360</v>
      </c>
      <c r="C288" s="46" t="s">
        <v>23</v>
      </c>
      <c r="D288" s="47" t="s">
        <v>18</v>
      </c>
      <c r="E288" s="50" t="s">
        <v>24</v>
      </c>
      <c r="F288" s="46" t="s">
        <v>20</v>
      </c>
      <c r="G288" s="46" t="s">
        <v>40</v>
      </c>
      <c r="H288" s="49">
        <v>1500</v>
      </c>
      <c r="I288" s="49">
        <v>375</v>
      </c>
      <c r="J288" s="49">
        <v>1875</v>
      </c>
      <c r="K288" s="59" t="s">
        <v>126</v>
      </c>
      <c r="L288" s="46">
        <v>6</v>
      </c>
      <c r="M288" s="46">
        <v>3</v>
      </c>
      <c r="N288" s="46"/>
    </row>
    <row r="289" s="4" customFormat="1" ht="30" customHeight="1" spans="1:14">
      <c r="A289" s="46">
        <v>285</v>
      </c>
      <c r="B289" s="46" t="s">
        <v>361</v>
      </c>
      <c r="C289" s="46" t="s">
        <v>17</v>
      </c>
      <c r="D289" s="47" t="s">
        <v>18</v>
      </c>
      <c r="E289" s="50" t="s">
        <v>24</v>
      </c>
      <c r="F289" s="46" t="s">
        <v>20</v>
      </c>
      <c r="G289" s="46" t="s">
        <v>40</v>
      </c>
      <c r="H289" s="49">
        <v>1500</v>
      </c>
      <c r="I289" s="49">
        <v>375</v>
      </c>
      <c r="J289" s="49">
        <v>1875</v>
      </c>
      <c r="K289" s="59" t="s">
        <v>126</v>
      </c>
      <c r="L289" s="46">
        <v>6</v>
      </c>
      <c r="M289" s="46">
        <v>3</v>
      </c>
      <c r="N289" s="46"/>
    </row>
    <row r="290" s="4" customFormat="1" ht="30" customHeight="1" spans="1:14">
      <c r="A290" s="46">
        <v>286</v>
      </c>
      <c r="B290" s="46" t="s">
        <v>362</v>
      </c>
      <c r="C290" s="46" t="s">
        <v>23</v>
      </c>
      <c r="D290" s="47" t="s">
        <v>18</v>
      </c>
      <c r="E290" s="50" t="s">
        <v>24</v>
      </c>
      <c r="F290" s="46" t="s">
        <v>20</v>
      </c>
      <c r="G290" s="46" t="s">
        <v>40</v>
      </c>
      <c r="H290" s="49">
        <v>1500</v>
      </c>
      <c r="I290" s="49">
        <v>375</v>
      </c>
      <c r="J290" s="49">
        <v>1875</v>
      </c>
      <c r="K290" s="59" t="s">
        <v>126</v>
      </c>
      <c r="L290" s="46">
        <v>6</v>
      </c>
      <c r="M290" s="46">
        <v>3</v>
      </c>
      <c r="N290" s="46"/>
    </row>
    <row r="291" s="4" customFormat="1" ht="30" customHeight="1" spans="1:14">
      <c r="A291" s="46">
        <v>287</v>
      </c>
      <c r="B291" s="46" t="s">
        <v>363</v>
      </c>
      <c r="C291" s="46" t="s">
        <v>17</v>
      </c>
      <c r="D291" s="47" t="s">
        <v>18</v>
      </c>
      <c r="E291" s="50" t="s">
        <v>24</v>
      </c>
      <c r="F291" s="46" t="s">
        <v>20</v>
      </c>
      <c r="G291" s="46" t="s">
        <v>40</v>
      </c>
      <c r="H291" s="49">
        <v>1500</v>
      </c>
      <c r="I291" s="49">
        <v>375</v>
      </c>
      <c r="J291" s="49">
        <v>1875</v>
      </c>
      <c r="K291" s="59" t="s">
        <v>126</v>
      </c>
      <c r="L291" s="46">
        <v>6</v>
      </c>
      <c r="M291" s="46">
        <v>3</v>
      </c>
      <c r="N291" s="46"/>
    </row>
    <row r="292" s="4" customFormat="1" ht="30" customHeight="1" spans="1:14">
      <c r="A292" s="46">
        <v>288</v>
      </c>
      <c r="B292" s="46" t="s">
        <v>364</v>
      </c>
      <c r="C292" s="46" t="s">
        <v>23</v>
      </c>
      <c r="D292" s="47" t="s">
        <v>18</v>
      </c>
      <c r="E292" s="50" t="s">
        <v>24</v>
      </c>
      <c r="F292" s="46" t="s">
        <v>20</v>
      </c>
      <c r="G292" s="46" t="s">
        <v>40</v>
      </c>
      <c r="H292" s="49">
        <v>1500</v>
      </c>
      <c r="I292" s="49">
        <v>375</v>
      </c>
      <c r="J292" s="49">
        <v>1875</v>
      </c>
      <c r="K292" s="59" t="s">
        <v>126</v>
      </c>
      <c r="L292" s="46">
        <v>6</v>
      </c>
      <c r="M292" s="46">
        <v>3</v>
      </c>
      <c r="N292" s="46"/>
    </row>
    <row r="293" s="4" customFormat="1" ht="30" customHeight="1" spans="1:14">
      <c r="A293" s="46">
        <v>289</v>
      </c>
      <c r="B293" s="46" t="s">
        <v>365</v>
      </c>
      <c r="C293" s="46" t="s">
        <v>23</v>
      </c>
      <c r="D293" s="47" t="s">
        <v>18</v>
      </c>
      <c r="E293" s="50" t="s">
        <v>24</v>
      </c>
      <c r="F293" s="46" t="s">
        <v>20</v>
      </c>
      <c r="G293" s="46" t="s">
        <v>40</v>
      </c>
      <c r="H293" s="49">
        <v>1500</v>
      </c>
      <c r="I293" s="49">
        <v>375</v>
      </c>
      <c r="J293" s="49">
        <v>1875</v>
      </c>
      <c r="K293" s="59" t="s">
        <v>126</v>
      </c>
      <c r="L293" s="46">
        <v>6</v>
      </c>
      <c r="M293" s="46">
        <v>3</v>
      </c>
      <c r="N293" s="46"/>
    </row>
    <row r="294" s="4" customFormat="1" ht="30" customHeight="1" spans="1:14">
      <c r="A294" s="46">
        <v>290</v>
      </c>
      <c r="B294" s="46" t="s">
        <v>366</v>
      </c>
      <c r="C294" s="46" t="s">
        <v>23</v>
      </c>
      <c r="D294" s="47" t="s">
        <v>18</v>
      </c>
      <c r="E294" s="50" t="s">
        <v>24</v>
      </c>
      <c r="F294" s="46" t="s">
        <v>20</v>
      </c>
      <c r="G294" s="46" t="s">
        <v>40</v>
      </c>
      <c r="H294" s="49">
        <v>1500</v>
      </c>
      <c r="I294" s="49">
        <v>375</v>
      </c>
      <c r="J294" s="49">
        <v>1875</v>
      </c>
      <c r="K294" s="59" t="s">
        <v>126</v>
      </c>
      <c r="L294" s="46">
        <v>6</v>
      </c>
      <c r="M294" s="46">
        <v>3</v>
      </c>
      <c r="N294" s="46"/>
    </row>
    <row r="295" s="4" customFormat="1" ht="30" customHeight="1" spans="1:14">
      <c r="A295" s="46">
        <v>291</v>
      </c>
      <c r="B295" s="46" t="s">
        <v>367</v>
      </c>
      <c r="C295" s="46" t="s">
        <v>17</v>
      </c>
      <c r="D295" s="47" t="s">
        <v>18</v>
      </c>
      <c r="E295" s="50" t="s">
        <v>24</v>
      </c>
      <c r="F295" s="46" t="s">
        <v>20</v>
      </c>
      <c r="G295" s="46" t="s">
        <v>40</v>
      </c>
      <c r="H295" s="49">
        <v>1500</v>
      </c>
      <c r="I295" s="49">
        <v>375</v>
      </c>
      <c r="J295" s="49">
        <v>1875</v>
      </c>
      <c r="K295" s="59" t="s">
        <v>126</v>
      </c>
      <c r="L295" s="46">
        <v>6</v>
      </c>
      <c r="M295" s="46">
        <v>3</v>
      </c>
      <c r="N295" s="46"/>
    </row>
    <row r="296" s="4" customFormat="1" ht="30" customHeight="1" spans="1:14">
      <c r="A296" s="46">
        <v>292</v>
      </c>
      <c r="B296" s="46" t="s">
        <v>368</v>
      </c>
      <c r="C296" s="46" t="s">
        <v>17</v>
      </c>
      <c r="D296" s="47" t="s">
        <v>18</v>
      </c>
      <c r="E296" s="50" t="s">
        <v>24</v>
      </c>
      <c r="F296" s="46" t="s">
        <v>20</v>
      </c>
      <c r="G296" s="46" t="s">
        <v>40</v>
      </c>
      <c r="H296" s="49">
        <v>1500</v>
      </c>
      <c r="I296" s="49">
        <v>375</v>
      </c>
      <c r="J296" s="49">
        <v>1875</v>
      </c>
      <c r="K296" s="59" t="s">
        <v>126</v>
      </c>
      <c r="L296" s="46">
        <v>6</v>
      </c>
      <c r="M296" s="46">
        <v>3</v>
      </c>
      <c r="N296" s="46"/>
    </row>
    <row r="297" s="4" customFormat="1" ht="30" customHeight="1" spans="1:14">
      <c r="A297" s="46">
        <v>293</v>
      </c>
      <c r="B297" s="46" t="s">
        <v>369</v>
      </c>
      <c r="C297" s="46" t="s">
        <v>17</v>
      </c>
      <c r="D297" s="47" t="s">
        <v>18</v>
      </c>
      <c r="E297" s="50" t="s">
        <v>24</v>
      </c>
      <c r="F297" s="46" t="s">
        <v>20</v>
      </c>
      <c r="G297" s="46" t="s">
        <v>40</v>
      </c>
      <c r="H297" s="49">
        <v>1500</v>
      </c>
      <c r="I297" s="49">
        <v>375</v>
      </c>
      <c r="J297" s="49">
        <v>1875</v>
      </c>
      <c r="K297" s="59" t="s">
        <v>126</v>
      </c>
      <c r="L297" s="46">
        <v>6</v>
      </c>
      <c r="M297" s="46">
        <v>3</v>
      </c>
      <c r="N297" s="46"/>
    </row>
    <row r="298" s="4" customFormat="1" ht="30" customHeight="1" spans="1:14">
      <c r="A298" s="46">
        <v>294</v>
      </c>
      <c r="B298" s="46" t="s">
        <v>370</v>
      </c>
      <c r="C298" s="46" t="s">
        <v>23</v>
      </c>
      <c r="D298" s="47" t="s">
        <v>18</v>
      </c>
      <c r="E298" s="50" t="s">
        <v>24</v>
      </c>
      <c r="F298" s="46" t="s">
        <v>20</v>
      </c>
      <c r="G298" s="46" t="s">
        <v>40</v>
      </c>
      <c r="H298" s="49">
        <v>1500</v>
      </c>
      <c r="I298" s="49">
        <v>375</v>
      </c>
      <c r="J298" s="49">
        <v>1875</v>
      </c>
      <c r="K298" s="59" t="s">
        <v>126</v>
      </c>
      <c r="L298" s="46">
        <v>6</v>
      </c>
      <c r="M298" s="46">
        <v>3</v>
      </c>
      <c r="N298" s="46"/>
    </row>
    <row r="299" s="4" customFormat="1" ht="30" customHeight="1" spans="1:14">
      <c r="A299" s="46">
        <v>295</v>
      </c>
      <c r="B299" s="46" t="s">
        <v>371</v>
      </c>
      <c r="C299" s="46" t="s">
        <v>23</v>
      </c>
      <c r="D299" s="47" t="s">
        <v>18</v>
      </c>
      <c r="E299" s="50" t="s">
        <v>24</v>
      </c>
      <c r="F299" s="46" t="s">
        <v>20</v>
      </c>
      <c r="G299" s="46" t="s">
        <v>40</v>
      </c>
      <c r="H299" s="49">
        <v>1500</v>
      </c>
      <c r="I299" s="49">
        <v>375</v>
      </c>
      <c r="J299" s="49">
        <v>1875</v>
      </c>
      <c r="K299" s="59" t="s">
        <v>126</v>
      </c>
      <c r="L299" s="46">
        <v>6</v>
      </c>
      <c r="M299" s="46">
        <v>3</v>
      </c>
      <c r="N299" s="46"/>
    </row>
    <row r="300" s="4" customFormat="1" ht="30" customHeight="1" spans="1:14">
      <c r="A300" s="46">
        <v>296</v>
      </c>
      <c r="B300" s="46" t="s">
        <v>372</v>
      </c>
      <c r="C300" s="46" t="s">
        <v>23</v>
      </c>
      <c r="D300" s="47" t="s">
        <v>18</v>
      </c>
      <c r="E300" s="50" t="s">
        <v>24</v>
      </c>
      <c r="F300" s="46" t="s">
        <v>20</v>
      </c>
      <c r="G300" s="46" t="s">
        <v>40</v>
      </c>
      <c r="H300" s="49">
        <v>1500</v>
      </c>
      <c r="I300" s="49">
        <v>375</v>
      </c>
      <c r="J300" s="49">
        <v>1875</v>
      </c>
      <c r="K300" s="59" t="s">
        <v>126</v>
      </c>
      <c r="L300" s="46">
        <v>6</v>
      </c>
      <c r="M300" s="46">
        <v>3</v>
      </c>
      <c r="N300" s="46"/>
    </row>
    <row r="301" s="4" customFormat="1" ht="30" customHeight="1" spans="1:14">
      <c r="A301" s="46">
        <v>297</v>
      </c>
      <c r="B301" s="46" t="s">
        <v>373</v>
      </c>
      <c r="C301" s="46" t="s">
        <v>23</v>
      </c>
      <c r="D301" s="47" t="s">
        <v>18</v>
      </c>
      <c r="E301" s="50" t="s">
        <v>24</v>
      </c>
      <c r="F301" s="46" t="s">
        <v>20</v>
      </c>
      <c r="G301" s="46" t="s">
        <v>40</v>
      </c>
      <c r="H301" s="49">
        <v>1500</v>
      </c>
      <c r="I301" s="49">
        <v>375</v>
      </c>
      <c r="J301" s="49">
        <v>1875</v>
      </c>
      <c r="K301" s="59" t="s">
        <v>126</v>
      </c>
      <c r="L301" s="46">
        <v>6</v>
      </c>
      <c r="M301" s="46">
        <v>3</v>
      </c>
      <c r="N301" s="46"/>
    </row>
    <row r="302" s="4" customFormat="1" ht="30" customHeight="1" spans="1:14">
      <c r="A302" s="46">
        <v>298</v>
      </c>
      <c r="B302" s="46" t="s">
        <v>374</v>
      </c>
      <c r="C302" s="46" t="s">
        <v>23</v>
      </c>
      <c r="D302" s="47" t="s">
        <v>18</v>
      </c>
      <c r="E302" s="50" t="s">
        <v>24</v>
      </c>
      <c r="F302" s="46" t="s">
        <v>20</v>
      </c>
      <c r="G302" s="46" t="s">
        <v>40</v>
      </c>
      <c r="H302" s="49">
        <v>1500</v>
      </c>
      <c r="I302" s="49">
        <v>375</v>
      </c>
      <c r="J302" s="49">
        <v>1875</v>
      </c>
      <c r="K302" s="59" t="s">
        <v>126</v>
      </c>
      <c r="L302" s="46">
        <v>6</v>
      </c>
      <c r="M302" s="46">
        <v>3</v>
      </c>
      <c r="N302" s="46"/>
    </row>
    <row r="303" s="4" customFormat="1" ht="30" customHeight="1" spans="1:14">
      <c r="A303" s="46">
        <v>299</v>
      </c>
      <c r="B303" s="46" t="s">
        <v>375</v>
      </c>
      <c r="C303" s="46" t="s">
        <v>23</v>
      </c>
      <c r="D303" s="47" t="s">
        <v>18</v>
      </c>
      <c r="E303" s="50" t="s">
        <v>24</v>
      </c>
      <c r="F303" s="46" t="s">
        <v>20</v>
      </c>
      <c r="G303" s="46" t="s">
        <v>40</v>
      </c>
      <c r="H303" s="49">
        <v>1500</v>
      </c>
      <c r="I303" s="49">
        <v>375</v>
      </c>
      <c r="J303" s="49">
        <v>1875</v>
      </c>
      <c r="K303" s="59" t="s">
        <v>126</v>
      </c>
      <c r="L303" s="46">
        <v>6</v>
      </c>
      <c r="M303" s="46">
        <v>3</v>
      </c>
      <c r="N303" s="46"/>
    </row>
    <row r="304" s="4" customFormat="1" ht="30" customHeight="1" spans="1:14">
      <c r="A304" s="46">
        <v>300</v>
      </c>
      <c r="B304" s="46" t="s">
        <v>376</v>
      </c>
      <c r="C304" s="46" t="s">
        <v>23</v>
      </c>
      <c r="D304" s="47" t="s">
        <v>18</v>
      </c>
      <c r="E304" s="50" t="s">
        <v>24</v>
      </c>
      <c r="F304" s="46" t="s">
        <v>20</v>
      </c>
      <c r="G304" s="46" t="s">
        <v>40</v>
      </c>
      <c r="H304" s="49">
        <v>1500</v>
      </c>
      <c r="I304" s="49">
        <v>375</v>
      </c>
      <c r="J304" s="49">
        <v>1875</v>
      </c>
      <c r="K304" s="59" t="s">
        <v>126</v>
      </c>
      <c r="L304" s="46">
        <v>6</v>
      </c>
      <c r="M304" s="46">
        <v>3</v>
      </c>
      <c r="N304" s="46"/>
    </row>
    <row r="305" s="4" customFormat="1" ht="30" customHeight="1" spans="1:14">
      <c r="A305" s="46">
        <v>301</v>
      </c>
      <c r="B305" s="46" t="s">
        <v>377</v>
      </c>
      <c r="C305" s="46" t="s">
        <v>23</v>
      </c>
      <c r="D305" s="47" t="s">
        <v>18</v>
      </c>
      <c r="E305" s="50" t="s">
        <v>24</v>
      </c>
      <c r="F305" s="46" t="s">
        <v>20</v>
      </c>
      <c r="G305" s="46" t="s">
        <v>40</v>
      </c>
      <c r="H305" s="49">
        <v>1500</v>
      </c>
      <c r="I305" s="49">
        <v>375</v>
      </c>
      <c r="J305" s="49">
        <v>1875</v>
      </c>
      <c r="K305" s="59" t="s">
        <v>126</v>
      </c>
      <c r="L305" s="46">
        <v>6</v>
      </c>
      <c r="M305" s="46">
        <v>3</v>
      </c>
      <c r="N305" s="46"/>
    </row>
    <row r="306" s="4" customFormat="1" ht="30" customHeight="1" spans="1:14">
      <c r="A306" s="46">
        <v>302</v>
      </c>
      <c r="B306" s="46" t="s">
        <v>378</v>
      </c>
      <c r="C306" s="46" t="s">
        <v>17</v>
      </c>
      <c r="D306" s="47" t="s">
        <v>18</v>
      </c>
      <c r="E306" s="50" t="s">
        <v>24</v>
      </c>
      <c r="F306" s="46" t="s">
        <v>20</v>
      </c>
      <c r="G306" s="46" t="s">
        <v>40</v>
      </c>
      <c r="H306" s="49">
        <v>1500</v>
      </c>
      <c r="I306" s="49">
        <v>375</v>
      </c>
      <c r="J306" s="49">
        <v>1875</v>
      </c>
      <c r="K306" s="59" t="s">
        <v>126</v>
      </c>
      <c r="L306" s="46">
        <v>6</v>
      </c>
      <c r="M306" s="46">
        <v>3</v>
      </c>
      <c r="N306" s="46"/>
    </row>
    <row r="307" s="4" customFormat="1" ht="30" customHeight="1" spans="1:14">
      <c r="A307" s="46">
        <v>303</v>
      </c>
      <c r="B307" s="46" t="s">
        <v>379</v>
      </c>
      <c r="C307" s="46" t="s">
        <v>23</v>
      </c>
      <c r="D307" s="47" t="s">
        <v>18</v>
      </c>
      <c r="E307" s="50" t="s">
        <v>24</v>
      </c>
      <c r="F307" s="46" t="s">
        <v>20</v>
      </c>
      <c r="G307" s="46" t="s">
        <v>40</v>
      </c>
      <c r="H307" s="49">
        <v>1500</v>
      </c>
      <c r="I307" s="49">
        <v>375</v>
      </c>
      <c r="J307" s="49">
        <v>1875</v>
      </c>
      <c r="K307" s="59" t="s">
        <v>126</v>
      </c>
      <c r="L307" s="46">
        <v>6</v>
      </c>
      <c r="M307" s="46">
        <v>3</v>
      </c>
      <c r="N307" s="46"/>
    </row>
    <row r="308" s="4" customFormat="1" ht="30" customHeight="1" spans="1:14">
      <c r="A308" s="46">
        <v>304</v>
      </c>
      <c r="B308" s="46" t="s">
        <v>380</v>
      </c>
      <c r="C308" s="46" t="s">
        <v>23</v>
      </c>
      <c r="D308" s="47" t="s">
        <v>18</v>
      </c>
      <c r="E308" s="50" t="s">
        <v>381</v>
      </c>
      <c r="F308" s="46" t="s">
        <v>20</v>
      </c>
      <c r="G308" s="46" t="s">
        <v>40</v>
      </c>
      <c r="H308" s="49">
        <v>1500</v>
      </c>
      <c r="I308" s="49">
        <v>375</v>
      </c>
      <c r="J308" s="49">
        <v>1875</v>
      </c>
      <c r="K308" s="59" t="s">
        <v>175</v>
      </c>
      <c r="L308" s="46">
        <v>4</v>
      </c>
      <c r="M308" s="46">
        <v>3</v>
      </c>
      <c r="N308" s="46"/>
    </row>
    <row r="309" s="4" customFormat="1" ht="30" customHeight="1" spans="1:14">
      <c r="A309" s="46">
        <v>305</v>
      </c>
      <c r="B309" s="46" t="s">
        <v>382</v>
      </c>
      <c r="C309" s="46" t="s">
        <v>17</v>
      </c>
      <c r="D309" s="47" t="s">
        <v>18</v>
      </c>
      <c r="E309" s="50" t="s">
        <v>24</v>
      </c>
      <c r="F309" s="46" t="s">
        <v>20</v>
      </c>
      <c r="G309" s="46" t="s">
        <v>40</v>
      </c>
      <c r="H309" s="49">
        <v>1500</v>
      </c>
      <c r="I309" s="49">
        <v>375</v>
      </c>
      <c r="J309" s="49">
        <v>1875</v>
      </c>
      <c r="K309" s="59" t="s">
        <v>126</v>
      </c>
      <c r="L309" s="46">
        <v>6</v>
      </c>
      <c r="M309" s="46">
        <v>3</v>
      </c>
      <c r="N309" s="46"/>
    </row>
    <row r="310" s="4" customFormat="1" ht="30" customHeight="1" spans="1:14">
      <c r="A310" s="46">
        <v>306</v>
      </c>
      <c r="B310" s="46" t="s">
        <v>383</v>
      </c>
      <c r="C310" s="46" t="s">
        <v>23</v>
      </c>
      <c r="D310" s="47" t="s">
        <v>18</v>
      </c>
      <c r="E310" s="50" t="s">
        <v>24</v>
      </c>
      <c r="F310" s="46" t="s">
        <v>20</v>
      </c>
      <c r="G310" s="46" t="s">
        <v>40</v>
      </c>
      <c r="H310" s="49">
        <v>1500</v>
      </c>
      <c r="I310" s="49">
        <v>375</v>
      </c>
      <c r="J310" s="49">
        <v>1875</v>
      </c>
      <c r="K310" s="59" t="s">
        <v>126</v>
      </c>
      <c r="L310" s="46">
        <v>6</v>
      </c>
      <c r="M310" s="46">
        <v>3</v>
      </c>
      <c r="N310" s="46"/>
    </row>
    <row r="311" s="4" customFormat="1" ht="30" customHeight="1" spans="1:14">
      <c r="A311" s="46">
        <v>307</v>
      </c>
      <c r="B311" s="46" t="s">
        <v>384</v>
      </c>
      <c r="C311" s="46" t="s">
        <v>17</v>
      </c>
      <c r="D311" s="47" t="s">
        <v>18</v>
      </c>
      <c r="E311" s="50" t="s">
        <v>24</v>
      </c>
      <c r="F311" s="46" t="s">
        <v>20</v>
      </c>
      <c r="G311" s="46" t="s">
        <v>40</v>
      </c>
      <c r="H311" s="49">
        <v>1500</v>
      </c>
      <c r="I311" s="49">
        <v>375</v>
      </c>
      <c r="J311" s="49">
        <v>1875</v>
      </c>
      <c r="K311" s="59" t="s">
        <v>126</v>
      </c>
      <c r="L311" s="46">
        <v>6</v>
      </c>
      <c r="M311" s="46">
        <v>3</v>
      </c>
      <c r="N311" s="46"/>
    </row>
    <row r="312" s="4" customFormat="1" ht="30" customHeight="1" spans="1:14">
      <c r="A312" s="46">
        <v>308</v>
      </c>
      <c r="B312" s="46" t="s">
        <v>385</v>
      </c>
      <c r="C312" s="46" t="s">
        <v>17</v>
      </c>
      <c r="D312" s="47" t="s">
        <v>18</v>
      </c>
      <c r="E312" s="50" t="s">
        <v>24</v>
      </c>
      <c r="F312" s="46" t="s">
        <v>20</v>
      </c>
      <c r="G312" s="46" t="s">
        <v>40</v>
      </c>
      <c r="H312" s="49">
        <v>1500</v>
      </c>
      <c r="I312" s="49">
        <v>375</v>
      </c>
      <c r="J312" s="49">
        <v>1875</v>
      </c>
      <c r="K312" s="59" t="s">
        <v>126</v>
      </c>
      <c r="L312" s="46">
        <v>6</v>
      </c>
      <c r="M312" s="46">
        <v>3</v>
      </c>
      <c r="N312" s="46"/>
    </row>
    <row r="313" s="4" customFormat="1" ht="30" customHeight="1" spans="1:14">
      <c r="A313" s="46">
        <v>309</v>
      </c>
      <c r="B313" s="46" t="s">
        <v>386</v>
      </c>
      <c r="C313" s="46" t="s">
        <v>17</v>
      </c>
      <c r="D313" s="47" t="s">
        <v>18</v>
      </c>
      <c r="E313" s="50" t="s">
        <v>24</v>
      </c>
      <c r="F313" s="46" t="s">
        <v>20</v>
      </c>
      <c r="G313" s="46" t="s">
        <v>40</v>
      </c>
      <c r="H313" s="49">
        <v>1500</v>
      </c>
      <c r="I313" s="49">
        <v>375</v>
      </c>
      <c r="J313" s="49">
        <v>1875</v>
      </c>
      <c r="K313" s="59" t="s">
        <v>126</v>
      </c>
      <c r="L313" s="46">
        <v>6</v>
      </c>
      <c r="M313" s="46">
        <v>3</v>
      </c>
      <c r="N313" s="46"/>
    </row>
    <row r="314" s="4" customFormat="1" ht="30" customHeight="1" spans="1:14">
      <c r="A314" s="46">
        <v>310</v>
      </c>
      <c r="B314" s="46" t="s">
        <v>387</v>
      </c>
      <c r="C314" s="46" t="s">
        <v>23</v>
      </c>
      <c r="D314" s="47" t="s">
        <v>18</v>
      </c>
      <c r="E314" s="50" t="s">
        <v>24</v>
      </c>
      <c r="F314" s="46" t="s">
        <v>20</v>
      </c>
      <c r="G314" s="46" t="s">
        <v>40</v>
      </c>
      <c r="H314" s="49">
        <v>1500</v>
      </c>
      <c r="I314" s="49">
        <v>375</v>
      </c>
      <c r="J314" s="49">
        <v>1875</v>
      </c>
      <c r="K314" s="59" t="s">
        <v>126</v>
      </c>
      <c r="L314" s="46">
        <v>6</v>
      </c>
      <c r="M314" s="46">
        <v>3</v>
      </c>
      <c r="N314" s="46"/>
    </row>
    <row r="315" s="4" customFormat="1" ht="30" customHeight="1" spans="1:14">
      <c r="A315" s="46">
        <v>311</v>
      </c>
      <c r="B315" s="46" t="s">
        <v>388</v>
      </c>
      <c r="C315" s="46" t="s">
        <v>17</v>
      </c>
      <c r="D315" s="47" t="s">
        <v>18</v>
      </c>
      <c r="E315" s="50" t="s">
        <v>24</v>
      </c>
      <c r="F315" s="46" t="s">
        <v>20</v>
      </c>
      <c r="G315" s="46" t="s">
        <v>40</v>
      </c>
      <c r="H315" s="49">
        <v>1500</v>
      </c>
      <c r="I315" s="49">
        <v>375</v>
      </c>
      <c r="J315" s="49">
        <v>1875</v>
      </c>
      <c r="K315" s="59" t="s">
        <v>126</v>
      </c>
      <c r="L315" s="46">
        <v>6</v>
      </c>
      <c r="M315" s="46">
        <v>3</v>
      </c>
      <c r="N315" s="46"/>
    </row>
    <row r="316" s="4" customFormat="1" ht="30" customHeight="1" spans="1:14">
      <c r="A316" s="46">
        <v>312</v>
      </c>
      <c r="B316" s="46" t="s">
        <v>389</v>
      </c>
      <c r="C316" s="46" t="s">
        <v>17</v>
      </c>
      <c r="D316" s="47" t="s">
        <v>18</v>
      </c>
      <c r="E316" s="50" t="s">
        <v>24</v>
      </c>
      <c r="F316" s="46" t="s">
        <v>20</v>
      </c>
      <c r="G316" s="46" t="s">
        <v>40</v>
      </c>
      <c r="H316" s="49">
        <v>1500</v>
      </c>
      <c r="I316" s="49">
        <v>375</v>
      </c>
      <c r="J316" s="49">
        <v>1875</v>
      </c>
      <c r="K316" s="59" t="s">
        <v>126</v>
      </c>
      <c r="L316" s="46">
        <v>6</v>
      </c>
      <c r="M316" s="46">
        <v>3</v>
      </c>
      <c r="N316" s="46"/>
    </row>
    <row r="317" s="4" customFormat="1" ht="30" customHeight="1" spans="1:14">
      <c r="A317" s="46">
        <v>313</v>
      </c>
      <c r="B317" s="46" t="s">
        <v>390</v>
      </c>
      <c r="C317" s="46" t="s">
        <v>17</v>
      </c>
      <c r="D317" s="47" t="s">
        <v>18</v>
      </c>
      <c r="E317" s="50" t="s">
        <v>24</v>
      </c>
      <c r="F317" s="46" t="s">
        <v>20</v>
      </c>
      <c r="G317" s="46" t="s">
        <v>40</v>
      </c>
      <c r="H317" s="49">
        <v>1500</v>
      </c>
      <c r="I317" s="49">
        <v>375</v>
      </c>
      <c r="J317" s="49">
        <v>1875</v>
      </c>
      <c r="K317" s="59" t="s">
        <v>126</v>
      </c>
      <c r="L317" s="46">
        <v>6</v>
      </c>
      <c r="M317" s="46">
        <v>3</v>
      </c>
      <c r="N317" s="46"/>
    </row>
    <row r="318" s="4" customFormat="1" ht="30" customHeight="1" spans="1:14">
      <c r="A318" s="46">
        <v>314</v>
      </c>
      <c r="B318" s="46" t="s">
        <v>391</v>
      </c>
      <c r="C318" s="46" t="s">
        <v>23</v>
      </c>
      <c r="D318" s="47" t="s">
        <v>18</v>
      </c>
      <c r="E318" s="50" t="s">
        <v>24</v>
      </c>
      <c r="F318" s="46" t="s">
        <v>20</v>
      </c>
      <c r="G318" s="46" t="s">
        <v>40</v>
      </c>
      <c r="H318" s="49">
        <v>1500</v>
      </c>
      <c r="I318" s="49">
        <v>375</v>
      </c>
      <c r="J318" s="49">
        <v>1875</v>
      </c>
      <c r="K318" s="59" t="s">
        <v>143</v>
      </c>
      <c r="L318" s="46">
        <v>5</v>
      </c>
      <c r="M318" s="46">
        <v>3</v>
      </c>
      <c r="N318" s="46"/>
    </row>
    <row r="319" s="4" customFormat="1" ht="30" customHeight="1" spans="1:14">
      <c r="A319" s="46">
        <v>315</v>
      </c>
      <c r="B319" s="46" t="s">
        <v>392</v>
      </c>
      <c r="C319" s="46" t="s">
        <v>23</v>
      </c>
      <c r="D319" s="47" t="s">
        <v>18</v>
      </c>
      <c r="E319" s="50" t="s">
        <v>24</v>
      </c>
      <c r="F319" s="46" t="s">
        <v>20</v>
      </c>
      <c r="G319" s="46" t="s">
        <v>40</v>
      </c>
      <c r="H319" s="49">
        <v>1500</v>
      </c>
      <c r="I319" s="49">
        <v>375</v>
      </c>
      <c r="J319" s="49">
        <v>1875</v>
      </c>
      <c r="K319" s="59" t="s">
        <v>143</v>
      </c>
      <c r="L319" s="46">
        <v>5</v>
      </c>
      <c r="M319" s="46">
        <v>3</v>
      </c>
      <c r="N319" s="46"/>
    </row>
    <row r="320" s="4" customFormat="1" ht="30" customHeight="1" spans="1:14">
      <c r="A320" s="46">
        <v>316</v>
      </c>
      <c r="B320" s="46" t="s">
        <v>393</v>
      </c>
      <c r="C320" s="46" t="s">
        <v>23</v>
      </c>
      <c r="D320" s="47" t="s">
        <v>18</v>
      </c>
      <c r="E320" s="50" t="s">
        <v>24</v>
      </c>
      <c r="F320" s="46" t="s">
        <v>20</v>
      </c>
      <c r="G320" s="46" t="s">
        <v>40</v>
      </c>
      <c r="H320" s="49">
        <v>1500</v>
      </c>
      <c r="I320" s="49">
        <v>375</v>
      </c>
      <c r="J320" s="49">
        <v>1875</v>
      </c>
      <c r="K320" s="59" t="s">
        <v>143</v>
      </c>
      <c r="L320" s="46">
        <v>5</v>
      </c>
      <c r="M320" s="46">
        <v>3</v>
      </c>
      <c r="N320" s="46"/>
    </row>
    <row r="321" s="4" customFormat="1" ht="30" customHeight="1" spans="1:14">
      <c r="A321" s="46">
        <v>317</v>
      </c>
      <c r="B321" s="46" t="s">
        <v>394</v>
      </c>
      <c r="C321" s="46" t="s">
        <v>23</v>
      </c>
      <c r="D321" s="47" t="s">
        <v>18</v>
      </c>
      <c r="E321" s="50" t="s">
        <v>24</v>
      </c>
      <c r="F321" s="46" t="s">
        <v>20</v>
      </c>
      <c r="G321" s="46" t="s">
        <v>40</v>
      </c>
      <c r="H321" s="49">
        <v>1500</v>
      </c>
      <c r="I321" s="49">
        <v>375</v>
      </c>
      <c r="J321" s="49">
        <v>1875</v>
      </c>
      <c r="K321" s="59" t="s">
        <v>126</v>
      </c>
      <c r="L321" s="46">
        <v>6</v>
      </c>
      <c r="M321" s="46">
        <v>3</v>
      </c>
      <c r="N321" s="46"/>
    </row>
    <row r="322" s="4" customFormat="1" ht="30" customHeight="1" spans="1:14">
      <c r="A322" s="46">
        <v>318</v>
      </c>
      <c r="B322" s="46" t="s">
        <v>395</v>
      </c>
      <c r="C322" s="46" t="s">
        <v>23</v>
      </c>
      <c r="D322" s="47" t="s">
        <v>18</v>
      </c>
      <c r="E322" s="50" t="s">
        <v>44</v>
      </c>
      <c r="F322" s="46" t="s">
        <v>20</v>
      </c>
      <c r="G322" s="46" t="s">
        <v>40</v>
      </c>
      <c r="H322" s="49">
        <v>1500</v>
      </c>
      <c r="I322" s="49">
        <v>375</v>
      </c>
      <c r="J322" s="49">
        <v>1875</v>
      </c>
      <c r="K322" s="59" t="s">
        <v>143</v>
      </c>
      <c r="L322" s="46">
        <v>5</v>
      </c>
      <c r="M322" s="46">
        <v>3</v>
      </c>
      <c r="N322" s="46"/>
    </row>
    <row r="323" s="4" customFormat="1" ht="30" customHeight="1" spans="1:14">
      <c r="A323" s="46">
        <v>319</v>
      </c>
      <c r="B323" s="46" t="s">
        <v>396</v>
      </c>
      <c r="C323" s="46" t="s">
        <v>23</v>
      </c>
      <c r="D323" s="47" t="s">
        <v>18</v>
      </c>
      <c r="E323" s="50" t="s">
        <v>44</v>
      </c>
      <c r="F323" s="46" t="s">
        <v>20</v>
      </c>
      <c r="G323" s="46" t="s">
        <v>40</v>
      </c>
      <c r="H323" s="49">
        <v>1500</v>
      </c>
      <c r="I323" s="49">
        <v>375</v>
      </c>
      <c r="J323" s="49">
        <v>1875</v>
      </c>
      <c r="K323" s="59" t="s">
        <v>143</v>
      </c>
      <c r="L323" s="46">
        <v>5</v>
      </c>
      <c r="M323" s="46">
        <v>3</v>
      </c>
      <c r="N323" s="46"/>
    </row>
    <row r="324" s="4" customFormat="1" ht="30" customHeight="1" spans="1:14">
      <c r="A324" s="46">
        <v>320</v>
      </c>
      <c r="B324" s="46" t="s">
        <v>397</v>
      </c>
      <c r="C324" s="46" t="s">
        <v>23</v>
      </c>
      <c r="D324" s="47" t="s">
        <v>18</v>
      </c>
      <c r="E324" s="50" t="s">
        <v>44</v>
      </c>
      <c r="F324" s="46" t="s">
        <v>20</v>
      </c>
      <c r="G324" s="46" t="s">
        <v>40</v>
      </c>
      <c r="H324" s="49">
        <v>1500</v>
      </c>
      <c r="I324" s="49">
        <v>375</v>
      </c>
      <c r="J324" s="49">
        <v>1875</v>
      </c>
      <c r="K324" s="59" t="s">
        <v>143</v>
      </c>
      <c r="L324" s="46">
        <v>5</v>
      </c>
      <c r="M324" s="46">
        <v>3</v>
      </c>
      <c r="N324" s="46"/>
    </row>
    <row r="325" s="4" customFormat="1" ht="30" customHeight="1" spans="1:14">
      <c r="A325" s="46">
        <v>321</v>
      </c>
      <c r="B325" s="46" t="s">
        <v>398</v>
      </c>
      <c r="C325" s="46" t="s">
        <v>23</v>
      </c>
      <c r="D325" s="47" t="s">
        <v>18</v>
      </c>
      <c r="E325" s="50" t="s">
        <v>44</v>
      </c>
      <c r="F325" s="46" t="s">
        <v>20</v>
      </c>
      <c r="G325" s="46" t="s">
        <v>40</v>
      </c>
      <c r="H325" s="49">
        <v>1500</v>
      </c>
      <c r="I325" s="49">
        <v>375</v>
      </c>
      <c r="J325" s="49">
        <v>1875</v>
      </c>
      <c r="K325" s="59" t="s">
        <v>143</v>
      </c>
      <c r="L325" s="46">
        <v>5</v>
      </c>
      <c r="M325" s="46">
        <v>3</v>
      </c>
      <c r="N325" s="46"/>
    </row>
    <row r="326" s="4" customFormat="1" ht="30" customHeight="1" spans="1:14">
      <c r="A326" s="46">
        <v>322</v>
      </c>
      <c r="B326" s="46" t="s">
        <v>399</v>
      </c>
      <c r="C326" s="46" t="s">
        <v>23</v>
      </c>
      <c r="D326" s="47" t="s">
        <v>18</v>
      </c>
      <c r="E326" s="50" t="s">
        <v>44</v>
      </c>
      <c r="F326" s="46" t="s">
        <v>20</v>
      </c>
      <c r="G326" s="46" t="s">
        <v>40</v>
      </c>
      <c r="H326" s="49">
        <v>1500</v>
      </c>
      <c r="I326" s="49">
        <v>375</v>
      </c>
      <c r="J326" s="49">
        <v>1875</v>
      </c>
      <c r="K326" s="59" t="s">
        <v>143</v>
      </c>
      <c r="L326" s="46">
        <v>5</v>
      </c>
      <c r="M326" s="46">
        <v>3</v>
      </c>
      <c r="N326" s="46"/>
    </row>
    <row r="327" s="4" customFormat="1" ht="30" customHeight="1" spans="1:14">
      <c r="A327" s="46">
        <v>323</v>
      </c>
      <c r="B327" s="46" t="s">
        <v>400</v>
      </c>
      <c r="C327" s="46" t="s">
        <v>23</v>
      </c>
      <c r="D327" s="47" t="s">
        <v>18</v>
      </c>
      <c r="E327" s="50" t="s">
        <v>44</v>
      </c>
      <c r="F327" s="46" t="s">
        <v>20</v>
      </c>
      <c r="G327" s="46" t="s">
        <v>40</v>
      </c>
      <c r="H327" s="49">
        <v>1500</v>
      </c>
      <c r="I327" s="49">
        <v>375</v>
      </c>
      <c r="J327" s="49">
        <v>1875</v>
      </c>
      <c r="K327" s="59" t="s">
        <v>143</v>
      </c>
      <c r="L327" s="46">
        <v>5</v>
      </c>
      <c r="M327" s="46">
        <v>3</v>
      </c>
      <c r="N327" s="46"/>
    </row>
    <row r="328" s="4" customFormat="1" ht="30" customHeight="1" spans="1:14">
      <c r="A328" s="46">
        <v>324</v>
      </c>
      <c r="B328" s="46" t="s">
        <v>401</v>
      </c>
      <c r="C328" s="46" t="s">
        <v>23</v>
      </c>
      <c r="D328" s="47" t="s">
        <v>18</v>
      </c>
      <c r="E328" s="50" t="s">
        <v>24</v>
      </c>
      <c r="F328" s="46" t="s">
        <v>20</v>
      </c>
      <c r="G328" s="46" t="s">
        <v>40</v>
      </c>
      <c r="H328" s="49">
        <v>1500</v>
      </c>
      <c r="I328" s="49">
        <v>375</v>
      </c>
      <c r="J328" s="49">
        <v>1875</v>
      </c>
      <c r="K328" s="59" t="s">
        <v>126</v>
      </c>
      <c r="L328" s="46">
        <v>6</v>
      </c>
      <c r="M328" s="46">
        <v>3</v>
      </c>
      <c r="N328" s="46"/>
    </row>
    <row r="329" s="4" customFormat="1" ht="30" customHeight="1" spans="1:14">
      <c r="A329" s="46">
        <v>325</v>
      </c>
      <c r="B329" s="46" t="s">
        <v>402</v>
      </c>
      <c r="C329" s="46" t="s">
        <v>17</v>
      </c>
      <c r="D329" s="47" t="s">
        <v>18</v>
      </c>
      <c r="E329" s="50" t="s">
        <v>24</v>
      </c>
      <c r="F329" s="46" t="s">
        <v>20</v>
      </c>
      <c r="G329" s="46" t="s">
        <v>40</v>
      </c>
      <c r="H329" s="49">
        <v>1500</v>
      </c>
      <c r="I329" s="49">
        <v>375</v>
      </c>
      <c r="J329" s="49">
        <v>1875</v>
      </c>
      <c r="K329" s="59" t="s">
        <v>126</v>
      </c>
      <c r="L329" s="46">
        <v>6</v>
      </c>
      <c r="M329" s="46">
        <v>3</v>
      </c>
      <c r="N329" s="46"/>
    </row>
    <row r="330" s="4" customFormat="1" ht="30" customHeight="1" spans="1:14">
      <c r="A330" s="46">
        <v>326</v>
      </c>
      <c r="B330" s="46" t="s">
        <v>403</v>
      </c>
      <c r="C330" s="46" t="s">
        <v>23</v>
      </c>
      <c r="D330" s="47" t="s">
        <v>18</v>
      </c>
      <c r="E330" s="50" t="s">
        <v>24</v>
      </c>
      <c r="F330" s="46" t="s">
        <v>20</v>
      </c>
      <c r="G330" s="46" t="s">
        <v>40</v>
      </c>
      <c r="H330" s="49">
        <v>1500</v>
      </c>
      <c r="I330" s="49">
        <v>375</v>
      </c>
      <c r="J330" s="49">
        <v>1875</v>
      </c>
      <c r="K330" s="59" t="s">
        <v>126</v>
      </c>
      <c r="L330" s="46">
        <v>6</v>
      </c>
      <c r="M330" s="46">
        <v>3</v>
      </c>
      <c r="N330" s="46"/>
    </row>
    <row r="331" s="4" customFormat="1" ht="30" customHeight="1" spans="1:14">
      <c r="A331" s="46">
        <v>327</v>
      </c>
      <c r="B331" s="46" t="s">
        <v>404</v>
      </c>
      <c r="C331" s="46" t="s">
        <v>23</v>
      </c>
      <c r="D331" s="47" t="s">
        <v>18</v>
      </c>
      <c r="E331" s="50" t="s">
        <v>24</v>
      </c>
      <c r="F331" s="46" t="s">
        <v>20</v>
      </c>
      <c r="G331" s="46" t="s">
        <v>40</v>
      </c>
      <c r="H331" s="49">
        <v>1500</v>
      </c>
      <c r="I331" s="49">
        <v>375</v>
      </c>
      <c r="J331" s="49">
        <v>1875</v>
      </c>
      <c r="K331" s="59" t="s">
        <v>126</v>
      </c>
      <c r="L331" s="46">
        <v>6</v>
      </c>
      <c r="M331" s="46">
        <v>3</v>
      </c>
      <c r="N331" s="46"/>
    </row>
    <row r="332" s="4" customFormat="1" ht="30" customHeight="1" spans="1:14">
      <c r="A332" s="46">
        <v>328</v>
      </c>
      <c r="B332" s="46" t="s">
        <v>405</v>
      </c>
      <c r="C332" s="46" t="s">
        <v>23</v>
      </c>
      <c r="D332" s="47" t="s">
        <v>18</v>
      </c>
      <c r="E332" s="50" t="s">
        <v>24</v>
      </c>
      <c r="F332" s="46" t="s">
        <v>20</v>
      </c>
      <c r="G332" s="46" t="s">
        <v>40</v>
      </c>
      <c r="H332" s="49">
        <v>1500</v>
      </c>
      <c r="I332" s="49">
        <v>375</v>
      </c>
      <c r="J332" s="49">
        <v>1875</v>
      </c>
      <c r="K332" s="59" t="s">
        <v>126</v>
      </c>
      <c r="L332" s="46">
        <v>6</v>
      </c>
      <c r="M332" s="46">
        <v>3</v>
      </c>
      <c r="N332" s="46"/>
    </row>
    <row r="333" s="4" customFormat="1" ht="30" customHeight="1" spans="1:14">
      <c r="A333" s="46">
        <v>329</v>
      </c>
      <c r="B333" s="46" t="s">
        <v>406</v>
      </c>
      <c r="C333" s="46" t="s">
        <v>23</v>
      </c>
      <c r="D333" s="47" t="s">
        <v>18</v>
      </c>
      <c r="E333" s="50" t="s">
        <v>24</v>
      </c>
      <c r="F333" s="46" t="s">
        <v>20</v>
      </c>
      <c r="G333" s="46" t="s">
        <v>40</v>
      </c>
      <c r="H333" s="49">
        <v>1500</v>
      </c>
      <c r="I333" s="49">
        <v>375</v>
      </c>
      <c r="J333" s="49">
        <v>1875</v>
      </c>
      <c r="K333" s="59" t="s">
        <v>126</v>
      </c>
      <c r="L333" s="46">
        <v>6</v>
      </c>
      <c r="M333" s="46">
        <v>3</v>
      </c>
      <c r="N333" s="46"/>
    </row>
    <row r="334" s="4" customFormat="1" ht="30" customHeight="1" spans="1:14">
      <c r="A334" s="46">
        <v>330</v>
      </c>
      <c r="B334" s="46" t="s">
        <v>407</v>
      </c>
      <c r="C334" s="46" t="s">
        <v>23</v>
      </c>
      <c r="D334" s="47" t="s">
        <v>18</v>
      </c>
      <c r="E334" s="50" t="s">
        <v>24</v>
      </c>
      <c r="F334" s="46" t="s">
        <v>20</v>
      </c>
      <c r="G334" s="46" t="s">
        <v>40</v>
      </c>
      <c r="H334" s="49">
        <v>1500</v>
      </c>
      <c r="I334" s="49">
        <v>375</v>
      </c>
      <c r="J334" s="49">
        <v>1875</v>
      </c>
      <c r="K334" s="59" t="s">
        <v>126</v>
      </c>
      <c r="L334" s="46">
        <v>6</v>
      </c>
      <c r="M334" s="46">
        <v>3</v>
      </c>
      <c r="N334" s="46"/>
    </row>
    <row r="335" s="4" customFormat="1" ht="30" customHeight="1" spans="1:14">
      <c r="A335" s="46">
        <v>331</v>
      </c>
      <c r="B335" s="46" t="s">
        <v>408</v>
      </c>
      <c r="C335" s="46" t="s">
        <v>17</v>
      </c>
      <c r="D335" s="47" t="s">
        <v>18</v>
      </c>
      <c r="E335" s="50" t="s">
        <v>24</v>
      </c>
      <c r="F335" s="46" t="s">
        <v>20</v>
      </c>
      <c r="G335" s="46" t="s">
        <v>40</v>
      </c>
      <c r="H335" s="49">
        <v>1500</v>
      </c>
      <c r="I335" s="49">
        <v>375</v>
      </c>
      <c r="J335" s="49">
        <v>1875</v>
      </c>
      <c r="K335" s="59" t="s">
        <v>126</v>
      </c>
      <c r="L335" s="46">
        <v>6</v>
      </c>
      <c r="M335" s="46">
        <v>3</v>
      </c>
      <c r="N335" s="46"/>
    </row>
    <row r="336" s="4" customFormat="1" ht="30" customHeight="1" spans="1:14">
      <c r="A336" s="46">
        <v>332</v>
      </c>
      <c r="B336" s="46" t="s">
        <v>409</v>
      </c>
      <c r="C336" s="46" t="s">
        <v>23</v>
      </c>
      <c r="D336" s="47" t="s">
        <v>18</v>
      </c>
      <c r="E336" s="50" t="s">
        <v>24</v>
      </c>
      <c r="F336" s="46" t="s">
        <v>20</v>
      </c>
      <c r="G336" s="46" t="s">
        <v>40</v>
      </c>
      <c r="H336" s="49">
        <v>1500</v>
      </c>
      <c r="I336" s="49">
        <v>375</v>
      </c>
      <c r="J336" s="49">
        <v>1875</v>
      </c>
      <c r="K336" s="59" t="s">
        <v>126</v>
      </c>
      <c r="L336" s="46">
        <v>6</v>
      </c>
      <c r="M336" s="46">
        <v>3</v>
      </c>
      <c r="N336" s="46"/>
    </row>
    <row r="337" s="4" customFormat="1" ht="30" customHeight="1" spans="1:14">
      <c r="A337" s="46">
        <v>333</v>
      </c>
      <c r="B337" s="46" t="s">
        <v>410</v>
      </c>
      <c r="C337" s="46" t="s">
        <v>23</v>
      </c>
      <c r="D337" s="47" t="s">
        <v>18</v>
      </c>
      <c r="E337" s="50" t="s">
        <v>411</v>
      </c>
      <c r="F337" s="46" t="s">
        <v>20</v>
      </c>
      <c r="G337" s="46" t="s">
        <v>40</v>
      </c>
      <c r="H337" s="49">
        <v>1500</v>
      </c>
      <c r="I337" s="49">
        <v>375</v>
      </c>
      <c r="J337" s="49">
        <v>1875</v>
      </c>
      <c r="K337" s="59" t="s">
        <v>143</v>
      </c>
      <c r="L337" s="46">
        <v>5</v>
      </c>
      <c r="M337" s="46">
        <v>3</v>
      </c>
      <c r="N337" s="46"/>
    </row>
    <row r="338" s="4" customFormat="1" ht="30" customHeight="1" spans="1:14">
      <c r="A338" s="46">
        <v>334</v>
      </c>
      <c r="B338" s="46" t="s">
        <v>412</v>
      </c>
      <c r="C338" s="46" t="s">
        <v>17</v>
      </c>
      <c r="D338" s="47" t="s">
        <v>18</v>
      </c>
      <c r="E338" s="50" t="s">
        <v>24</v>
      </c>
      <c r="F338" s="46" t="s">
        <v>20</v>
      </c>
      <c r="G338" s="46" t="s">
        <v>40</v>
      </c>
      <c r="H338" s="49">
        <v>1500</v>
      </c>
      <c r="I338" s="49">
        <v>375</v>
      </c>
      <c r="J338" s="49">
        <v>1875</v>
      </c>
      <c r="K338" s="59" t="s">
        <v>126</v>
      </c>
      <c r="L338" s="46">
        <v>6</v>
      </c>
      <c r="M338" s="46">
        <v>3</v>
      </c>
      <c r="N338" s="46"/>
    </row>
    <row r="339" s="4" customFormat="1" ht="30" customHeight="1" spans="1:14">
      <c r="A339" s="46">
        <v>335</v>
      </c>
      <c r="B339" s="46" t="s">
        <v>413</v>
      </c>
      <c r="C339" s="46" t="s">
        <v>17</v>
      </c>
      <c r="D339" s="47" t="s">
        <v>18</v>
      </c>
      <c r="E339" s="50" t="s">
        <v>24</v>
      </c>
      <c r="F339" s="46" t="s">
        <v>20</v>
      </c>
      <c r="G339" s="46" t="s">
        <v>40</v>
      </c>
      <c r="H339" s="49">
        <v>1500</v>
      </c>
      <c r="I339" s="49">
        <v>375</v>
      </c>
      <c r="J339" s="49">
        <v>1875</v>
      </c>
      <c r="K339" s="59" t="s">
        <v>126</v>
      </c>
      <c r="L339" s="46">
        <v>6</v>
      </c>
      <c r="M339" s="46">
        <v>3</v>
      </c>
      <c r="N339" s="46"/>
    </row>
    <row r="340" s="4" customFormat="1" ht="30" customHeight="1" spans="1:14">
      <c r="A340" s="46">
        <v>336</v>
      </c>
      <c r="B340" s="46" t="s">
        <v>414</v>
      </c>
      <c r="C340" s="46" t="s">
        <v>23</v>
      </c>
      <c r="D340" s="47" t="s">
        <v>18</v>
      </c>
      <c r="E340" s="50" t="s">
        <v>24</v>
      </c>
      <c r="F340" s="46" t="s">
        <v>20</v>
      </c>
      <c r="G340" s="46" t="s">
        <v>40</v>
      </c>
      <c r="H340" s="49">
        <v>1500</v>
      </c>
      <c r="I340" s="49">
        <v>375</v>
      </c>
      <c r="J340" s="49">
        <v>1875</v>
      </c>
      <c r="K340" s="59" t="s">
        <v>126</v>
      </c>
      <c r="L340" s="46">
        <v>6</v>
      </c>
      <c r="M340" s="46">
        <v>3</v>
      </c>
      <c r="N340" s="46"/>
    </row>
    <row r="341" s="4" customFormat="1" ht="30" customHeight="1" spans="1:14">
      <c r="A341" s="46">
        <v>337</v>
      </c>
      <c r="B341" s="46" t="s">
        <v>415</v>
      </c>
      <c r="C341" s="46" t="s">
        <v>23</v>
      </c>
      <c r="D341" s="47" t="s">
        <v>18</v>
      </c>
      <c r="E341" s="50" t="s">
        <v>24</v>
      </c>
      <c r="F341" s="46" t="s">
        <v>20</v>
      </c>
      <c r="G341" s="46" t="s">
        <v>40</v>
      </c>
      <c r="H341" s="49">
        <v>1500</v>
      </c>
      <c r="I341" s="49">
        <v>375</v>
      </c>
      <c r="J341" s="49">
        <v>1875</v>
      </c>
      <c r="K341" s="59" t="s">
        <v>126</v>
      </c>
      <c r="L341" s="46">
        <v>6</v>
      </c>
      <c r="M341" s="46">
        <v>3</v>
      </c>
      <c r="N341" s="46"/>
    </row>
    <row r="342" s="4" customFormat="1" ht="30" customHeight="1" spans="1:14">
      <c r="A342" s="46">
        <v>338</v>
      </c>
      <c r="B342" s="46" t="s">
        <v>416</v>
      </c>
      <c r="C342" s="46" t="s">
        <v>23</v>
      </c>
      <c r="D342" s="47" t="s">
        <v>18</v>
      </c>
      <c r="E342" s="50" t="s">
        <v>24</v>
      </c>
      <c r="F342" s="46" t="s">
        <v>20</v>
      </c>
      <c r="G342" s="46" t="s">
        <v>40</v>
      </c>
      <c r="H342" s="49">
        <v>1500</v>
      </c>
      <c r="I342" s="49">
        <v>375</v>
      </c>
      <c r="J342" s="49">
        <v>1875</v>
      </c>
      <c r="K342" s="59" t="s">
        <v>126</v>
      </c>
      <c r="L342" s="46">
        <v>6</v>
      </c>
      <c r="M342" s="46">
        <v>3</v>
      </c>
      <c r="N342" s="46"/>
    </row>
    <row r="343" s="4" customFormat="1" ht="30" customHeight="1" spans="1:14">
      <c r="A343" s="46">
        <v>339</v>
      </c>
      <c r="B343" s="46" t="s">
        <v>417</v>
      </c>
      <c r="C343" s="46" t="s">
        <v>23</v>
      </c>
      <c r="D343" s="47" t="s">
        <v>18</v>
      </c>
      <c r="E343" s="50" t="s">
        <v>24</v>
      </c>
      <c r="F343" s="46" t="s">
        <v>20</v>
      </c>
      <c r="G343" s="46" t="s">
        <v>40</v>
      </c>
      <c r="H343" s="49">
        <v>1500</v>
      </c>
      <c r="I343" s="49">
        <v>375</v>
      </c>
      <c r="J343" s="49">
        <v>1875</v>
      </c>
      <c r="K343" s="59" t="s">
        <v>126</v>
      </c>
      <c r="L343" s="46">
        <v>6</v>
      </c>
      <c r="M343" s="46">
        <v>3</v>
      </c>
      <c r="N343" s="46"/>
    </row>
    <row r="344" s="4" customFormat="1" ht="30" customHeight="1" spans="1:14">
      <c r="A344" s="46">
        <v>340</v>
      </c>
      <c r="B344" s="46" t="s">
        <v>418</v>
      </c>
      <c r="C344" s="46" t="s">
        <v>23</v>
      </c>
      <c r="D344" s="47" t="s">
        <v>18</v>
      </c>
      <c r="E344" s="50" t="s">
        <v>24</v>
      </c>
      <c r="F344" s="46" t="s">
        <v>20</v>
      </c>
      <c r="G344" s="46" t="s">
        <v>40</v>
      </c>
      <c r="H344" s="49">
        <v>1500</v>
      </c>
      <c r="I344" s="49">
        <v>375</v>
      </c>
      <c r="J344" s="49">
        <v>1875</v>
      </c>
      <c r="K344" s="59" t="s">
        <v>126</v>
      </c>
      <c r="L344" s="46">
        <v>6</v>
      </c>
      <c r="M344" s="46">
        <v>3</v>
      </c>
      <c r="N344" s="46"/>
    </row>
    <row r="345" s="4" customFormat="1" ht="30" customHeight="1" spans="1:14">
      <c r="A345" s="46">
        <v>341</v>
      </c>
      <c r="B345" s="46" t="s">
        <v>419</v>
      </c>
      <c r="C345" s="46" t="s">
        <v>23</v>
      </c>
      <c r="D345" s="47" t="s">
        <v>18</v>
      </c>
      <c r="E345" s="50" t="s">
        <v>24</v>
      </c>
      <c r="F345" s="46" t="s">
        <v>20</v>
      </c>
      <c r="G345" s="46" t="s">
        <v>40</v>
      </c>
      <c r="H345" s="49">
        <v>1500</v>
      </c>
      <c r="I345" s="49">
        <v>375</v>
      </c>
      <c r="J345" s="49">
        <v>1875</v>
      </c>
      <c r="K345" s="59" t="s">
        <v>126</v>
      </c>
      <c r="L345" s="46">
        <v>6</v>
      </c>
      <c r="M345" s="46">
        <v>3</v>
      </c>
      <c r="N345" s="46"/>
    </row>
    <row r="346" s="4" customFormat="1" ht="30" customHeight="1" spans="1:14">
      <c r="A346" s="46">
        <v>342</v>
      </c>
      <c r="B346" s="46" t="s">
        <v>420</v>
      </c>
      <c r="C346" s="46" t="s">
        <v>23</v>
      </c>
      <c r="D346" s="47" t="s">
        <v>18</v>
      </c>
      <c r="E346" s="50" t="s">
        <v>24</v>
      </c>
      <c r="F346" s="46" t="s">
        <v>20</v>
      </c>
      <c r="G346" s="46" t="s">
        <v>40</v>
      </c>
      <c r="H346" s="49">
        <v>1500</v>
      </c>
      <c r="I346" s="49">
        <v>375</v>
      </c>
      <c r="J346" s="49">
        <v>1875</v>
      </c>
      <c r="K346" s="59" t="s">
        <v>126</v>
      </c>
      <c r="L346" s="46">
        <v>6</v>
      </c>
      <c r="M346" s="46">
        <v>3</v>
      </c>
      <c r="N346" s="46"/>
    </row>
    <row r="347" s="4" customFormat="1" ht="30" customHeight="1" spans="1:14">
      <c r="A347" s="46">
        <v>343</v>
      </c>
      <c r="B347" s="46" t="s">
        <v>421</v>
      </c>
      <c r="C347" s="46" t="s">
        <v>17</v>
      </c>
      <c r="D347" s="47" t="s">
        <v>18</v>
      </c>
      <c r="E347" s="50" t="s">
        <v>174</v>
      </c>
      <c r="F347" s="46" t="s">
        <v>20</v>
      </c>
      <c r="G347" s="46" t="s">
        <v>40</v>
      </c>
      <c r="H347" s="49">
        <v>1500</v>
      </c>
      <c r="I347" s="49">
        <v>375</v>
      </c>
      <c r="J347" s="49">
        <v>1875</v>
      </c>
      <c r="K347" s="59" t="s">
        <v>175</v>
      </c>
      <c r="L347" s="46">
        <v>4</v>
      </c>
      <c r="M347" s="46">
        <v>3</v>
      </c>
      <c r="N347" s="46"/>
    </row>
    <row r="348" s="4" customFormat="1" ht="30" customHeight="1" spans="1:14">
      <c r="A348" s="46">
        <v>344</v>
      </c>
      <c r="B348" s="46" t="s">
        <v>422</v>
      </c>
      <c r="C348" s="46" t="s">
        <v>17</v>
      </c>
      <c r="D348" s="47" t="s">
        <v>18</v>
      </c>
      <c r="E348" s="50" t="s">
        <v>24</v>
      </c>
      <c r="F348" s="46" t="s">
        <v>20</v>
      </c>
      <c r="G348" s="46" t="s">
        <v>40</v>
      </c>
      <c r="H348" s="49">
        <v>1500</v>
      </c>
      <c r="I348" s="49">
        <v>375</v>
      </c>
      <c r="J348" s="49">
        <v>1875</v>
      </c>
      <c r="K348" s="59" t="s">
        <v>126</v>
      </c>
      <c r="L348" s="46">
        <v>6</v>
      </c>
      <c r="M348" s="46">
        <v>3</v>
      </c>
      <c r="N348" s="46"/>
    </row>
    <row r="349" s="4" customFormat="1" ht="30" customHeight="1" spans="1:14">
      <c r="A349" s="46">
        <v>345</v>
      </c>
      <c r="B349" s="46" t="s">
        <v>423</v>
      </c>
      <c r="C349" s="46" t="s">
        <v>17</v>
      </c>
      <c r="D349" s="47" t="s">
        <v>18</v>
      </c>
      <c r="E349" s="50" t="s">
        <v>24</v>
      </c>
      <c r="F349" s="46" t="s">
        <v>20</v>
      </c>
      <c r="G349" s="46" t="s">
        <v>40</v>
      </c>
      <c r="H349" s="49">
        <v>1500</v>
      </c>
      <c r="I349" s="49">
        <v>375</v>
      </c>
      <c r="J349" s="49">
        <v>1875</v>
      </c>
      <c r="K349" s="59" t="s">
        <v>126</v>
      </c>
      <c r="L349" s="46">
        <v>6</v>
      </c>
      <c r="M349" s="46">
        <v>3</v>
      </c>
      <c r="N349" s="46"/>
    </row>
    <row r="350" s="4" customFormat="1" ht="30" customHeight="1" spans="1:14">
      <c r="A350" s="46">
        <v>346</v>
      </c>
      <c r="B350" s="46" t="s">
        <v>424</v>
      </c>
      <c r="C350" s="46" t="s">
        <v>23</v>
      </c>
      <c r="D350" s="47" t="s">
        <v>18</v>
      </c>
      <c r="E350" s="50" t="s">
        <v>24</v>
      </c>
      <c r="F350" s="46" t="s">
        <v>20</v>
      </c>
      <c r="G350" s="46" t="s">
        <v>40</v>
      </c>
      <c r="H350" s="49">
        <v>1500</v>
      </c>
      <c r="I350" s="49">
        <v>375</v>
      </c>
      <c r="J350" s="49">
        <v>1875</v>
      </c>
      <c r="K350" s="59" t="s">
        <v>126</v>
      </c>
      <c r="L350" s="46">
        <v>6</v>
      </c>
      <c r="M350" s="46">
        <v>3</v>
      </c>
      <c r="N350" s="46"/>
    </row>
    <row r="351" s="4" customFormat="1" ht="30" customHeight="1" spans="1:14">
      <c r="A351" s="46">
        <v>347</v>
      </c>
      <c r="B351" s="46" t="s">
        <v>425</v>
      </c>
      <c r="C351" s="46" t="s">
        <v>23</v>
      </c>
      <c r="D351" s="47" t="s">
        <v>18</v>
      </c>
      <c r="E351" s="50" t="s">
        <v>24</v>
      </c>
      <c r="F351" s="46" t="s">
        <v>20</v>
      </c>
      <c r="G351" s="46" t="s">
        <v>40</v>
      </c>
      <c r="H351" s="49">
        <v>1500</v>
      </c>
      <c r="I351" s="49">
        <v>375</v>
      </c>
      <c r="J351" s="49">
        <v>1875</v>
      </c>
      <c r="K351" s="59" t="s">
        <v>126</v>
      </c>
      <c r="L351" s="46">
        <v>6</v>
      </c>
      <c r="M351" s="46">
        <v>3</v>
      </c>
      <c r="N351" s="46"/>
    </row>
    <row r="352" s="4" customFormat="1" ht="30" customHeight="1" spans="1:14">
      <c r="A352" s="46">
        <v>348</v>
      </c>
      <c r="B352" s="46" t="s">
        <v>426</v>
      </c>
      <c r="C352" s="46" t="s">
        <v>17</v>
      </c>
      <c r="D352" s="47" t="s">
        <v>18</v>
      </c>
      <c r="E352" s="50" t="s">
        <v>24</v>
      </c>
      <c r="F352" s="46" t="s">
        <v>20</v>
      </c>
      <c r="G352" s="46" t="s">
        <v>40</v>
      </c>
      <c r="H352" s="49">
        <v>1500</v>
      </c>
      <c r="I352" s="49">
        <v>375</v>
      </c>
      <c r="J352" s="49">
        <v>1875</v>
      </c>
      <c r="K352" s="59" t="s">
        <v>126</v>
      </c>
      <c r="L352" s="46">
        <v>6</v>
      </c>
      <c r="M352" s="46">
        <v>3</v>
      </c>
      <c r="N352" s="46"/>
    </row>
    <row r="353" s="4" customFormat="1" ht="30" customHeight="1" spans="1:14">
      <c r="A353" s="46">
        <v>349</v>
      </c>
      <c r="B353" s="46" t="s">
        <v>427</v>
      </c>
      <c r="C353" s="46" t="s">
        <v>23</v>
      </c>
      <c r="D353" s="47" t="s">
        <v>18</v>
      </c>
      <c r="E353" s="50" t="s">
        <v>24</v>
      </c>
      <c r="F353" s="46" t="s">
        <v>20</v>
      </c>
      <c r="G353" s="46" t="s">
        <v>40</v>
      </c>
      <c r="H353" s="49">
        <v>1500</v>
      </c>
      <c r="I353" s="49">
        <v>375</v>
      </c>
      <c r="J353" s="49">
        <v>1875</v>
      </c>
      <c r="K353" s="59" t="s">
        <v>126</v>
      </c>
      <c r="L353" s="46">
        <v>6</v>
      </c>
      <c r="M353" s="46">
        <v>3</v>
      </c>
      <c r="N353" s="46"/>
    </row>
    <row r="354" s="4" customFormat="1" ht="30" customHeight="1" spans="1:14">
      <c r="A354" s="46">
        <v>350</v>
      </c>
      <c r="B354" s="46" t="s">
        <v>428</v>
      </c>
      <c r="C354" s="46" t="s">
        <v>23</v>
      </c>
      <c r="D354" s="47" t="s">
        <v>18</v>
      </c>
      <c r="E354" s="50" t="s">
        <v>24</v>
      </c>
      <c r="F354" s="46" t="s">
        <v>20</v>
      </c>
      <c r="G354" s="46" t="s">
        <v>40</v>
      </c>
      <c r="H354" s="49">
        <v>1500</v>
      </c>
      <c r="I354" s="49">
        <v>375</v>
      </c>
      <c r="J354" s="49">
        <v>1875</v>
      </c>
      <c r="K354" s="59" t="s">
        <v>126</v>
      </c>
      <c r="L354" s="46">
        <v>6</v>
      </c>
      <c r="M354" s="46">
        <v>3</v>
      </c>
      <c r="N354" s="46"/>
    </row>
    <row r="355" s="4" customFormat="1" ht="30" customHeight="1" spans="1:14">
      <c r="A355" s="46">
        <v>351</v>
      </c>
      <c r="B355" s="46" t="s">
        <v>429</v>
      </c>
      <c r="C355" s="46" t="s">
        <v>23</v>
      </c>
      <c r="D355" s="47" t="s">
        <v>18</v>
      </c>
      <c r="E355" s="50" t="s">
        <v>24</v>
      </c>
      <c r="F355" s="46" t="s">
        <v>20</v>
      </c>
      <c r="G355" s="46" t="s">
        <v>40</v>
      </c>
      <c r="H355" s="49">
        <v>1500</v>
      </c>
      <c r="I355" s="49">
        <v>375</v>
      </c>
      <c r="J355" s="49">
        <v>1875</v>
      </c>
      <c r="K355" s="59" t="s">
        <v>126</v>
      </c>
      <c r="L355" s="46">
        <v>6</v>
      </c>
      <c r="M355" s="46">
        <v>3</v>
      </c>
      <c r="N355" s="46"/>
    </row>
    <row r="356" s="4" customFormat="1" ht="30" customHeight="1" spans="1:14">
      <c r="A356" s="46">
        <v>352</v>
      </c>
      <c r="B356" s="46" t="s">
        <v>430</v>
      </c>
      <c r="C356" s="46" t="s">
        <v>23</v>
      </c>
      <c r="D356" s="47" t="s">
        <v>18</v>
      </c>
      <c r="E356" s="50" t="s">
        <v>24</v>
      </c>
      <c r="F356" s="46" t="s">
        <v>20</v>
      </c>
      <c r="G356" s="46" t="s">
        <v>40</v>
      </c>
      <c r="H356" s="49">
        <v>1500</v>
      </c>
      <c r="I356" s="49">
        <v>375</v>
      </c>
      <c r="J356" s="49">
        <v>1875</v>
      </c>
      <c r="K356" s="59">
        <v>44440</v>
      </c>
      <c r="L356" s="46">
        <v>4</v>
      </c>
      <c r="M356" s="46">
        <v>3</v>
      </c>
      <c r="N356" s="46"/>
    </row>
    <row r="357" s="4" customFormat="1" ht="30" customHeight="1" spans="1:14">
      <c r="A357" s="46">
        <v>353</v>
      </c>
      <c r="B357" s="46" t="s">
        <v>431</v>
      </c>
      <c r="C357" s="46" t="s">
        <v>23</v>
      </c>
      <c r="D357" s="47" t="s">
        <v>18</v>
      </c>
      <c r="E357" s="50" t="s">
        <v>24</v>
      </c>
      <c r="F357" s="46" t="s">
        <v>20</v>
      </c>
      <c r="G357" s="46" t="s">
        <v>40</v>
      </c>
      <c r="H357" s="49">
        <v>1500</v>
      </c>
      <c r="I357" s="49">
        <v>375</v>
      </c>
      <c r="J357" s="49">
        <v>1875</v>
      </c>
      <c r="K357" s="59" t="s">
        <v>126</v>
      </c>
      <c r="L357" s="46">
        <v>6</v>
      </c>
      <c r="M357" s="46">
        <v>3</v>
      </c>
      <c r="N357" s="46"/>
    </row>
    <row r="358" s="4" customFormat="1" ht="30" customHeight="1" spans="1:14">
      <c r="A358" s="46">
        <v>354</v>
      </c>
      <c r="B358" s="46" t="s">
        <v>432</v>
      </c>
      <c r="C358" s="46" t="s">
        <v>23</v>
      </c>
      <c r="D358" s="47" t="s">
        <v>18</v>
      </c>
      <c r="E358" s="50" t="s">
        <v>24</v>
      </c>
      <c r="F358" s="46" t="s">
        <v>20</v>
      </c>
      <c r="G358" s="46" t="s">
        <v>40</v>
      </c>
      <c r="H358" s="49">
        <v>1500</v>
      </c>
      <c r="I358" s="49">
        <v>375</v>
      </c>
      <c r="J358" s="49">
        <v>1875</v>
      </c>
      <c r="K358" s="59" t="s">
        <v>143</v>
      </c>
      <c r="L358" s="46">
        <v>5</v>
      </c>
      <c r="M358" s="46">
        <v>3</v>
      </c>
      <c r="N358" s="46"/>
    </row>
    <row r="359" s="4" customFormat="1" ht="30" customHeight="1" spans="1:14">
      <c r="A359" s="46">
        <v>355</v>
      </c>
      <c r="B359" s="46" t="s">
        <v>433</v>
      </c>
      <c r="C359" s="46" t="s">
        <v>17</v>
      </c>
      <c r="D359" s="47" t="s">
        <v>18</v>
      </c>
      <c r="E359" s="50" t="s">
        <v>434</v>
      </c>
      <c r="F359" s="46" t="s">
        <v>20</v>
      </c>
      <c r="G359" s="46" t="s">
        <v>40</v>
      </c>
      <c r="H359" s="49">
        <v>1500</v>
      </c>
      <c r="I359" s="49">
        <v>375</v>
      </c>
      <c r="J359" s="49">
        <v>1875</v>
      </c>
      <c r="K359" s="59">
        <v>44470</v>
      </c>
      <c r="L359" s="46">
        <v>3</v>
      </c>
      <c r="M359" s="46">
        <v>3</v>
      </c>
      <c r="N359" s="46"/>
    </row>
    <row r="360" s="4" customFormat="1" ht="30" customHeight="1" spans="1:14">
      <c r="A360" s="46">
        <v>356</v>
      </c>
      <c r="B360" s="46" t="s">
        <v>435</v>
      </c>
      <c r="C360" s="46" t="s">
        <v>23</v>
      </c>
      <c r="D360" s="47" t="s">
        <v>18</v>
      </c>
      <c r="E360" s="50" t="s">
        <v>436</v>
      </c>
      <c r="F360" s="46" t="s">
        <v>20</v>
      </c>
      <c r="G360" s="46" t="s">
        <v>40</v>
      </c>
      <c r="H360" s="49">
        <v>1500</v>
      </c>
      <c r="I360" s="49">
        <v>375</v>
      </c>
      <c r="J360" s="49">
        <v>1875</v>
      </c>
      <c r="K360" s="59">
        <v>44317</v>
      </c>
      <c r="L360" s="46">
        <v>8</v>
      </c>
      <c r="M360" s="46">
        <v>3</v>
      </c>
      <c r="N360" s="46"/>
    </row>
    <row r="361" s="4" customFormat="1" ht="30" customHeight="1" spans="1:14">
      <c r="A361" s="46">
        <v>357</v>
      </c>
      <c r="B361" s="46" t="s">
        <v>437</v>
      </c>
      <c r="C361" s="46" t="s">
        <v>23</v>
      </c>
      <c r="D361" s="47" t="s">
        <v>18</v>
      </c>
      <c r="E361" s="50" t="s">
        <v>24</v>
      </c>
      <c r="F361" s="46" t="s">
        <v>20</v>
      </c>
      <c r="G361" s="46" t="s">
        <v>40</v>
      </c>
      <c r="H361" s="49">
        <v>1500</v>
      </c>
      <c r="I361" s="49">
        <v>375</v>
      </c>
      <c r="J361" s="49">
        <v>1875</v>
      </c>
      <c r="K361" s="59" t="s">
        <v>143</v>
      </c>
      <c r="L361" s="46">
        <v>5</v>
      </c>
      <c r="M361" s="46">
        <v>3</v>
      </c>
      <c r="N361" s="46"/>
    </row>
    <row r="362" s="4" customFormat="1" ht="30" customHeight="1" spans="1:14">
      <c r="A362" s="46">
        <v>358</v>
      </c>
      <c r="B362" s="46" t="s">
        <v>438</v>
      </c>
      <c r="C362" s="46" t="s">
        <v>23</v>
      </c>
      <c r="D362" s="47" t="s">
        <v>18</v>
      </c>
      <c r="E362" s="50" t="s">
        <v>24</v>
      </c>
      <c r="F362" s="46" t="s">
        <v>20</v>
      </c>
      <c r="G362" s="46" t="s">
        <v>40</v>
      </c>
      <c r="H362" s="49">
        <v>1500</v>
      </c>
      <c r="I362" s="49">
        <v>375</v>
      </c>
      <c r="J362" s="49">
        <v>1875</v>
      </c>
      <c r="K362" s="59" t="s">
        <v>143</v>
      </c>
      <c r="L362" s="46">
        <v>5</v>
      </c>
      <c r="M362" s="46">
        <v>3</v>
      </c>
      <c r="N362" s="46"/>
    </row>
    <row r="363" s="4" customFormat="1" ht="30" customHeight="1" spans="1:14">
      <c r="A363" s="46">
        <v>359</v>
      </c>
      <c r="B363" s="46" t="s">
        <v>439</v>
      </c>
      <c r="C363" s="46" t="s">
        <v>23</v>
      </c>
      <c r="D363" s="47" t="s">
        <v>18</v>
      </c>
      <c r="E363" s="50" t="s">
        <v>24</v>
      </c>
      <c r="F363" s="46" t="s">
        <v>20</v>
      </c>
      <c r="G363" s="46" t="s">
        <v>40</v>
      </c>
      <c r="H363" s="49">
        <v>1500</v>
      </c>
      <c r="I363" s="49">
        <v>375</v>
      </c>
      <c r="J363" s="49">
        <v>1875</v>
      </c>
      <c r="K363" s="59" t="s">
        <v>126</v>
      </c>
      <c r="L363" s="46">
        <v>6</v>
      </c>
      <c r="M363" s="46">
        <v>3</v>
      </c>
      <c r="N363" s="46"/>
    </row>
    <row r="364" s="4" customFormat="1" ht="30" customHeight="1" spans="1:14">
      <c r="A364" s="46">
        <v>360</v>
      </c>
      <c r="B364" s="46" t="s">
        <v>440</v>
      </c>
      <c r="C364" s="46" t="s">
        <v>17</v>
      </c>
      <c r="D364" s="47" t="s">
        <v>18</v>
      </c>
      <c r="E364" s="50" t="s">
        <v>441</v>
      </c>
      <c r="F364" s="46" t="s">
        <v>20</v>
      </c>
      <c r="G364" s="46" t="s">
        <v>40</v>
      </c>
      <c r="H364" s="49">
        <v>1500</v>
      </c>
      <c r="I364" s="49">
        <v>375</v>
      </c>
      <c r="J364" s="49">
        <v>1875</v>
      </c>
      <c r="K364" s="59">
        <v>44409</v>
      </c>
      <c r="L364" s="46">
        <v>5</v>
      </c>
      <c r="M364" s="46">
        <v>3</v>
      </c>
      <c r="N364" s="46"/>
    </row>
    <row r="365" s="4" customFormat="1" ht="30" customHeight="1" spans="1:14">
      <c r="A365" s="46">
        <v>361</v>
      </c>
      <c r="B365" s="46" t="s">
        <v>442</v>
      </c>
      <c r="C365" s="46" t="s">
        <v>17</v>
      </c>
      <c r="D365" s="47" t="s">
        <v>18</v>
      </c>
      <c r="E365" s="50" t="s">
        <v>24</v>
      </c>
      <c r="F365" s="46" t="s">
        <v>20</v>
      </c>
      <c r="G365" s="46" t="s">
        <v>40</v>
      </c>
      <c r="H365" s="49">
        <v>1500</v>
      </c>
      <c r="I365" s="49">
        <v>375</v>
      </c>
      <c r="J365" s="49">
        <v>1875</v>
      </c>
      <c r="K365" s="59" t="s">
        <v>126</v>
      </c>
      <c r="L365" s="46">
        <v>6</v>
      </c>
      <c r="M365" s="46">
        <v>3</v>
      </c>
      <c r="N365" s="46"/>
    </row>
    <row r="366" s="4" customFormat="1" ht="30" customHeight="1" spans="1:14">
      <c r="A366" s="46">
        <v>362</v>
      </c>
      <c r="B366" s="46" t="s">
        <v>443</v>
      </c>
      <c r="C366" s="46" t="s">
        <v>23</v>
      </c>
      <c r="D366" s="47" t="s">
        <v>18</v>
      </c>
      <c r="E366" s="50" t="s">
        <v>444</v>
      </c>
      <c r="F366" s="46" t="s">
        <v>20</v>
      </c>
      <c r="G366" s="46" t="s">
        <v>445</v>
      </c>
      <c r="H366" s="49">
        <v>4500</v>
      </c>
      <c r="I366" s="49">
        <v>1125</v>
      </c>
      <c r="J366" s="49">
        <v>5625</v>
      </c>
      <c r="K366" s="59">
        <v>43586</v>
      </c>
      <c r="L366" s="46">
        <v>32</v>
      </c>
      <c r="M366" s="46">
        <v>3</v>
      </c>
      <c r="N366" s="46"/>
    </row>
    <row r="367" s="4" customFormat="1" ht="30" customHeight="1" spans="1:14">
      <c r="A367" s="46">
        <v>363</v>
      </c>
      <c r="B367" s="46" t="s">
        <v>446</v>
      </c>
      <c r="C367" s="46" t="s">
        <v>17</v>
      </c>
      <c r="D367" s="47" t="s">
        <v>18</v>
      </c>
      <c r="E367" s="50" t="s">
        <v>447</v>
      </c>
      <c r="F367" s="46" t="s">
        <v>20</v>
      </c>
      <c r="G367" s="46" t="s">
        <v>21</v>
      </c>
      <c r="H367" s="49">
        <v>3000</v>
      </c>
      <c r="I367" s="49">
        <v>750</v>
      </c>
      <c r="J367" s="49">
        <v>3750</v>
      </c>
      <c r="K367" s="59">
        <v>44259</v>
      </c>
      <c r="L367" s="46">
        <v>10</v>
      </c>
      <c r="M367" s="46">
        <v>3</v>
      </c>
      <c r="N367" s="46"/>
    </row>
    <row r="368" s="4" customFormat="1" ht="30" customHeight="1" spans="1:14">
      <c r="A368" s="46">
        <v>364</v>
      </c>
      <c r="B368" s="46" t="s">
        <v>448</v>
      </c>
      <c r="C368" s="46" t="s">
        <v>17</v>
      </c>
      <c r="D368" s="47" t="s">
        <v>18</v>
      </c>
      <c r="E368" s="50" t="s">
        <v>117</v>
      </c>
      <c r="F368" s="46" t="s">
        <v>20</v>
      </c>
      <c r="G368" s="46" t="s">
        <v>21</v>
      </c>
      <c r="H368" s="49">
        <v>3000</v>
      </c>
      <c r="I368" s="49">
        <v>750</v>
      </c>
      <c r="J368" s="49">
        <v>3750</v>
      </c>
      <c r="K368" s="59">
        <v>44429</v>
      </c>
      <c r="L368" s="46">
        <v>5</v>
      </c>
      <c r="M368" s="46">
        <v>3</v>
      </c>
      <c r="N368" s="46"/>
    </row>
    <row r="369" s="4" customFormat="1" ht="30" customHeight="1" spans="1:14">
      <c r="A369" s="46">
        <v>365</v>
      </c>
      <c r="B369" s="46" t="s">
        <v>449</v>
      </c>
      <c r="C369" s="46" t="s">
        <v>23</v>
      </c>
      <c r="D369" s="47" t="s">
        <v>18</v>
      </c>
      <c r="E369" s="50" t="s">
        <v>450</v>
      </c>
      <c r="F369" s="46" t="s">
        <v>20</v>
      </c>
      <c r="G369" s="46" t="s">
        <v>21</v>
      </c>
      <c r="H369" s="49">
        <v>3000</v>
      </c>
      <c r="I369" s="49">
        <v>750</v>
      </c>
      <c r="J369" s="49">
        <v>3750</v>
      </c>
      <c r="K369" s="59">
        <v>44351</v>
      </c>
      <c r="L369" s="46">
        <v>7</v>
      </c>
      <c r="M369" s="46">
        <v>3</v>
      </c>
      <c r="N369" s="46"/>
    </row>
    <row r="370" s="4" customFormat="1" ht="30" customHeight="1" spans="1:14">
      <c r="A370" s="46">
        <v>366</v>
      </c>
      <c r="B370" s="46" t="s">
        <v>451</v>
      </c>
      <c r="C370" s="46" t="s">
        <v>17</v>
      </c>
      <c r="D370" s="47" t="s">
        <v>18</v>
      </c>
      <c r="E370" s="50" t="s">
        <v>119</v>
      </c>
      <c r="F370" s="46" t="s">
        <v>20</v>
      </c>
      <c r="G370" s="46" t="s">
        <v>21</v>
      </c>
      <c r="H370" s="49">
        <v>3000</v>
      </c>
      <c r="I370" s="49">
        <v>750</v>
      </c>
      <c r="J370" s="49">
        <v>3750</v>
      </c>
      <c r="K370" s="59">
        <v>44260</v>
      </c>
      <c r="L370" s="46">
        <v>10</v>
      </c>
      <c r="M370" s="46">
        <v>3</v>
      </c>
      <c r="N370" s="46"/>
    </row>
    <row r="371" s="4" customFormat="1" ht="30" customHeight="1" spans="1:14">
      <c r="A371" s="46">
        <v>367</v>
      </c>
      <c r="B371" s="46" t="s">
        <v>452</v>
      </c>
      <c r="C371" s="46" t="s">
        <v>17</v>
      </c>
      <c r="D371" s="47" t="s">
        <v>18</v>
      </c>
      <c r="E371" s="50" t="s">
        <v>453</v>
      </c>
      <c r="F371" s="46" t="s">
        <v>20</v>
      </c>
      <c r="G371" s="46" t="s">
        <v>21</v>
      </c>
      <c r="H371" s="49">
        <v>3000</v>
      </c>
      <c r="I371" s="49">
        <v>750</v>
      </c>
      <c r="J371" s="49">
        <v>3750</v>
      </c>
      <c r="K371" s="59">
        <v>44334</v>
      </c>
      <c r="L371" s="46">
        <v>8</v>
      </c>
      <c r="M371" s="46">
        <v>3</v>
      </c>
      <c r="N371" s="46"/>
    </row>
    <row r="372" s="4" customFormat="1" ht="30" customHeight="1" spans="1:14">
      <c r="A372" s="46">
        <v>368</v>
      </c>
      <c r="B372" s="46" t="s">
        <v>454</v>
      </c>
      <c r="C372" s="46" t="s">
        <v>17</v>
      </c>
      <c r="D372" s="47" t="s">
        <v>18</v>
      </c>
      <c r="E372" s="50" t="s">
        <v>455</v>
      </c>
      <c r="F372" s="46" t="s">
        <v>20</v>
      </c>
      <c r="G372" s="46" t="s">
        <v>21</v>
      </c>
      <c r="H372" s="49">
        <v>3000</v>
      </c>
      <c r="I372" s="49">
        <v>750</v>
      </c>
      <c r="J372" s="49">
        <v>3750</v>
      </c>
      <c r="K372" s="59">
        <v>44216</v>
      </c>
      <c r="L372" s="46">
        <v>12</v>
      </c>
      <c r="M372" s="46">
        <v>3</v>
      </c>
      <c r="N372" s="46"/>
    </row>
    <row r="373" s="4" customFormat="1" ht="30" customHeight="1" spans="1:14">
      <c r="A373" s="46">
        <v>369</v>
      </c>
      <c r="B373" s="46" t="s">
        <v>456</v>
      </c>
      <c r="C373" s="46" t="s">
        <v>23</v>
      </c>
      <c r="D373" s="47" t="s">
        <v>18</v>
      </c>
      <c r="E373" s="50" t="s">
        <v>457</v>
      </c>
      <c r="F373" s="46" t="s">
        <v>20</v>
      </c>
      <c r="G373" s="46" t="s">
        <v>21</v>
      </c>
      <c r="H373" s="49">
        <v>3000</v>
      </c>
      <c r="I373" s="49">
        <v>750</v>
      </c>
      <c r="J373" s="49">
        <v>3750</v>
      </c>
      <c r="K373" s="59">
        <v>44200</v>
      </c>
      <c r="L373" s="46">
        <v>12</v>
      </c>
      <c r="M373" s="46">
        <v>3</v>
      </c>
      <c r="N373" s="46"/>
    </row>
    <row r="374" s="4" customFormat="1" ht="30" customHeight="1" spans="1:14">
      <c r="A374" s="46">
        <v>370</v>
      </c>
      <c r="B374" s="46" t="s">
        <v>458</v>
      </c>
      <c r="C374" s="46" t="s">
        <v>23</v>
      </c>
      <c r="D374" s="47" t="s">
        <v>18</v>
      </c>
      <c r="E374" s="50" t="s">
        <v>447</v>
      </c>
      <c r="F374" s="46" t="s">
        <v>20</v>
      </c>
      <c r="G374" s="46" t="s">
        <v>21</v>
      </c>
      <c r="H374" s="49">
        <v>3000</v>
      </c>
      <c r="I374" s="49">
        <v>750</v>
      </c>
      <c r="J374" s="49">
        <v>3750</v>
      </c>
      <c r="K374" s="59">
        <v>44259</v>
      </c>
      <c r="L374" s="46">
        <v>10</v>
      </c>
      <c r="M374" s="46">
        <v>3</v>
      </c>
      <c r="N374" s="46"/>
    </row>
    <row r="375" s="4" customFormat="1" ht="30" customHeight="1" spans="1:14">
      <c r="A375" s="46">
        <v>371</v>
      </c>
      <c r="B375" s="46" t="s">
        <v>459</v>
      </c>
      <c r="C375" s="46" t="s">
        <v>17</v>
      </c>
      <c r="D375" s="47" t="s">
        <v>18</v>
      </c>
      <c r="E375" s="50" t="s">
        <v>460</v>
      </c>
      <c r="F375" s="46" t="s">
        <v>20</v>
      </c>
      <c r="G375" s="46" t="s">
        <v>21</v>
      </c>
      <c r="H375" s="49">
        <v>3000</v>
      </c>
      <c r="I375" s="49">
        <v>750</v>
      </c>
      <c r="J375" s="49">
        <v>3750</v>
      </c>
      <c r="K375" s="59">
        <v>44136</v>
      </c>
      <c r="L375" s="46">
        <v>14</v>
      </c>
      <c r="M375" s="46">
        <v>3</v>
      </c>
      <c r="N375" s="46"/>
    </row>
    <row r="376" s="4" customFormat="1" ht="30" customHeight="1" spans="1:14">
      <c r="A376" s="46">
        <v>372</v>
      </c>
      <c r="B376" s="46" t="s">
        <v>461</v>
      </c>
      <c r="C376" s="46" t="s">
        <v>17</v>
      </c>
      <c r="D376" s="47" t="s">
        <v>18</v>
      </c>
      <c r="E376" s="50" t="s">
        <v>462</v>
      </c>
      <c r="F376" s="46" t="s">
        <v>20</v>
      </c>
      <c r="G376" s="46" t="s">
        <v>21</v>
      </c>
      <c r="H376" s="49">
        <v>3000</v>
      </c>
      <c r="I376" s="49">
        <v>750</v>
      </c>
      <c r="J376" s="49">
        <v>3750</v>
      </c>
      <c r="K376" s="59">
        <v>44078</v>
      </c>
      <c r="L376" s="46">
        <v>16</v>
      </c>
      <c r="M376" s="46">
        <v>3</v>
      </c>
      <c r="N376" s="46"/>
    </row>
    <row r="377" s="4" customFormat="1" ht="30" customHeight="1" spans="1:14">
      <c r="A377" s="46">
        <v>373</v>
      </c>
      <c r="B377" s="46" t="s">
        <v>463</v>
      </c>
      <c r="C377" s="46" t="s">
        <v>17</v>
      </c>
      <c r="D377" s="47" t="s">
        <v>18</v>
      </c>
      <c r="E377" s="50" t="s">
        <v>464</v>
      </c>
      <c r="F377" s="46" t="s">
        <v>20</v>
      </c>
      <c r="G377" s="46" t="s">
        <v>21</v>
      </c>
      <c r="H377" s="49">
        <v>3000</v>
      </c>
      <c r="I377" s="49">
        <v>750</v>
      </c>
      <c r="J377" s="49">
        <v>3750</v>
      </c>
      <c r="K377" s="59">
        <v>44166</v>
      </c>
      <c r="L377" s="46">
        <v>13</v>
      </c>
      <c r="M377" s="46">
        <v>3</v>
      </c>
      <c r="N377" s="46"/>
    </row>
    <row r="378" s="4" customFormat="1" ht="30" customHeight="1" spans="1:14">
      <c r="A378" s="46">
        <v>374</v>
      </c>
      <c r="B378" s="46" t="s">
        <v>465</v>
      </c>
      <c r="C378" s="46" t="s">
        <v>17</v>
      </c>
      <c r="D378" s="47" t="s">
        <v>18</v>
      </c>
      <c r="E378" s="50" t="s">
        <v>466</v>
      </c>
      <c r="F378" s="46" t="s">
        <v>20</v>
      </c>
      <c r="G378" s="46" t="s">
        <v>21</v>
      </c>
      <c r="H378" s="49">
        <v>3000</v>
      </c>
      <c r="I378" s="49">
        <v>750</v>
      </c>
      <c r="J378" s="49">
        <v>3750</v>
      </c>
      <c r="K378" s="59">
        <v>44056</v>
      </c>
      <c r="L378" s="46">
        <v>17</v>
      </c>
      <c r="M378" s="46">
        <v>3</v>
      </c>
      <c r="N378" s="46"/>
    </row>
    <row r="379" s="4" customFormat="1" ht="30" customHeight="1" spans="1:14">
      <c r="A379" s="46">
        <v>375</v>
      </c>
      <c r="B379" s="46" t="s">
        <v>467</v>
      </c>
      <c r="C379" s="46" t="s">
        <v>17</v>
      </c>
      <c r="D379" s="47" t="s">
        <v>18</v>
      </c>
      <c r="E379" s="50" t="s">
        <v>464</v>
      </c>
      <c r="F379" s="46" t="s">
        <v>20</v>
      </c>
      <c r="G379" s="46" t="s">
        <v>21</v>
      </c>
      <c r="H379" s="49">
        <v>3000</v>
      </c>
      <c r="I379" s="49">
        <v>750</v>
      </c>
      <c r="J379" s="49">
        <v>3750</v>
      </c>
      <c r="K379" s="59">
        <v>44166</v>
      </c>
      <c r="L379" s="46">
        <v>13</v>
      </c>
      <c r="M379" s="46">
        <v>3</v>
      </c>
      <c r="N379" s="46"/>
    </row>
    <row r="380" s="4" customFormat="1" ht="30" customHeight="1" spans="1:14">
      <c r="A380" s="46">
        <v>376</v>
      </c>
      <c r="B380" s="46" t="s">
        <v>468</v>
      </c>
      <c r="C380" s="46" t="s">
        <v>17</v>
      </c>
      <c r="D380" s="47" t="s">
        <v>18</v>
      </c>
      <c r="E380" s="50" t="s">
        <v>466</v>
      </c>
      <c r="F380" s="46" t="s">
        <v>20</v>
      </c>
      <c r="G380" s="46" t="s">
        <v>21</v>
      </c>
      <c r="H380" s="49">
        <v>3000</v>
      </c>
      <c r="I380" s="49">
        <v>750</v>
      </c>
      <c r="J380" s="49">
        <v>3750</v>
      </c>
      <c r="K380" s="59">
        <v>44151</v>
      </c>
      <c r="L380" s="46">
        <v>14</v>
      </c>
      <c r="M380" s="46">
        <v>3</v>
      </c>
      <c r="N380" s="46"/>
    </row>
    <row r="381" s="4" customFormat="1" ht="30" customHeight="1" spans="1:14">
      <c r="A381" s="46">
        <v>377</v>
      </c>
      <c r="B381" s="46" t="s">
        <v>469</v>
      </c>
      <c r="C381" s="46" t="s">
        <v>17</v>
      </c>
      <c r="D381" s="47" t="s">
        <v>18</v>
      </c>
      <c r="E381" s="50" t="s">
        <v>470</v>
      </c>
      <c r="F381" s="46" t="s">
        <v>20</v>
      </c>
      <c r="G381" s="46" t="s">
        <v>21</v>
      </c>
      <c r="H381" s="49">
        <v>3000</v>
      </c>
      <c r="I381" s="49">
        <v>750</v>
      </c>
      <c r="J381" s="49">
        <v>3750</v>
      </c>
      <c r="K381" s="59">
        <v>44048</v>
      </c>
      <c r="L381" s="46">
        <v>17</v>
      </c>
      <c r="M381" s="46">
        <v>3</v>
      </c>
      <c r="N381" s="46"/>
    </row>
    <row r="382" s="4" customFormat="1" ht="30" customHeight="1" spans="1:14">
      <c r="A382" s="46">
        <v>378</v>
      </c>
      <c r="B382" s="46" t="s">
        <v>471</v>
      </c>
      <c r="C382" s="46" t="s">
        <v>17</v>
      </c>
      <c r="D382" s="47" t="s">
        <v>18</v>
      </c>
      <c r="E382" s="50" t="s">
        <v>472</v>
      </c>
      <c r="F382" s="46" t="s">
        <v>20</v>
      </c>
      <c r="G382" s="46" t="s">
        <v>21</v>
      </c>
      <c r="H382" s="49">
        <v>3000</v>
      </c>
      <c r="I382" s="49">
        <v>750</v>
      </c>
      <c r="J382" s="49">
        <v>3750</v>
      </c>
      <c r="K382" s="59">
        <v>44197</v>
      </c>
      <c r="L382" s="46">
        <v>12</v>
      </c>
      <c r="M382" s="46">
        <v>3</v>
      </c>
      <c r="N382" s="46"/>
    </row>
    <row r="383" s="4" customFormat="1" ht="30" customHeight="1" spans="1:14">
      <c r="A383" s="46">
        <v>379</v>
      </c>
      <c r="B383" s="46" t="s">
        <v>473</v>
      </c>
      <c r="C383" s="46" t="s">
        <v>23</v>
      </c>
      <c r="D383" s="47" t="s">
        <v>18</v>
      </c>
      <c r="E383" s="50" t="s">
        <v>474</v>
      </c>
      <c r="F383" s="46" t="s">
        <v>20</v>
      </c>
      <c r="G383" s="46" t="s">
        <v>21</v>
      </c>
      <c r="H383" s="49">
        <v>3000</v>
      </c>
      <c r="I383" s="49">
        <v>750</v>
      </c>
      <c r="J383" s="49">
        <v>3750</v>
      </c>
      <c r="K383" s="59">
        <v>44213</v>
      </c>
      <c r="L383" s="46">
        <v>12</v>
      </c>
      <c r="M383" s="46">
        <v>3</v>
      </c>
      <c r="N383" s="46"/>
    </row>
    <row r="384" s="4" customFormat="1" ht="30" customHeight="1" spans="1:14">
      <c r="A384" s="46">
        <v>380</v>
      </c>
      <c r="B384" s="46" t="s">
        <v>475</v>
      </c>
      <c r="C384" s="46" t="s">
        <v>23</v>
      </c>
      <c r="D384" s="47" t="s">
        <v>18</v>
      </c>
      <c r="E384" s="50" t="s">
        <v>476</v>
      </c>
      <c r="F384" s="46" t="s">
        <v>20</v>
      </c>
      <c r="G384" s="46" t="s">
        <v>21</v>
      </c>
      <c r="H384" s="49">
        <v>3000</v>
      </c>
      <c r="I384" s="49">
        <v>750</v>
      </c>
      <c r="J384" s="49">
        <v>3750</v>
      </c>
      <c r="K384" s="59">
        <v>44170</v>
      </c>
      <c r="L384" s="46">
        <v>13</v>
      </c>
      <c r="M384" s="46">
        <v>3</v>
      </c>
      <c r="N384" s="46"/>
    </row>
    <row r="385" s="4" customFormat="1" ht="30" customHeight="1" spans="1:14">
      <c r="A385" s="46">
        <v>381</v>
      </c>
      <c r="B385" s="46" t="s">
        <v>477</v>
      </c>
      <c r="C385" s="46" t="s">
        <v>23</v>
      </c>
      <c r="D385" s="47" t="s">
        <v>18</v>
      </c>
      <c r="E385" s="50" t="s">
        <v>478</v>
      </c>
      <c r="F385" s="46" t="s">
        <v>20</v>
      </c>
      <c r="G385" s="46" t="s">
        <v>21</v>
      </c>
      <c r="H385" s="49">
        <v>3000</v>
      </c>
      <c r="I385" s="49">
        <v>750</v>
      </c>
      <c r="J385" s="49">
        <v>3750</v>
      </c>
      <c r="K385" s="59">
        <v>43725</v>
      </c>
      <c r="L385" s="46">
        <v>28</v>
      </c>
      <c r="M385" s="46">
        <v>3</v>
      </c>
      <c r="N385" s="46"/>
    </row>
    <row r="386" s="4" customFormat="1" ht="30" customHeight="1" spans="1:14">
      <c r="A386" s="46">
        <v>382</v>
      </c>
      <c r="B386" s="46" t="s">
        <v>479</v>
      </c>
      <c r="C386" s="46" t="s">
        <v>23</v>
      </c>
      <c r="D386" s="47" t="s">
        <v>18</v>
      </c>
      <c r="E386" s="50" t="s">
        <v>466</v>
      </c>
      <c r="F386" s="46" t="s">
        <v>20</v>
      </c>
      <c r="G386" s="46" t="s">
        <v>21</v>
      </c>
      <c r="H386" s="49">
        <v>3000</v>
      </c>
      <c r="I386" s="49">
        <v>750</v>
      </c>
      <c r="J386" s="49">
        <v>3750</v>
      </c>
      <c r="K386" s="59">
        <v>44044</v>
      </c>
      <c r="L386" s="46">
        <v>17</v>
      </c>
      <c r="M386" s="46">
        <v>3</v>
      </c>
      <c r="N386" s="46"/>
    </row>
    <row r="387" s="4" customFormat="1" ht="30" customHeight="1" spans="1:14">
      <c r="A387" s="46">
        <v>383</v>
      </c>
      <c r="B387" s="46" t="s">
        <v>480</v>
      </c>
      <c r="C387" s="46" t="s">
        <v>23</v>
      </c>
      <c r="D387" s="47" t="s">
        <v>18</v>
      </c>
      <c r="E387" s="50" t="s">
        <v>481</v>
      </c>
      <c r="F387" s="46" t="s">
        <v>20</v>
      </c>
      <c r="G387" s="46" t="s">
        <v>21</v>
      </c>
      <c r="H387" s="49">
        <v>3000</v>
      </c>
      <c r="I387" s="49">
        <v>750</v>
      </c>
      <c r="J387" s="49">
        <v>3750</v>
      </c>
      <c r="K387" s="59">
        <v>43847</v>
      </c>
      <c r="L387" s="46">
        <v>24</v>
      </c>
      <c r="M387" s="46">
        <v>3</v>
      </c>
      <c r="N387" s="46"/>
    </row>
    <row r="388" s="4" customFormat="1" ht="30" customHeight="1" spans="1:14">
      <c r="A388" s="46">
        <v>384</v>
      </c>
      <c r="B388" s="46" t="s">
        <v>482</v>
      </c>
      <c r="C388" s="46" t="s">
        <v>17</v>
      </c>
      <c r="D388" s="47" t="s">
        <v>18</v>
      </c>
      <c r="E388" s="50" t="s">
        <v>466</v>
      </c>
      <c r="F388" s="46" t="s">
        <v>20</v>
      </c>
      <c r="G388" s="46" t="s">
        <v>21</v>
      </c>
      <c r="H388" s="49">
        <v>3000</v>
      </c>
      <c r="I388" s="49">
        <v>750</v>
      </c>
      <c r="J388" s="49">
        <v>3750</v>
      </c>
      <c r="K388" s="59">
        <v>44044</v>
      </c>
      <c r="L388" s="46">
        <v>17</v>
      </c>
      <c r="M388" s="46">
        <v>3</v>
      </c>
      <c r="N388" s="46"/>
    </row>
    <row r="389" s="4" customFormat="1" ht="30" customHeight="1" spans="1:14">
      <c r="A389" s="46">
        <v>385</v>
      </c>
      <c r="B389" s="46" t="s">
        <v>483</v>
      </c>
      <c r="C389" s="46" t="s">
        <v>17</v>
      </c>
      <c r="D389" s="47" t="s">
        <v>18</v>
      </c>
      <c r="E389" s="50" t="s">
        <v>466</v>
      </c>
      <c r="F389" s="46" t="s">
        <v>20</v>
      </c>
      <c r="G389" s="46" t="s">
        <v>21</v>
      </c>
      <c r="H389" s="49">
        <v>3000</v>
      </c>
      <c r="I389" s="49">
        <v>750</v>
      </c>
      <c r="J389" s="49">
        <v>3750</v>
      </c>
      <c r="K389" s="59">
        <v>44044</v>
      </c>
      <c r="L389" s="46">
        <v>17</v>
      </c>
      <c r="M389" s="46">
        <v>3</v>
      </c>
      <c r="N389" s="46"/>
    </row>
    <row r="390" s="4" customFormat="1" ht="30" customHeight="1" spans="1:14">
      <c r="A390" s="46">
        <v>386</v>
      </c>
      <c r="B390" s="46" t="s">
        <v>484</v>
      </c>
      <c r="C390" s="46" t="s">
        <v>23</v>
      </c>
      <c r="D390" s="47" t="s">
        <v>18</v>
      </c>
      <c r="E390" s="50" t="s">
        <v>485</v>
      </c>
      <c r="F390" s="46" t="s">
        <v>20</v>
      </c>
      <c r="G390" s="46" t="s">
        <v>21</v>
      </c>
      <c r="H390" s="49">
        <v>3000</v>
      </c>
      <c r="I390" s="49">
        <v>750</v>
      </c>
      <c r="J390" s="49">
        <v>3750</v>
      </c>
      <c r="K390" s="59">
        <v>44013</v>
      </c>
      <c r="L390" s="46">
        <v>18</v>
      </c>
      <c r="M390" s="46">
        <v>3</v>
      </c>
      <c r="N390" s="46"/>
    </row>
    <row r="391" s="4" customFormat="1" ht="30" customHeight="1" spans="1:14">
      <c r="A391" s="46">
        <v>387</v>
      </c>
      <c r="B391" s="46" t="s">
        <v>486</v>
      </c>
      <c r="C391" s="46" t="s">
        <v>17</v>
      </c>
      <c r="D391" s="47" t="s">
        <v>18</v>
      </c>
      <c r="E391" s="50" t="s">
        <v>485</v>
      </c>
      <c r="F391" s="46" t="s">
        <v>20</v>
      </c>
      <c r="G391" s="46" t="s">
        <v>21</v>
      </c>
      <c r="H391" s="49">
        <v>3000</v>
      </c>
      <c r="I391" s="49">
        <v>750</v>
      </c>
      <c r="J391" s="49">
        <v>3750</v>
      </c>
      <c r="K391" s="59">
        <v>44013</v>
      </c>
      <c r="L391" s="46">
        <v>18</v>
      </c>
      <c r="M391" s="46">
        <v>3</v>
      </c>
      <c r="N391" s="46"/>
    </row>
    <row r="392" s="4" customFormat="1" ht="30" customHeight="1" spans="1:14">
      <c r="A392" s="46">
        <v>388</v>
      </c>
      <c r="B392" s="46" t="s">
        <v>487</v>
      </c>
      <c r="C392" s="46" t="s">
        <v>23</v>
      </c>
      <c r="D392" s="47" t="s">
        <v>18</v>
      </c>
      <c r="E392" s="50" t="s">
        <v>488</v>
      </c>
      <c r="F392" s="46" t="s">
        <v>20</v>
      </c>
      <c r="G392" s="46" t="s">
        <v>21</v>
      </c>
      <c r="H392" s="49">
        <v>3000</v>
      </c>
      <c r="I392" s="49">
        <v>750</v>
      </c>
      <c r="J392" s="49">
        <v>3750</v>
      </c>
      <c r="K392" s="59">
        <v>44126</v>
      </c>
      <c r="L392" s="46">
        <v>15</v>
      </c>
      <c r="M392" s="46">
        <v>3</v>
      </c>
      <c r="N392" s="46"/>
    </row>
    <row r="393" s="4" customFormat="1" ht="30" customHeight="1" spans="1:14">
      <c r="A393" s="46">
        <v>389</v>
      </c>
      <c r="B393" s="46" t="s">
        <v>489</v>
      </c>
      <c r="C393" s="46" t="s">
        <v>17</v>
      </c>
      <c r="D393" s="47" t="s">
        <v>18</v>
      </c>
      <c r="E393" s="50" t="s">
        <v>490</v>
      </c>
      <c r="F393" s="46" t="s">
        <v>20</v>
      </c>
      <c r="G393" s="46" t="s">
        <v>21</v>
      </c>
      <c r="H393" s="49">
        <v>3000</v>
      </c>
      <c r="I393" s="49">
        <v>750</v>
      </c>
      <c r="J393" s="49">
        <v>3750</v>
      </c>
      <c r="K393" s="59">
        <v>44013</v>
      </c>
      <c r="L393" s="46">
        <v>18</v>
      </c>
      <c r="M393" s="46">
        <v>3</v>
      </c>
      <c r="N393" s="46"/>
    </row>
    <row r="394" s="4" customFormat="1" ht="30" customHeight="1" spans="1:14">
      <c r="A394" s="46">
        <v>390</v>
      </c>
      <c r="B394" s="46" t="s">
        <v>491</v>
      </c>
      <c r="C394" s="46" t="s">
        <v>23</v>
      </c>
      <c r="D394" s="47" t="s">
        <v>18</v>
      </c>
      <c r="E394" s="50" t="s">
        <v>490</v>
      </c>
      <c r="F394" s="46" t="s">
        <v>20</v>
      </c>
      <c r="G394" s="46" t="s">
        <v>21</v>
      </c>
      <c r="H394" s="49">
        <v>3000</v>
      </c>
      <c r="I394" s="49">
        <v>750</v>
      </c>
      <c r="J394" s="49">
        <v>3750</v>
      </c>
      <c r="K394" s="59">
        <v>44013</v>
      </c>
      <c r="L394" s="46">
        <v>18</v>
      </c>
      <c r="M394" s="46">
        <v>3</v>
      </c>
      <c r="N394" s="46"/>
    </row>
    <row r="395" s="4" customFormat="1" ht="30" customHeight="1" spans="1:14">
      <c r="A395" s="46">
        <v>391</v>
      </c>
      <c r="B395" s="46" t="s">
        <v>492</v>
      </c>
      <c r="C395" s="46" t="s">
        <v>23</v>
      </c>
      <c r="D395" s="47" t="s">
        <v>18</v>
      </c>
      <c r="E395" s="50" t="s">
        <v>493</v>
      </c>
      <c r="F395" s="46" t="s">
        <v>20</v>
      </c>
      <c r="G395" s="46" t="s">
        <v>21</v>
      </c>
      <c r="H395" s="49">
        <v>3000</v>
      </c>
      <c r="I395" s="49">
        <v>750</v>
      </c>
      <c r="J395" s="49">
        <v>3750</v>
      </c>
      <c r="K395" s="59">
        <v>44105</v>
      </c>
      <c r="L395" s="46">
        <v>15</v>
      </c>
      <c r="M395" s="46">
        <v>3</v>
      </c>
      <c r="N395" s="46"/>
    </row>
    <row r="396" s="4" customFormat="1" ht="30" customHeight="1" spans="1:14">
      <c r="A396" s="46">
        <v>392</v>
      </c>
      <c r="B396" s="46" t="s">
        <v>494</v>
      </c>
      <c r="C396" s="46" t="s">
        <v>23</v>
      </c>
      <c r="D396" s="47" t="s">
        <v>18</v>
      </c>
      <c r="E396" s="50" t="s">
        <v>490</v>
      </c>
      <c r="F396" s="46" t="s">
        <v>20</v>
      </c>
      <c r="G396" s="46" t="s">
        <v>21</v>
      </c>
      <c r="H396" s="49">
        <v>3000</v>
      </c>
      <c r="I396" s="49">
        <v>750</v>
      </c>
      <c r="J396" s="49">
        <v>3750</v>
      </c>
      <c r="K396" s="59">
        <v>44013</v>
      </c>
      <c r="L396" s="46">
        <v>18</v>
      </c>
      <c r="M396" s="46">
        <v>3</v>
      </c>
      <c r="N396" s="46"/>
    </row>
    <row r="397" s="4" customFormat="1" ht="30" customHeight="1" spans="1:14">
      <c r="A397" s="46">
        <v>393</v>
      </c>
      <c r="B397" s="46" t="s">
        <v>495</v>
      </c>
      <c r="C397" s="46" t="s">
        <v>23</v>
      </c>
      <c r="D397" s="47" t="s">
        <v>18</v>
      </c>
      <c r="E397" s="50" t="s">
        <v>490</v>
      </c>
      <c r="F397" s="46" t="s">
        <v>20</v>
      </c>
      <c r="G397" s="46" t="s">
        <v>21</v>
      </c>
      <c r="H397" s="49">
        <v>3000</v>
      </c>
      <c r="I397" s="49">
        <v>750</v>
      </c>
      <c r="J397" s="49">
        <v>3750</v>
      </c>
      <c r="K397" s="59">
        <v>44013</v>
      </c>
      <c r="L397" s="46">
        <v>18</v>
      </c>
      <c r="M397" s="46">
        <v>3</v>
      </c>
      <c r="N397" s="46"/>
    </row>
    <row r="398" s="4" customFormat="1" ht="30" customHeight="1" spans="1:14">
      <c r="A398" s="46">
        <v>394</v>
      </c>
      <c r="B398" s="46" t="s">
        <v>496</v>
      </c>
      <c r="C398" s="46" t="s">
        <v>23</v>
      </c>
      <c r="D398" s="47" t="s">
        <v>18</v>
      </c>
      <c r="E398" s="50" t="s">
        <v>490</v>
      </c>
      <c r="F398" s="46" t="s">
        <v>20</v>
      </c>
      <c r="G398" s="46" t="s">
        <v>21</v>
      </c>
      <c r="H398" s="49">
        <v>3000</v>
      </c>
      <c r="I398" s="49">
        <v>750</v>
      </c>
      <c r="J398" s="49">
        <v>3750</v>
      </c>
      <c r="K398" s="59">
        <v>44013</v>
      </c>
      <c r="L398" s="46">
        <v>18</v>
      </c>
      <c r="M398" s="46">
        <v>3</v>
      </c>
      <c r="N398" s="46"/>
    </row>
    <row r="399" s="4" customFormat="1" ht="30" customHeight="1" spans="1:14">
      <c r="A399" s="46">
        <v>395</v>
      </c>
      <c r="B399" s="46" t="s">
        <v>497</v>
      </c>
      <c r="C399" s="46" t="s">
        <v>23</v>
      </c>
      <c r="D399" s="47" t="s">
        <v>18</v>
      </c>
      <c r="E399" s="50" t="s">
        <v>490</v>
      </c>
      <c r="F399" s="46" t="s">
        <v>20</v>
      </c>
      <c r="G399" s="46" t="s">
        <v>21</v>
      </c>
      <c r="H399" s="49">
        <v>3000</v>
      </c>
      <c r="I399" s="49">
        <v>750</v>
      </c>
      <c r="J399" s="49">
        <v>3750</v>
      </c>
      <c r="K399" s="59">
        <v>44013</v>
      </c>
      <c r="L399" s="46">
        <v>18</v>
      </c>
      <c r="M399" s="46">
        <v>3</v>
      </c>
      <c r="N399" s="46"/>
    </row>
    <row r="400" s="4" customFormat="1" ht="30" customHeight="1" spans="1:14">
      <c r="A400" s="46">
        <v>396</v>
      </c>
      <c r="B400" s="46" t="s">
        <v>498</v>
      </c>
      <c r="C400" s="46" t="s">
        <v>17</v>
      </c>
      <c r="D400" s="47" t="s">
        <v>18</v>
      </c>
      <c r="E400" s="50" t="s">
        <v>490</v>
      </c>
      <c r="F400" s="46" t="s">
        <v>20</v>
      </c>
      <c r="G400" s="46" t="s">
        <v>21</v>
      </c>
      <c r="H400" s="49">
        <v>3000</v>
      </c>
      <c r="I400" s="49">
        <v>750</v>
      </c>
      <c r="J400" s="49">
        <v>3750</v>
      </c>
      <c r="K400" s="59">
        <v>44013</v>
      </c>
      <c r="L400" s="46">
        <v>18</v>
      </c>
      <c r="M400" s="46">
        <v>3</v>
      </c>
      <c r="N400" s="46"/>
    </row>
    <row r="401" s="4" customFormat="1" ht="30" customHeight="1" spans="1:14">
      <c r="A401" s="46">
        <v>397</v>
      </c>
      <c r="B401" s="46" t="s">
        <v>499</v>
      </c>
      <c r="C401" s="46" t="s">
        <v>23</v>
      </c>
      <c r="D401" s="47" t="s">
        <v>18</v>
      </c>
      <c r="E401" s="50" t="s">
        <v>466</v>
      </c>
      <c r="F401" s="46" t="s">
        <v>20</v>
      </c>
      <c r="G401" s="46" t="s">
        <v>21</v>
      </c>
      <c r="H401" s="49">
        <v>3000</v>
      </c>
      <c r="I401" s="49">
        <v>750</v>
      </c>
      <c r="J401" s="49">
        <v>3750</v>
      </c>
      <c r="K401" s="59">
        <v>44044</v>
      </c>
      <c r="L401" s="46">
        <v>17</v>
      </c>
      <c r="M401" s="46">
        <v>3</v>
      </c>
      <c r="N401" s="46"/>
    </row>
    <row r="402" s="4" customFormat="1" ht="30" customHeight="1" spans="1:14">
      <c r="A402" s="46">
        <v>398</v>
      </c>
      <c r="B402" s="46" t="s">
        <v>500</v>
      </c>
      <c r="C402" s="46" t="s">
        <v>17</v>
      </c>
      <c r="D402" s="47" t="s">
        <v>18</v>
      </c>
      <c r="E402" s="50" t="s">
        <v>490</v>
      </c>
      <c r="F402" s="46" t="s">
        <v>20</v>
      </c>
      <c r="G402" s="46" t="s">
        <v>21</v>
      </c>
      <c r="H402" s="49">
        <v>3000</v>
      </c>
      <c r="I402" s="49">
        <v>750</v>
      </c>
      <c r="J402" s="49">
        <v>3750</v>
      </c>
      <c r="K402" s="59">
        <v>44013</v>
      </c>
      <c r="L402" s="46">
        <v>18</v>
      </c>
      <c r="M402" s="46">
        <v>3</v>
      </c>
      <c r="N402" s="46"/>
    </row>
    <row r="403" s="4" customFormat="1" ht="30" customHeight="1" spans="1:14">
      <c r="A403" s="46">
        <v>399</v>
      </c>
      <c r="B403" s="46" t="s">
        <v>501</v>
      </c>
      <c r="C403" s="46" t="s">
        <v>17</v>
      </c>
      <c r="D403" s="47" t="s">
        <v>18</v>
      </c>
      <c r="E403" s="50" t="s">
        <v>490</v>
      </c>
      <c r="F403" s="46" t="s">
        <v>20</v>
      </c>
      <c r="G403" s="46" t="s">
        <v>21</v>
      </c>
      <c r="H403" s="49">
        <v>3000</v>
      </c>
      <c r="I403" s="49">
        <v>750</v>
      </c>
      <c r="J403" s="49">
        <v>3750</v>
      </c>
      <c r="K403" s="59">
        <v>44013</v>
      </c>
      <c r="L403" s="46">
        <v>18</v>
      </c>
      <c r="M403" s="46">
        <v>3</v>
      </c>
      <c r="N403" s="46"/>
    </row>
    <row r="404" s="4" customFormat="1" ht="30" customHeight="1" spans="1:14">
      <c r="A404" s="46">
        <v>400</v>
      </c>
      <c r="B404" s="46" t="s">
        <v>502</v>
      </c>
      <c r="C404" s="46" t="s">
        <v>23</v>
      </c>
      <c r="D404" s="47" t="s">
        <v>18</v>
      </c>
      <c r="E404" s="50" t="s">
        <v>490</v>
      </c>
      <c r="F404" s="46" t="s">
        <v>20</v>
      </c>
      <c r="G404" s="46" t="s">
        <v>21</v>
      </c>
      <c r="H404" s="49">
        <v>3000</v>
      </c>
      <c r="I404" s="49">
        <v>750</v>
      </c>
      <c r="J404" s="49">
        <v>3750</v>
      </c>
      <c r="K404" s="59">
        <v>44013</v>
      </c>
      <c r="L404" s="46">
        <v>18</v>
      </c>
      <c r="M404" s="46">
        <v>3</v>
      </c>
      <c r="N404" s="46"/>
    </row>
    <row r="405" s="4" customFormat="1" ht="30" customHeight="1" spans="1:14">
      <c r="A405" s="46">
        <v>401</v>
      </c>
      <c r="B405" s="46" t="s">
        <v>503</v>
      </c>
      <c r="C405" s="46" t="s">
        <v>17</v>
      </c>
      <c r="D405" s="47" t="s">
        <v>18</v>
      </c>
      <c r="E405" s="50" t="s">
        <v>490</v>
      </c>
      <c r="F405" s="46" t="s">
        <v>20</v>
      </c>
      <c r="G405" s="46" t="s">
        <v>21</v>
      </c>
      <c r="H405" s="49">
        <v>3000</v>
      </c>
      <c r="I405" s="49">
        <v>750</v>
      </c>
      <c r="J405" s="49">
        <v>3750</v>
      </c>
      <c r="K405" s="59">
        <v>44013</v>
      </c>
      <c r="L405" s="46">
        <v>18</v>
      </c>
      <c r="M405" s="46">
        <v>3</v>
      </c>
      <c r="N405" s="46"/>
    </row>
    <row r="406" s="4" customFormat="1" ht="30" customHeight="1" spans="1:14">
      <c r="A406" s="46">
        <v>402</v>
      </c>
      <c r="B406" s="46" t="s">
        <v>504</v>
      </c>
      <c r="C406" s="46" t="s">
        <v>23</v>
      </c>
      <c r="D406" s="47" t="s">
        <v>18</v>
      </c>
      <c r="E406" s="50" t="s">
        <v>485</v>
      </c>
      <c r="F406" s="46" t="s">
        <v>20</v>
      </c>
      <c r="G406" s="46" t="s">
        <v>21</v>
      </c>
      <c r="H406" s="49">
        <v>3000</v>
      </c>
      <c r="I406" s="49">
        <v>750</v>
      </c>
      <c r="J406" s="49">
        <v>3750</v>
      </c>
      <c r="K406" s="59">
        <v>44013</v>
      </c>
      <c r="L406" s="46">
        <v>18</v>
      </c>
      <c r="M406" s="46">
        <v>3</v>
      </c>
      <c r="N406" s="46"/>
    </row>
    <row r="407" s="4" customFormat="1" ht="30" customHeight="1" spans="1:14">
      <c r="A407" s="46">
        <v>403</v>
      </c>
      <c r="B407" s="46" t="s">
        <v>505</v>
      </c>
      <c r="C407" s="46" t="s">
        <v>17</v>
      </c>
      <c r="D407" s="47" t="s">
        <v>18</v>
      </c>
      <c r="E407" s="50" t="s">
        <v>466</v>
      </c>
      <c r="F407" s="46" t="s">
        <v>20</v>
      </c>
      <c r="G407" s="46" t="s">
        <v>21</v>
      </c>
      <c r="H407" s="49">
        <v>3000</v>
      </c>
      <c r="I407" s="49">
        <v>750</v>
      </c>
      <c r="J407" s="49">
        <v>3750</v>
      </c>
      <c r="K407" s="59">
        <v>44044</v>
      </c>
      <c r="L407" s="46">
        <v>17</v>
      </c>
      <c r="M407" s="46">
        <v>3</v>
      </c>
      <c r="N407" s="46"/>
    </row>
    <row r="408" s="4" customFormat="1" ht="30" customHeight="1" spans="1:14">
      <c r="A408" s="46">
        <v>404</v>
      </c>
      <c r="B408" s="46" t="s">
        <v>506</v>
      </c>
      <c r="C408" s="46" t="s">
        <v>23</v>
      </c>
      <c r="D408" s="47" t="s">
        <v>18</v>
      </c>
      <c r="E408" s="50" t="s">
        <v>490</v>
      </c>
      <c r="F408" s="46" t="s">
        <v>20</v>
      </c>
      <c r="G408" s="46" t="s">
        <v>21</v>
      </c>
      <c r="H408" s="49">
        <v>3000</v>
      </c>
      <c r="I408" s="49">
        <v>750</v>
      </c>
      <c r="J408" s="49">
        <v>3750</v>
      </c>
      <c r="K408" s="59">
        <v>44013</v>
      </c>
      <c r="L408" s="46">
        <v>18</v>
      </c>
      <c r="M408" s="46">
        <v>3</v>
      </c>
      <c r="N408" s="46"/>
    </row>
    <row r="409" s="4" customFormat="1" ht="30" customHeight="1" spans="1:14">
      <c r="A409" s="46">
        <v>405</v>
      </c>
      <c r="B409" s="46" t="s">
        <v>507</v>
      </c>
      <c r="C409" s="46" t="s">
        <v>17</v>
      </c>
      <c r="D409" s="47" t="s">
        <v>18</v>
      </c>
      <c r="E409" s="50" t="s">
        <v>490</v>
      </c>
      <c r="F409" s="46" t="s">
        <v>20</v>
      </c>
      <c r="G409" s="46" t="s">
        <v>21</v>
      </c>
      <c r="H409" s="49">
        <v>3000</v>
      </c>
      <c r="I409" s="49">
        <v>750</v>
      </c>
      <c r="J409" s="49">
        <v>3750</v>
      </c>
      <c r="K409" s="59">
        <v>44013</v>
      </c>
      <c r="L409" s="46">
        <v>18</v>
      </c>
      <c r="M409" s="46">
        <v>3</v>
      </c>
      <c r="N409" s="46"/>
    </row>
    <row r="410" s="4" customFormat="1" ht="30" customHeight="1" spans="1:14">
      <c r="A410" s="46">
        <v>406</v>
      </c>
      <c r="B410" s="46" t="s">
        <v>508</v>
      </c>
      <c r="C410" s="46" t="s">
        <v>23</v>
      </c>
      <c r="D410" s="47" t="s">
        <v>18</v>
      </c>
      <c r="E410" s="50" t="s">
        <v>490</v>
      </c>
      <c r="F410" s="46" t="s">
        <v>20</v>
      </c>
      <c r="G410" s="46" t="s">
        <v>21</v>
      </c>
      <c r="H410" s="49">
        <v>3000</v>
      </c>
      <c r="I410" s="49">
        <v>750</v>
      </c>
      <c r="J410" s="49">
        <v>3750</v>
      </c>
      <c r="K410" s="59">
        <v>44013</v>
      </c>
      <c r="L410" s="46">
        <v>18</v>
      </c>
      <c r="M410" s="46">
        <v>3</v>
      </c>
      <c r="N410" s="46"/>
    </row>
    <row r="411" s="4" customFormat="1" ht="30" customHeight="1" spans="1:14">
      <c r="A411" s="46">
        <v>407</v>
      </c>
      <c r="B411" s="46" t="s">
        <v>509</v>
      </c>
      <c r="C411" s="46" t="s">
        <v>23</v>
      </c>
      <c r="D411" s="47" t="s">
        <v>18</v>
      </c>
      <c r="E411" s="50" t="s">
        <v>490</v>
      </c>
      <c r="F411" s="46" t="s">
        <v>20</v>
      </c>
      <c r="G411" s="46" t="s">
        <v>21</v>
      </c>
      <c r="H411" s="49">
        <v>3000</v>
      </c>
      <c r="I411" s="49">
        <v>750</v>
      </c>
      <c r="J411" s="49">
        <v>3750</v>
      </c>
      <c r="K411" s="59">
        <v>44013</v>
      </c>
      <c r="L411" s="46">
        <v>18</v>
      </c>
      <c r="M411" s="46">
        <v>3</v>
      </c>
      <c r="N411" s="46"/>
    </row>
    <row r="412" s="4" customFormat="1" ht="30" customHeight="1" spans="1:14">
      <c r="A412" s="46">
        <v>408</v>
      </c>
      <c r="B412" s="46" t="s">
        <v>510</v>
      </c>
      <c r="C412" s="46" t="s">
        <v>17</v>
      </c>
      <c r="D412" s="47" t="s">
        <v>18</v>
      </c>
      <c r="E412" s="50" t="s">
        <v>490</v>
      </c>
      <c r="F412" s="46" t="s">
        <v>20</v>
      </c>
      <c r="G412" s="46" t="s">
        <v>21</v>
      </c>
      <c r="H412" s="49">
        <v>3000</v>
      </c>
      <c r="I412" s="49">
        <v>750</v>
      </c>
      <c r="J412" s="49">
        <v>3750</v>
      </c>
      <c r="K412" s="59">
        <v>44013</v>
      </c>
      <c r="L412" s="46">
        <v>18</v>
      </c>
      <c r="M412" s="46">
        <v>3</v>
      </c>
      <c r="N412" s="46"/>
    </row>
    <row r="413" s="4" customFormat="1" ht="30" customHeight="1" spans="1:14">
      <c r="A413" s="46">
        <v>409</v>
      </c>
      <c r="B413" s="46" t="s">
        <v>511</v>
      </c>
      <c r="C413" s="46" t="s">
        <v>23</v>
      </c>
      <c r="D413" s="47" t="s">
        <v>18</v>
      </c>
      <c r="E413" s="50" t="s">
        <v>490</v>
      </c>
      <c r="F413" s="46" t="s">
        <v>20</v>
      </c>
      <c r="G413" s="46" t="s">
        <v>21</v>
      </c>
      <c r="H413" s="49">
        <v>3000</v>
      </c>
      <c r="I413" s="49">
        <v>750</v>
      </c>
      <c r="J413" s="49">
        <v>3750</v>
      </c>
      <c r="K413" s="59">
        <v>44013</v>
      </c>
      <c r="L413" s="46">
        <v>18</v>
      </c>
      <c r="M413" s="46">
        <v>3</v>
      </c>
      <c r="N413" s="46"/>
    </row>
    <row r="414" s="4" customFormat="1" ht="30" customHeight="1" spans="1:14">
      <c r="A414" s="46">
        <v>410</v>
      </c>
      <c r="B414" s="46" t="s">
        <v>512</v>
      </c>
      <c r="C414" s="46" t="s">
        <v>17</v>
      </c>
      <c r="D414" s="47" t="s">
        <v>18</v>
      </c>
      <c r="E414" s="50" t="s">
        <v>490</v>
      </c>
      <c r="F414" s="46" t="s">
        <v>20</v>
      </c>
      <c r="G414" s="46" t="s">
        <v>21</v>
      </c>
      <c r="H414" s="49">
        <v>3000</v>
      </c>
      <c r="I414" s="49">
        <v>750</v>
      </c>
      <c r="J414" s="49">
        <v>3750</v>
      </c>
      <c r="K414" s="59">
        <v>44013</v>
      </c>
      <c r="L414" s="46">
        <v>18</v>
      </c>
      <c r="M414" s="46">
        <v>3</v>
      </c>
      <c r="N414" s="46"/>
    </row>
    <row r="415" s="4" customFormat="1" ht="30" customHeight="1" spans="1:14">
      <c r="A415" s="46">
        <v>411</v>
      </c>
      <c r="B415" s="46" t="s">
        <v>513</v>
      </c>
      <c r="C415" s="46" t="s">
        <v>17</v>
      </c>
      <c r="D415" s="47" t="s">
        <v>18</v>
      </c>
      <c r="E415" s="50" t="s">
        <v>490</v>
      </c>
      <c r="F415" s="46" t="s">
        <v>20</v>
      </c>
      <c r="G415" s="46" t="s">
        <v>21</v>
      </c>
      <c r="H415" s="49">
        <v>3000</v>
      </c>
      <c r="I415" s="49">
        <v>750</v>
      </c>
      <c r="J415" s="49">
        <v>3750</v>
      </c>
      <c r="K415" s="59">
        <v>44013</v>
      </c>
      <c r="L415" s="46">
        <v>18</v>
      </c>
      <c r="M415" s="46">
        <v>3</v>
      </c>
      <c r="N415" s="46"/>
    </row>
    <row r="416" s="4" customFormat="1" ht="30" customHeight="1" spans="1:14">
      <c r="A416" s="46">
        <v>412</v>
      </c>
      <c r="B416" s="46" t="s">
        <v>514</v>
      </c>
      <c r="C416" s="46" t="s">
        <v>23</v>
      </c>
      <c r="D416" s="47" t="s">
        <v>18</v>
      </c>
      <c r="E416" s="50" t="s">
        <v>490</v>
      </c>
      <c r="F416" s="46" t="s">
        <v>20</v>
      </c>
      <c r="G416" s="46" t="s">
        <v>21</v>
      </c>
      <c r="H416" s="49">
        <v>3000</v>
      </c>
      <c r="I416" s="49">
        <v>750</v>
      </c>
      <c r="J416" s="49">
        <v>3750</v>
      </c>
      <c r="K416" s="59">
        <v>44013</v>
      </c>
      <c r="L416" s="46">
        <v>18</v>
      </c>
      <c r="M416" s="46">
        <v>3</v>
      </c>
      <c r="N416" s="46"/>
    </row>
    <row r="417" s="4" customFormat="1" ht="30" customHeight="1" spans="1:14">
      <c r="A417" s="46">
        <v>413</v>
      </c>
      <c r="B417" s="46" t="s">
        <v>515</v>
      </c>
      <c r="C417" s="46" t="s">
        <v>17</v>
      </c>
      <c r="D417" s="47" t="s">
        <v>18</v>
      </c>
      <c r="E417" s="50" t="s">
        <v>490</v>
      </c>
      <c r="F417" s="46" t="s">
        <v>20</v>
      </c>
      <c r="G417" s="46" t="s">
        <v>21</v>
      </c>
      <c r="H417" s="49">
        <v>3000</v>
      </c>
      <c r="I417" s="49">
        <v>750</v>
      </c>
      <c r="J417" s="49">
        <v>3750</v>
      </c>
      <c r="K417" s="59">
        <v>44013</v>
      </c>
      <c r="L417" s="46">
        <v>18</v>
      </c>
      <c r="M417" s="46">
        <v>3</v>
      </c>
      <c r="N417" s="46"/>
    </row>
    <row r="418" s="4" customFormat="1" ht="30" customHeight="1" spans="1:14">
      <c r="A418" s="46">
        <v>414</v>
      </c>
      <c r="B418" s="46" t="s">
        <v>516</v>
      </c>
      <c r="C418" s="46" t="s">
        <v>17</v>
      </c>
      <c r="D418" s="47" t="s">
        <v>18</v>
      </c>
      <c r="E418" s="50" t="s">
        <v>517</v>
      </c>
      <c r="F418" s="46" t="s">
        <v>20</v>
      </c>
      <c r="G418" s="46" t="s">
        <v>21</v>
      </c>
      <c r="H418" s="49">
        <v>3000</v>
      </c>
      <c r="I418" s="49">
        <v>750</v>
      </c>
      <c r="J418" s="49">
        <v>3750</v>
      </c>
      <c r="K418" s="59">
        <v>43937</v>
      </c>
      <c r="L418" s="46">
        <v>21</v>
      </c>
      <c r="M418" s="46">
        <v>3</v>
      </c>
      <c r="N418" s="46"/>
    </row>
    <row r="419" s="4" customFormat="1" ht="30" customHeight="1" spans="1:14">
      <c r="A419" s="46">
        <v>415</v>
      </c>
      <c r="B419" s="46" t="s">
        <v>518</v>
      </c>
      <c r="C419" s="46" t="s">
        <v>23</v>
      </c>
      <c r="D419" s="47" t="s">
        <v>18</v>
      </c>
      <c r="E419" s="50" t="s">
        <v>519</v>
      </c>
      <c r="F419" s="46" t="s">
        <v>20</v>
      </c>
      <c r="G419" s="46" t="s">
        <v>21</v>
      </c>
      <c r="H419" s="49">
        <v>3000</v>
      </c>
      <c r="I419" s="49">
        <v>750</v>
      </c>
      <c r="J419" s="49">
        <v>3750</v>
      </c>
      <c r="K419" s="59">
        <v>43909</v>
      </c>
      <c r="L419" s="46">
        <v>22</v>
      </c>
      <c r="M419" s="46">
        <v>3</v>
      </c>
      <c r="N419" s="46"/>
    </row>
    <row r="420" s="4" customFormat="1" ht="30" customHeight="1" spans="1:14">
      <c r="A420" s="46">
        <v>416</v>
      </c>
      <c r="B420" s="46" t="s">
        <v>520</v>
      </c>
      <c r="C420" s="46" t="s">
        <v>23</v>
      </c>
      <c r="D420" s="47" t="s">
        <v>18</v>
      </c>
      <c r="E420" s="50" t="s">
        <v>521</v>
      </c>
      <c r="F420" s="46" t="s">
        <v>20</v>
      </c>
      <c r="G420" s="46" t="s">
        <v>21</v>
      </c>
      <c r="H420" s="49">
        <v>3000</v>
      </c>
      <c r="I420" s="49">
        <v>750</v>
      </c>
      <c r="J420" s="49">
        <v>3750</v>
      </c>
      <c r="K420" s="59">
        <v>43780</v>
      </c>
      <c r="L420" s="46">
        <v>26</v>
      </c>
      <c r="M420" s="46">
        <v>3</v>
      </c>
      <c r="N420" s="46"/>
    </row>
    <row r="421" s="4" customFormat="1" ht="30" customHeight="1" spans="1:14">
      <c r="A421" s="46">
        <v>417</v>
      </c>
      <c r="B421" s="46" t="s">
        <v>522</v>
      </c>
      <c r="C421" s="46" t="s">
        <v>23</v>
      </c>
      <c r="D421" s="47" t="s">
        <v>18</v>
      </c>
      <c r="E421" s="50" t="s">
        <v>523</v>
      </c>
      <c r="F421" s="46" t="s">
        <v>20</v>
      </c>
      <c r="G421" s="46" t="s">
        <v>21</v>
      </c>
      <c r="H421" s="49">
        <v>3000</v>
      </c>
      <c r="I421" s="49">
        <v>750</v>
      </c>
      <c r="J421" s="49">
        <v>3750</v>
      </c>
      <c r="K421" s="59">
        <v>43794</v>
      </c>
      <c r="L421" s="46">
        <v>26</v>
      </c>
      <c r="M421" s="46">
        <v>3</v>
      </c>
      <c r="N421" s="46"/>
    </row>
    <row r="422" s="4" customFormat="1" ht="30" customHeight="1" spans="1:14">
      <c r="A422" s="46">
        <v>418</v>
      </c>
      <c r="B422" s="46" t="s">
        <v>524</v>
      </c>
      <c r="C422" s="46" t="s">
        <v>17</v>
      </c>
      <c r="D422" s="47" t="s">
        <v>18</v>
      </c>
      <c r="E422" s="50" t="s">
        <v>525</v>
      </c>
      <c r="F422" s="46" t="s">
        <v>20</v>
      </c>
      <c r="G422" s="46" t="s">
        <v>21</v>
      </c>
      <c r="H422" s="49">
        <v>3000</v>
      </c>
      <c r="I422" s="49">
        <v>750</v>
      </c>
      <c r="J422" s="49">
        <v>3750</v>
      </c>
      <c r="K422" s="59">
        <v>43801</v>
      </c>
      <c r="L422" s="46">
        <v>25</v>
      </c>
      <c r="M422" s="46">
        <v>3</v>
      </c>
      <c r="N422" s="46"/>
    </row>
    <row r="423" s="4" customFormat="1" ht="30" customHeight="1" spans="1:14">
      <c r="A423" s="46">
        <v>419</v>
      </c>
      <c r="B423" s="46" t="s">
        <v>526</v>
      </c>
      <c r="C423" s="46" t="s">
        <v>23</v>
      </c>
      <c r="D423" s="47" t="s">
        <v>18</v>
      </c>
      <c r="E423" s="50" t="s">
        <v>527</v>
      </c>
      <c r="F423" s="46" t="s">
        <v>20</v>
      </c>
      <c r="G423" s="46" t="s">
        <v>21</v>
      </c>
      <c r="H423" s="49">
        <v>3000</v>
      </c>
      <c r="I423" s="49">
        <v>750</v>
      </c>
      <c r="J423" s="49">
        <v>3750</v>
      </c>
      <c r="K423" s="59">
        <v>43808</v>
      </c>
      <c r="L423" s="46">
        <v>25</v>
      </c>
      <c r="M423" s="46">
        <v>3</v>
      </c>
      <c r="N423" s="46"/>
    </row>
    <row r="424" s="4" customFormat="1" ht="30" customHeight="1" spans="1:14">
      <c r="A424" s="46">
        <v>420</v>
      </c>
      <c r="B424" s="46" t="s">
        <v>528</v>
      </c>
      <c r="C424" s="46" t="s">
        <v>17</v>
      </c>
      <c r="D424" s="47" t="s">
        <v>18</v>
      </c>
      <c r="E424" s="50" t="s">
        <v>529</v>
      </c>
      <c r="F424" s="46" t="s">
        <v>20</v>
      </c>
      <c r="G424" s="46" t="s">
        <v>21</v>
      </c>
      <c r="H424" s="49">
        <v>3000</v>
      </c>
      <c r="I424" s="49">
        <v>750</v>
      </c>
      <c r="J424" s="49">
        <v>3750</v>
      </c>
      <c r="K424" s="59">
        <v>43722</v>
      </c>
      <c r="L424" s="46">
        <v>28</v>
      </c>
      <c r="M424" s="46">
        <v>3</v>
      </c>
      <c r="N424" s="46"/>
    </row>
    <row r="425" s="4" customFormat="1" ht="30" customHeight="1" spans="1:14">
      <c r="A425" s="46">
        <v>421</v>
      </c>
      <c r="B425" s="46" t="s">
        <v>530</v>
      </c>
      <c r="C425" s="46" t="s">
        <v>23</v>
      </c>
      <c r="D425" s="47" t="s">
        <v>18</v>
      </c>
      <c r="E425" s="50" t="s">
        <v>531</v>
      </c>
      <c r="F425" s="46" t="s">
        <v>20</v>
      </c>
      <c r="G425" s="46" t="s">
        <v>21</v>
      </c>
      <c r="H425" s="49">
        <v>3000</v>
      </c>
      <c r="I425" s="49">
        <v>750</v>
      </c>
      <c r="J425" s="49">
        <v>3750</v>
      </c>
      <c r="K425" s="59">
        <v>43656</v>
      </c>
      <c r="L425" s="46">
        <v>30</v>
      </c>
      <c r="M425" s="46">
        <v>3</v>
      </c>
      <c r="N425" s="46"/>
    </row>
    <row r="426" s="4" customFormat="1" ht="30" customHeight="1" spans="1:14">
      <c r="A426" s="46">
        <v>422</v>
      </c>
      <c r="B426" s="46" t="s">
        <v>532</v>
      </c>
      <c r="C426" s="46" t="s">
        <v>17</v>
      </c>
      <c r="D426" s="47" t="s">
        <v>18</v>
      </c>
      <c r="E426" s="50" t="s">
        <v>531</v>
      </c>
      <c r="F426" s="46" t="s">
        <v>20</v>
      </c>
      <c r="G426" s="46" t="s">
        <v>21</v>
      </c>
      <c r="H426" s="49">
        <v>3000</v>
      </c>
      <c r="I426" s="49">
        <v>750</v>
      </c>
      <c r="J426" s="49">
        <v>3750</v>
      </c>
      <c r="K426" s="59">
        <v>43656</v>
      </c>
      <c r="L426" s="46">
        <v>30</v>
      </c>
      <c r="M426" s="46">
        <v>3</v>
      </c>
      <c r="N426" s="46"/>
    </row>
    <row r="427" s="4" customFormat="1" ht="30" customHeight="1" spans="1:14">
      <c r="A427" s="46">
        <v>423</v>
      </c>
      <c r="B427" s="46" t="s">
        <v>533</v>
      </c>
      <c r="C427" s="46" t="s">
        <v>17</v>
      </c>
      <c r="D427" s="47" t="s">
        <v>18</v>
      </c>
      <c r="E427" s="50" t="s">
        <v>531</v>
      </c>
      <c r="F427" s="46" t="s">
        <v>20</v>
      </c>
      <c r="G427" s="46" t="s">
        <v>21</v>
      </c>
      <c r="H427" s="49">
        <v>3000</v>
      </c>
      <c r="I427" s="49">
        <v>750</v>
      </c>
      <c r="J427" s="49">
        <v>3750</v>
      </c>
      <c r="K427" s="59">
        <v>43656</v>
      </c>
      <c r="L427" s="46">
        <v>30</v>
      </c>
      <c r="M427" s="46">
        <v>3</v>
      </c>
      <c r="N427" s="46"/>
    </row>
    <row r="428" s="4" customFormat="1" ht="30" customHeight="1" spans="1:14">
      <c r="A428" s="46">
        <v>424</v>
      </c>
      <c r="B428" s="46" t="s">
        <v>534</v>
      </c>
      <c r="C428" s="46" t="s">
        <v>17</v>
      </c>
      <c r="D428" s="47" t="s">
        <v>18</v>
      </c>
      <c r="E428" s="50" t="s">
        <v>531</v>
      </c>
      <c r="F428" s="46" t="s">
        <v>20</v>
      </c>
      <c r="G428" s="46" t="s">
        <v>21</v>
      </c>
      <c r="H428" s="49">
        <v>3000</v>
      </c>
      <c r="I428" s="49">
        <v>750</v>
      </c>
      <c r="J428" s="49">
        <v>3750</v>
      </c>
      <c r="K428" s="59">
        <v>43656</v>
      </c>
      <c r="L428" s="46">
        <v>30</v>
      </c>
      <c r="M428" s="46">
        <v>3</v>
      </c>
      <c r="N428" s="46"/>
    </row>
    <row r="429" s="4" customFormat="1" ht="30" customHeight="1" spans="1:14">
      <c r="A429" s="46">
        <v>425</v>
      </c>
      <c r="B429" s="46" t="s">
        <v>535</v>
      </c>
      <c r="C429" s="46" t="s">
        <v>23</v>
      </c>
      <c r="D429" s="47" t="s">
        <v>18</v>
      </c>
      <c r="E429" s="50" t="s">
        <v>531</v>
      </c>
      <c r="F429" s="46" t="s">
        <v>20</v>
      </c>
      <c r="G429" s="46" t="s">
        <v>21</v>
      </c>
      <c r="H429" s="49">
        <v>3000</v>
      </c>
      <c r="I429" s="49">
        <v>750</v>
      </c>
      <c r="J429" s="49">
        <v>3750</v>
      </c>
      <c r="K429" s="59">
        <v>43656</v>
      </c>
      <c r="L429" s="46">
        <v>30</v>
      </c>
      <c r="M429" s="46">
        <v>3</v>
      </c>
      <c r="N429" s="46"/>
    </row>
    <row r="430" s="4" customFormat="1" ht="30" customHeight="1" spans="1:14">
      <c r="A430" s="46">
        <v>426</v>
      </c>
      <c r="B430" s="46" t="s">
        <v>536</v>
      </c>
      <c r="C430" s="46" t="s">
        <v>23</v>
      </c>
      <c r="D430" s="47" t="s">
        <v>18</v>
      </c>
      <c r="E430" s="50" t="s">
        <v>531</v>
      </c>
      <c r="F430" s="46" t="s">
        <v>20</v>
      </c>
      <c r="G430" s="46" t="s">
        <v>21</v>
      </c>
      <c r="H430" s="49">
        <v>3000</v>
      </c>
      <c r="I430" s="49">
        <v>750</v>
      </c>
      <c r="J430" s="49">
        <v>3750</v>
      </c>
      <c r="K430" s="59">
        <v>43656</v>
      </c>
      <c r="L430" s="46">
        <v>30</v>
      </c>
      <c r="M430" s="46">
        <v>3</v>
      </c>
      <c r="N430" s="46"/>
    </row>
    <row r="431" s="4" customFormat="1" ht="30" customHeight="1" spans="1:14">
      <c r="A431" s="46">
        <v>427</v>
      </c>
      <c r="B431" s="46" t="s">
        <v>537</v>
      </c>
      <c r="C431" s="46" t="s">
        <v>23</v>
      </c>
      <c r="D431" s="47" t="s">
        <v>18</v>
      </c>
      <c r="E431" s="50" t="s">
        <v>531</v>
      </c>
      <c r="F431" s="46" t="s">
        <v>20</v>
      </c>
      <c r="G431" s="46" t="s">
        <v>21</v>
      </c>
      <c r="H431" s="49">
        <v>3000</v>
      </c>
      <c r="I431" s="49">
        <v>750</v>
      </c>
      <c r="J431" s="49">
        <v>3750</v>
      </c>
      <c r="K431" s="59">
        <v>43656</v>
      </c>
      <c r="L431" s="46">
        <v>30</v>
      </c>
      <c r="M431" s="46">
        <v>3</v>
      </c>
      <c r="N431" s="46"/>
    </row>
    <row r="432" s="4" customFormat="1" ht="30" customHeight="1" spans="1:14">
      <c r="A432" s="46">
        <v>428</v>
      </c>
      <c r="B432" s="46" t="s">
        <v>538</v>
      </c>
      <c r="C432" s="46" t="s">
        <v>17</v>
      </c>
      <c r="D432" s="47" t="s">
        <v>18</v>
      </c>
      <c r="E432" s="50" t="s">
        <v>531</v>
      </c>
      <c r="F432" s="46" t="s">
        <v>20</v>
      </c>
      <c r="G432" s="46" t="s">
        <v>21</v>
      </c>
      <c r="H432" s="49">
        <v>3000</v>
      </c>
      <c r="I432" s="49">
        <v>750</v>
      </c>
      <c r="J432" s="49">
        <v>3750</v>
      </c>
      <c r="K432" s="59">
        <v>43656</v>
      </c>
      <c r="L432" s="46">
        <v>30</v>
      </c>
      <c r="M432" s="46">
        <v>3</v>
      </c>
      <c r="N432" s="46"/>
    </row>
    <row r="433" s="4" customFormat="1" ht="30" customHeight="1" spans="1:14">
      <c r="A433" s="46">
        <v>429</v>
      </c>
      <c r="B433" s="46" t="s">
        <v>539</v>
      </c>
      <c r="C433" s="46" t="s">
        <v>23</v>
      </c>
      <c r="D433" s="47" t="s">
        <v>18</v>
      </c>
      <c r="E433" s="50" t="s">
        <v>531</v>
      </c>
      <c r="F433" s="46" t="s">
        <v>20</v>
      </c>
      <c r="G433" s="46" t="s">
        <v>21</v>
      </c>
      <c r="H433" s="49">
        <v>3000</v>
      </c>
      <c r="I433" s="49">
        <v>750</v>
      </c>
      <c r="J433" s="49">
        <v>3750</v>
      </c>
      <c r="K433" s="59">
        <v>43656</v>
      </c>
      <c r="L433" s="46">
        <v>30</v>
      </c>
      <c r="M433" s="46">
        <v>3</v>
      </c>
      <c r="N433" s="46"/>
    </row>
    <row r="434" s="4" customFormat="1" ht="30" customHeight="1" spans="1:14">
      <c r="A434" s="46">
        <v>430</v>
      </c>
      <c r="B434" s="46" t="s">
        <v>540</v>
      </c>
      <c r="C434" s="46" t="s">
        <v>23</v>
      </c>
      <c r="D434" s="47" t="s">
        <v>18</v>
      </c>
      <c r="E434" s="50" t="s">
        <v>531</v>
      </c>
      <c r="F434" s="46" t="s">
        <v>20</v>
      </c>
      <c r="G434" s="46" t="s">
        <v>21</v>
      </c>
      <c r="H434" s="49">
        <v>3000</v>
      </c>
      <c r="I434" s="49">
        <v>750</v>
      </c>
      <c r="J434" s="49">
        <v>3750</v>
      </c>
      <c r="K434" s="59">
        <v>43656</v>
      </c>
      <c r="L434" s="46">
        <v>30</v>
      </c>
      <c r="M434" s="46">
        <v>3</v>
      </c>
      <c r="N434" s="46"/>
    </row>
    <row r="435" s="4" customFormat="1" ht="30" customHeight="1" spans="1:14">
      <c r="A435" s="46">
        <v>431</v>
      </c>
      <c r="B435" s="46" t="s">
        <v>541</v>
      </c>
      <c r="C435" s="46" t="s">
        <v>17</v>
      </c>
      <c r="D435" s="47" t="s">
        <v>18</v>
      </c>
      <c r="E435" s="50" t="s">
        <v>531</v>
      </c>
      <c r="F435" s="46" t="s">
        <v>20</v>
      </c>
      <c r="G435" s="46" t="s">
        <v>21</v>
      </c>
      <c r="H435" s="49">
        <v>3000</v>
      </c>
      <c r="I435" s="49">
        <v>750</v>
      </c>
      <c r="J435" s="49">
        <v>3750</v>
      </c>
      <c r="K435" s="59">
        <v>43656</v>
      </c>
      <c r="L435" s="46">
        <v>30</v>
      </c>
      <c r="M435" s="46">
        <v>3</v>
      </c>
      <c r="N435" s="46"/>
    </row>
    <row r="436" s="4" customFormat="1" ht="30" customHeight="1" spans="1:14">
      <c r="A436" s="46">
        <v>432</v>
      </c>
      <c r="B436" s="46" t="s">
        <v>542</v>
      </c>
      <c r="C436" s="46" t="s">
        <v>23</v>
      </c>
      <c r="D436" s="47" t="s">
        <v>18</v>
      </c>
      <c r="E436" s="50" t="s">
        <v>543</v>
      </c>
      <c r="F436" s="46" t="s">
        <v>20</v>
      </c>
      <c r="G436" s="46" t="s">
        <v>21</v>
      </c>
      <c r="H436" s="49">
        <v>3000</v>
      </c>
      <c r="I436" s="49">
        <v>750</v>
      </c>
      <c r="J436" s="49">
        <v>3750</v>
      </c>
      <c r="K436" s="59">
        <v>43683</v>
      </c>
      <c r="L436" s="46">
        <v>29</v>
      </c>
      <c r="M436" s="46">
        <v>3</v>
      </c>
      <c r="N436" s="46"/>
    </row>
    <row r="437" s="4" customFormat="1" ht="30" customHeight="1" spans="1:14">
      <c r="A437" s="46">
        <v>433</v>
      </c>
      <c r="B437" s="46" t="s">
        <v>544</v>
      </c>
      <c r="C437" s="46" t="s">
        <v>23</v>
      </c>
      <c r="D437" s="47" t="s">
        <v>18</v>
      </c>
      <c r="E437" s="50" t="s">
        <v>545</v>
      </c>
      <c r="F437" s="46" t="s">
        <v>20</v>
      </c>
      <c r="G437" s="46" t="s">
        <v>27</v>
      </c>
      <c r="H437" s="49">
        <v>1500</v>
      </c>
      <c r="I437" s="49">
        <v>375</v>
      </c>
      <c r="J437" s="49">
        <v>1875</v>
      </c>
      <c r="K437" s="59">
        <v>44322</v>
      </c>
      <c r="L437" s="46">
        <v>8</v>
      </c>
      <c r="M437" s="46">
        <v>3</v>
      </c>
      <c r="N437" s="46"/>
    </row>
    <row r="438" s="4" customFormat="1" ht="30" customHeight="1" spans="1:14">
      <c r="A438" s="46">
        <v>434</v>
      </c>
      <c r="B438" s="46" t="s">
        <v>546</v>
      </c>
      <c r="C438" s="46" t="s">
        <v>23</v>
      </c>
      <c r="D438" s="47" t="s">
        <v>18</v>
      </c>
      <c r="E438" s="50" t="s">
        <v>95</v>
      </c>
      <c r="F438" s="46" t="s">
        <v>20</v>
      </c>
      <c r="G438" s="46" t="s">
        <v>27</v>
      </c>
      <c r="H438" s="49">
        <v>1500</v>
      </c>
      <c r="I438" s="49">
        <v>375</v>
      </c>
      <c r="J438" s="49">
        <v>1875</v>
      </c>
      <c r="K438" s="59">
        <v>44268</v>
      </c>
      <c r="L438" s="46">
        <v>10</v>
      </c>
      <c r="M438" s="46">
        <v>3</v>
      </c>
      <c r="N438" s="46"/>
    </row>
    <row r="439" s="4" customFormat="1" ht="30" customHeight="1" spans="1:14">
      <c r="A439" s="46">
        <v>435</v>
      </c>
      <c r="B439" s="46" t="s">
        <v>547</v>
      </c>
      <c r="C439" s="46" t="s">
        <v>17</v>
      </c>
      <c r="D439" s="47" t="s">
        <v>18</v>
      </c>
      <c r="E439" s="50" t="s">
        <v>157</v>
      </c>
      <c r="F439" s="46" t="s">
        <v>20</v>
      </c>
      <c r="G439" s="46" t="s">
        <v>27</v>
      </c>
      <c r="H439" s="49">
        <v>1500</v>
      </c>
      <c r="I439" s="49">
        <v>375</v>
      </c>
      <c r="J439" s="49">
        <v>1875</v>
      </c>
      <c r="K439" s="59">
        <v>44402</v>
      </c>
      <c r="L439" s="46">
        <v>6</v>
      </c>
      <c r="M439" s="46">
        <v>3</v>
      </c>
      <c r="N439" s="46"/>
    </row>
    <row r="440" s="4" customFormat="1" ht="30" customHeight="1" spans="1:14">
      <c r="A440" s="46">
        <v>436</v>
      </c>
      <c r="B440" s="46" t="s">
        <v>548</v>
      </c>
      <c r="C440" s="46" t="s">
        <v>23</v>
      </c>
      <c r="D440" s="47" t="s">
        <v>18</v>
      </c>
      <c r="E440" s="50" t="s">
        <v>549</v>
      </c>
      <c r="F440" s="46" t="s">
        <v>20</v>
      </c>
      <c r="G440" s="46" t="s">
        <v>27</v>
      </c>
      <c r="H440" s="49">
        <v>1500</v>
      </c>
      <c r="I440" s="49">
        <v>375</v>
      </c>
      <c r="J440" s="49">
        <v>1875</v>
      </c>
      <c r="K440" s="59">
        <v>44305</v>
      </c>
      <c r="L440" s="46">
        <v>9</v>
      </c>
      <c r="M440" s="46">
        <v>3</v>
      </c>
      <c r="N440" s="46"/>
    </row>
    <row r="441" s="4" customFormat="1" ht="30" customHeight="1" spans="1:14">
      <c r="A441" s="46">
        <v>437</v>
      </c>
      <c r="B441" s="46" t="s">
        <v>550</v>
      </c>
      <c r="C441" s="46" t="s">
        <v>17</v>
      </c>
      <c r="D441" s="47" t="s">
        <v>18</v>
      </c>
      <c r="E441" s="50" t="s">
        <v>91</v>
      </c>
      <c r="F441" s="46" t="s">
        <v>20</v>
      </c>
      <c r="G441" s="46" t="s">
        <v>27</v>
      </c>
      <c r="H441" s="49">
        <v>1500</v>
      </c>
      <c r="I441" s="49">
        <v>375</v>
      </c>
      <c r="J441" s="49">
        <v>1875</v>
      </c>
      <c r="K441" s="59">
        <v>44231</v>
      </c>
      <c r="L441" s="46">
        <v>11</v>
      </c>
      <c r="M441" s="46">
        <v>3</v>
      </c>
      <c r="N441" s="46"/>
    </row>
    <row r="442" s="4" customFormat="1" ht="30" customHeight="1" spans="1:14">
      <c r="A442" s="46">
        <v>438</v>
      </c>
      <c r="B442" s="46" t="s">
        <v>551</v>
      </c>
      <c r="C442" s="46" t="s">
        <v>23</v>
      </c>
      <c r="D442" s="47" t="s">
        <v>18</v>
      </c>
      <c r="E442" s="50" t="s">
        <v>552</v>
      </c>
      <c r="F442" s="46" t="s">
        <v>20</v>
      </c>
      <c r="G442" s="46" t="s">
        <v>27</v>
      </c>
      <c r="H442" s="49">
        <v>1500</v>
      </c>
      <c r="I442" s="49">
        <v>375</v>
      </c>
      <c r="J442" s="49">
        <v>1875</v>
      </c>
      <c r="K442" s="59">
        <v>44181</v>
      </c>
      <c r="L442" s="46">
        <v>13</v>
      </c>
      <c r="M442" s="46">
        <v>3</v>
      </c>
      <c r="N442" s="46"/>
    </row>
    <row r="443" s="4" customFormat="1" ht="30" customHeight="1" spans="1:14">
      <c r="A443" s="46">
        <v>439</v>
      </c>
      <c r="B443" s="46" t="s">
        <v>553</v>
      </c>
      <c r="C443" s="46" t="s">
        <v>23</v>
      </c>
      <c r="D443" s="47" t="s">
        <v>18</v>
      </c>
      <c r="E443" s="50" t="s">
        <v>552</v>
      </c>
      <c r="F443" s="46" t="s">
        <v>20</v>
      </c>
      <c r="G443" s="46" t="s">
        <v>27</v>
      </c>
      <c r="H443" s="49">
        <v>1500</v>
      </c>
      <c r="I443" s="49">
        <v>375</v>
      </c>
      <c r="J443" s="49">
        <v>1875</v>
      </c>
      <c r="K443" s="59">
        <v>44181</v>
      </c>
      <c r="L443" s="46">
        <v>13</v>
      </c>
      <c r="M443" s="46">
        <v>3</v>
      </c>
      <c r="N443" s="46"/>
    </row>
    <row r="444" s="4" customFormat="1" ht="30" customHeight="1" spans="1:14">
      <c r="A444" s="46">
        <v>440</v>
      </c>
      <c r="B444" s="46" t="s">
        <v>554</v>
      </c>
      <c r="C444" s="46" t="s">
        <v>23</v>
      </c>
      <c r="D444" s="47" t="s">
        <v>18</v>
      </c>
      <c r="E444" s="50" t="s">
        <v>117</v>
      </c>
      <c r="F444" s="46" t="s">
        <v>20</v>
      </c>
      <c r="G444" s="46" t="s">
        <v>27</v>
      </c>
      <c r="H444" s="49">
        <v>1500</v>
      </c>
      <c r="I444" s="49">
        <v>375</v>
      </c>
      <c r="J444" s="49">
        <v>1875</v>
      </c>
      <c r="K444" s="59">
        <v>44271</v>
      </c>
      <c r="L444" s="46">
        <v>10</v>
      </c>
      <c r="M444" s="46">
        <v>3</v>
      </c>
      <c r="N444" s="46"/>
    </row>
    <row r="445" s="4" customFormat="1" ht="30" customHeight="1" spans="1:14">
      <c r="A445" s="46">
        <v>441</v>
      </c>
      <c r="B445" s="46" t="s">
        <v>555</v>
      </c>
      <c r="C445" s="46" t="s">
        <v>17</v>
      </c>
      <c r="D445" s="47" t="s">
        <v>18</v>
      </c>
      <c r="E445" s="50" t="s">
        <v>549</v>
      </c>
      <c r="F445" s="46" t="s">
        <v>20</v>
      </c>
      <c r="G445" s="46" t="s">
        <v>27</v>
      </c>
      <c r="H445" s="49">
        <v>1500</v>
      </c>
      <c r="I445" s="49">
        <v>375</v>
      </c>
      <c r="J445" s="49">
        <v>1875</v>
      </c>
      <c r="K445" s="59">
        <v>44305</v>
      </c>
      <c r="L445" s="46">
        <v>9</v>
      </c>
      <c r="M445" s="46">
        <v>3</v>
      </c>
      <c r="N445" s="46"/>
    </row>
    <row r="446" s="4" customFormat="1" ht="30" customHeight="1" spans="1:14">
      <c r="A446" s="46">
        <v>442</v>
      </c>
      <c r="B446" s="46" t="s">
        <v>556</v>
      </c>
      <c r="C446" s="46" t="s">
        <v>23</v>
      </c>
      <c r="D446" s="47" t="s">
        <v>18</v>
      </c>
      <c r="E446" s="50" t="s">
        <v>557</v>
      </c>
      <c r="F446" s="46" t="s">
        <v>20</v>
      </c>
      <c r="G446" s="46" t="s">
        <v>27</v>
      </c>
      <c r="H446" s="49">
        <v>1500</v>
      </c>
      <c r="I446" s="49">
        <v>375</v>
      </c>
      <c r="J446" s="49">
        <v>1875</v>
      </c>
      <c r="K446" s="59">
        <v>43869</v>
      </c>
      <c r="L446" s="46">
        <v>23</v>
      </c>
      <c r="M446" s="46">
        <v>3</v>
      </c>
      <c r="N446" s="46"/>
    </row>
    <row r="447" s="4" customFormat="1" ht="30" customHeight="1" spans="1:14">
      <c r="A447" s="46">
        <v>443</v>
      </c>
      <c r="B447" s="46" t="s">
        <v>558</v>
      </c>
      <c r="C447" s="46" t="s">
        <v>23</v>
      </c>
      <c r="D447" s="47" t="s">
        <v>18</v>
      </c>
      <c r="E447" s="50" t="s">
        <v>559</v>
      </c>
      <c r="F447" s="46" t="s">
        <v>20</v>
      </c>
      <c r="G447" s="46" t="s">
        <v>27</v>
      </c>
      <c r="H447" s="49">
        <v>1500</v>
      </c>
      <c r="I447" s="49">
        <v>375</v>
      </c>
      <c r="J447" s="49">
        <v>1875</v>
      </c>
      <c r="K447" s="59">
        <v>44123</v>
      </c>
      <c r="L447" s="46">
        <v>15</v>
      </c>
      <c r="M447" s="46">
        <v>3</v>
      </c>
      <c r="N447" s="46"/>
    </row>
    <row r="448" s="4" customFormat="1" ht="30" customHeight="1" spans="1:14">
      <c r="A448" s="46">
        <v>444</v>
      </c>
      <c r="B448" s="46" t="s">
        <v>560</v>
      </c>
      <c r="C448" s="46" t="s">
        <v>23</v>
      </c>
      <c r="D448" s="47" t="s">
        <v>18</v>
      </c>
      <c r="E448" s="50" t="s">
        <v>93</v>
      </c>
      <c r="F448" s="46" t="s">
        <v>20</v>
      </c>
      <c r="G448" s="46" t="s">
        <v>27</v>
      </c>
      <c r="H448" s="49">
        <v>1500</v>
      </c>
      <c r="I448" s="49">
        <v>375</v>
      </c>
      <c r="J448" s="49">
        <v>1875</v>
      </c>
      <c r="K448" s="59">
        <v>44247</v>
      </c>
      <c r="L448" s="46">
        <v>11</v>
      </c>
      <c r="M448" s="46">
        <v>3</v>
      </c>
      <c r="N448" s="46"/>
    </row>
    <row r="449" s="4" customFormat="1" ht="30" customHeight="1" spans="1:14">
      <c r="A449" s="46">
        <v>445</v>
      </c>
      <c r="B449" s="46" t="s">
        <v>561</v>
      </c>
      <c r="C449" s="46" t="s">
        <v>17</v>
      </c>
      <c r="D449" s="47" t="s">
        <v>18</v>
      </c>
      <c r="E449" s="50" t="s">
        <v>466</v>
      </c>
      <c r="F449" s="46" t="s">
        <v>20</v>
      </c>
      <c r="G449" s="46" t="s">
        <v>27</v>
      </c>
      <c r="H449" s="49">
        <v>1500</v>
      </c>
      <c r="I449" s="49">
        <v>375</v>
      </c>
      <c r="J449" s="49">
        <v>1875</v>
      </c>
      <c r="K449" s="59">
        <v>44056</v>
      </c>
      <c r="L449" s="46">
        <v>17</v>
      </c>
      <c r="M449" s="46">
        <v>3</v>
      </c>
      <c r="N449" s="46"/>
    </row>
    <row r="450" s="4" customFormat="1" ht="30" customHeight="1" spans="1:14">
      <c r="A450" s="46">
        <v>446</v>
      </c>
      <c r="B450" s="46" t="s">
        <v>562</v>
      </c>
      <c r="C450" s="46" t="s">
        <v>17</v>
      </c>
      <c r="D450" s="47" t="s">
        <v>18</v>
      </c>
      <c r="E450" s="50" t="s">
        <v>563</v>
      </c>
      <c r="F450" s="46" t="s">
        <v>20</v>
      </c>
      <c r="G450" s="46" t="s">
        <v>27</v>
      </c>
      <c r="H450" s="49">
        <v>1500</v>
      </c>
      <c r="I450" s="49">
        <v>375</v>
      </c>
      <c r="J450" s="49">
        <v>1875</v>
      </c>
      <c r="K450" s="59">
        <v>44180</v>
      </c>
      <c r="L450" s="46">
        <v>13</v>
      </c>
      <c r="M450" s="46">
        <v>3</v>
      </c>
      <c r="N450" s="46"/>
    </row>
    <row r="451" s="4" customFormat="1" ht="30" customHeight="1" spans="1:14">
      <c r="A451" s="46">
        <v>447</v>
      </c>
      <c r="B451" s="46" t="s">
        <v>564</v>
      </c>
      <c r="C451" s="46" t="s">
        <v>23</v>
      </c>
      <c r="D451" s="47" t="s">
        <v>18</v>
      </c>
      <c r="E451" s="50" t="s">
        <v>565</v>
      </c>
      <c r="F451" s="46" t="s">
        <v>20</v>
      </c>
      <c r="G451" s="46" t="s">
        <v>27</v>
      </c>
      <c r="H451" s="49">
        <v>1500</v>
      </c>
      <c r="I451" s="49">
        <v>375</v>
      </c>
      <c r="J451" s="49">
        <v>1875</v>
      </c>
      <c r="K451" s="59">
        <v>43984</v>
      </c>
      <c r="L451" s="46">
        <v>19</v>
      </c>
      <c r="M451" s="46">
        <v>3</v>
      </c>
      <c r="N451" s="46"/>
    </row>
    <row r="452" s="4" customFormat="1" ht="30" customHeight="1" spans="1:14">
      <c r="A452" s="46">
        <v>448</v>
      </c>
      <c r="B452" s="46" t="s">
        <v>566</v>
      </c>
      <c r="C452" s="46" t="s">
        <v>23</v>
      </c>
      <c r="D452" s="47" t="s">
        <v>18</v>
      </c>
      <c r="E452" s="50" t="s">
        <v>567</v>
      </c>
      <c r="F452" s="46" t="s">
        <v>20</v>
      </c>
      <c r="G452" s="46" t="s">
        <v>27</v>
      </c>
      <c r="H452" s="49">
        <v>1500</v>
      </c>
      <c r="I452" s="49">
        <v>375</v>
      </c>
      <c r="J452" s="49">
        <v>1875</v>
      </c>
      <c r="K452" s="59">
        <v>44090</v>
      </c>
      <c r="L452" s="46">
        <v>16</v>
      </c>
      <c r="M452" s="46">
        <v>3</v>
      </c>
      <c r="N452" s="46"/>
    </row>
    <row r="453" s="4" customFormat="1" ht="30" customHeight="1" spans="1:14">
      <c r="A453" s="46">
        <v>449</v>
      </c>
      <c r="B453" s="46" t="s">
        <v>568</v>
      </c>
      <c r="C453" s="46" t="s">
        <v>23</v>
      </c>
      <c r="D453" s="47" t="s">
        <v>18</v>
      </c>
      <c r="E453" s="50" t="s">
        <v>569</v>
      </c>
      <c r="F453" s="46" t="s">
        <v>20</v>
      </c>
      <c r="G453" s="46" t="s">
        <v>27</v>
      </c>
      <c r="H453" s="49">
        <v>1500</v>
      </c>
      <c r="I453" s="49">
        <v>375</v>
      </c>
      <c r="J453" s="49">
        <v>1875</v>
      </c>
      <c r="K453" s="59">
        <v>44181</v>
      </c>
      <c r="L453" s="46">
        <v>13</v>
      </c>
      <c r="M453" s="46">
        <v>3</v>
      </c>
      <c r="N453" s="46"/>
    </row>
    <row r="454" s="4" customFormat="1" ht="30" customHeight="1" spans="1:14">
      <c r="A454" s="46">
        <v>450</v>
      </c>
      <c r="B454" s="46" t="s">
        <v>570</v>
      </c>
      <c r="C454" s="46" t="s">
        <v>23</v>
      </c>
      <c r="D454" s="47" t="s">
        <v>18</v>
      </c>
      <c r="E454" s="50" t="s">
        <v>569</v>
      </c>
      <c r="F454" s="46" t="s">
        <v>20</v>
      </c>
      <c r="G454" s="46" t="s">
        <v>27</v>
      </c>
      <c r="H454" s="49">
        <v>1500</v>
      </c>
      <c r="I454" s="49">
        <v>375</v>
      </c>
      <c r="J454" s="49">
        <v>1875</v>
      </c>
      <c r="K454" s="59">
        <v>44179</v>
      </c>
      <c r="L454" s="46">
        <v>13</v>
      </c>
      <c r="M454" s="46">
        <v>3</v>
      </c>
      <c r="N454" s="46"/>
    </row>
    <row r="455" s="4" customFormat="1" ht="30" customHeight="1" spans="1:14">
      <c r="A455" s="46">
        <v>451</v>
      </c>
      <c r="B455" s="46" t="s">
        <v>571</v>
      </c>
      <c r="C455" s="46" t="s">
        <v>23</v>
      </c>
      <c r="D455" s="47" t="s">
        <v>18</v>
      </c>
      <c r="E455" s="50" t="s">
        <v>466</v>
      </c>
      <c r="F455" s="46" t="s">
        <v>20</v>
      </c>
      <c r="G455" s="46" t="s">
        <v>27</v>
      </c>
      <c r="H455" s="49">
        <v>1500</v>
      </c>
      <c r="I455" s="49">
        <v>375</v>
      </c>
      <c r="J455" s="49">
        <v>1875</v>
      </c>
      <c r="K455" s="59">
        <v>44044</v>
      </c>
      <c r="L455" s="46">
        <v>17</v>
      </c>
      <c r="M455" s="46">
        <v>3</v>
      </c>
      <c r="N455" s="46"/>
    </row>
    <row r="456" s="4" customFormat="1" ht="30" customHeight="1" spans="1:14">
      <c r="A456" s="46">
        <v>452</v>
      </c>
      <c r="B456" s="46" t="s">
        <v>572</v>
      </c>
      <c r="C456" s="46" t="s">
        <v>23</v>
      </c>
      <c r="D456" s="47" t="s">
        <v>18</v>
      </c>
      <c r="E456" s="50" t="s">
        <v>466</v>
      </c>
      <c r="F456" s="46" t="s">
        <v>20</v>
      </c>
      <c r="G456" s="46" t="s">
        <v>27</v>
      </c>
      <c r="H456" s="49">
        <v>1500</v>
      </c>
      <c r="I456" s="49">
        <v>375</v>
      </c>
      <c r="J456" s="49">
        <v>1875</v>
      </c>
      <c r="K456" s="59">
        <v>44044</v>
      </c>
      <c r="L456" s="46">
        <v>17</v>
      </c>
      <c r="M456" s="46">
        <v>3</v>
      </c>
      <c r="N456" s="46"/>
    </row>
    <row r="457" s="4" customFormat="1" ht="30" customHeight="1" spans="1:14">
      <c r="A457" s="46">
        <v>453</v>
      </c>
      <c r="B457" s="46" t="s">
        <v>573</v>
      </c>
      <c r="C457" s="46" t="s">
        <v>17</v>
      </c>
      <c r="D457" s="47" t="s">
        <v>18</v>
      </c>
      <c r="E457" s="50" t="s">
        <v>466</v>
      </c>
      <c r="F457" s="46" t="s">
        <v>20</v>
      </c>
      <c r="G457" s="46" t="s">
        <v>27</v>
      </c>
      <c r="H457" s="49">
        <v>1500</v>
      </c>
      <c r="I457" s="49">
        <v>375</v>
      </c>
      <c r="J457" s="49">
        <v>1875</v>
      </c>
      <c r="K457" s="59">
        <v>44044</v>
      </c>
      <c r="L457" s="46">
        <v>17</v>
      </c>
      <c r="M457" s="46">
        <v>3</v>
      </c>
      <c r="N457" s="46"/>
    </row>
    <row r="458" s="4" customFormat="1" ht="30" customHeight="1" spans="1:14">
      <c r="A458" s="46">
        <v>454</v>
      </c>
      <c r="B458" s="46" t="s">
        <v>574</v>
      </c>
      <c r="C458" s="46" t="s">
        <v>23</v>
      </c>
      <c r="D458" s="47" t="s">
        <v>18</v>
      </c>
      <c r="E458" s="50" t="s">
        <v>466</v>
      </c>
      <c r="F458" s="46" t="s">
        <v>20</v>
      </c>
      <c r="G458" s="46" t="s">
        <v>27</v>
      </c>
      <c r="H458" s="49">
        <v>1500</v>
      </c>
      <c r="I458" s="49">
        <v>375</v>
      </c>
      <c r="J458" s="49">
        <v>1875</v>
      </c>
      <c r="K458" s="59">
        <v>44044</v>
      </c>
      <c r="L458" s="46">
        <v>17</v>
      </c>
      <c r="M458" s="46">
        <v>3</v>
      </c>
      <c r="N458" s="46"/>
    </row>
    <row r="459" s="4" customFormat="1" ht="30" customHeight="1" spans="1:14">
      <c r="A459" s="46">
        <v>455</v>
      </c>
      <c r="B459" s="46" t="s">
        <v>575</v>
      </c>
      <c r="C459" s="46" t="s">
        <v>23</v>
      </c>
      <c r="D459" s="47" t="s">
        <v>18</v>
      </c>
      <c r="E459" s="50" t="s">
        <v>466</v>
      </c>
      <c r="F459" s="46" t="s">
        <v>20</v>
      </c>
      <c r="G459" s="46" t="s">
        <v>27</v>
      </c>
      <c r="H459" s="49">
        <v>1500</v>
      </c>
      <c r="I459" s="49">
        <v>375</v>
      </c>
      <c r="J459" s="49">
        <v>1875</v>
      </c>
      <c r="K459" s="59">
        <v>44044</v>
      </c>
      <c r="L459" s="46">
        <v>17</v>
      </c>
      <c r="M459" s="46">
        <v>3</v>
      </c>
      <c r="N459" s="46"/>
    </row>
    <row r="460" s="4" customFormat="1" ht="30" customHeight="1" spans="1:14">
      <c r="A460" s="46">
        <v>456</v>
      </c>
      <c r="B460" s="46" t="s">
        <v>576</v>
      </c>
      <c r="C460" s="46" t="s">
        <v>23</v>
      </c>
      <c r="D460" s="47" t="s">
        <v>18</v>
      </c>
      <c r="E460" s="50" t="s">
        <v>466</v>
      </c>
      <c r="F460" s="46" t="s">
        <v>20</v>
      </c>
      <c r="G460" s="46" t="s">
        <v>27</v>
      </c>
      <c r="H460" s="49">
        <v>1500</v>
      </c>
      <c r="I460" s="49">
        <v>375</v>
      </c>
      <c r="J460" s="49">
        <v>1875</v>
      </c>
      <c r="K460" s="59">
        <v>44044</v>
      </c>
      <c r="L460" s="46">
        <v>17</v>
      </c>
      <c r="M460" s="46">
        <v>3</v>
      </c>
      <c r="N460" s="46"/>
    </row>
    <row r="461" s="4" customFormat="1" ht="30" customHeight="1" spans="1:14">
      <c r="A461" s="46">
        <v>457</v>
      </c>
      <c r="B461" s="46" t="s">
        <v>577</v>
      </c>
      <c r="C461" s="46" t="s">
        <v>17</v>
      </c>
      <c r="D461" s="47" t="s">
        <v>18</v>
      </c>
      <c r="E461" s="50" t="s">
        <v>466</v>
      </c>
      <c r="F461" s="46" t="s">
        <v>20</v>
      </c>
      <c r="G461" s="46" t="s">
        <v>27</v>
      </c>
      <c r="H461" s="49">
        <v>1500</v>
      </c>
      <c r="I461" s="49">
        <v>375</v>
      </c>
      <c r="J461" s="49">
        <v>1875</v>
      </c>
      <c r="K461" s="59">
        <v>44044</v>
      </c>
      <c r="L461" s="46">
        <v>17</v>
      </c>
      <c r="M461" s="46">
        <v>3</v>
      </c>
      <c r="N461" s="46"/>
    </row>
    <row r="462" s="4" customFormat="1" ht="30" customHeight="1" spans="1:14">
      <c r="A462" s="46">
        <v>458</v>
      </c>
      <c r="B462" s="46" t="s">
        <v>578</v>
      </c>
      <c r="C462" s="46" t="s">
        <v>23</v>
      </c>
      <c r="D462" s="47" t="s">
        <v>18</v>
      </c>
      <c r="E462" s="50" t="s">
        <v>466</v>
      </c>
      <c r="F462" s="46" t="s">
        <v>20</v>
      </c>
      <c r="G462" s="46" t="s">
        <v>27</v>
      </c>
      <c r="H462" s="49">
        <v>1500</v>
      </c>
      <c r="I462" s="49">
        <v>375</v>
      </c>
      <c r="J462" s="49">
        <v>1875</v>
      </c>
      <c r="K462" s="59">
        <v>44044</v>
      </c>
      <c r="L462" s="46">
        <v>17</v>
      </c>
      <c r="M462" s="46">
        <v>3</v>
      </c>
      <c r="N462" s="46"/>
    </row>
    <row r="463" s="4" customFormat="1" ht="30" customHeight="1" spans="1:14">
      <c r="A463" s="46">
        <v>459</v>
      </c>
      <c r="B463" s="46" t="s">
        <v>579</v>
      </c>
      <c r="C463" s="46" t="s">
        <v>23</v>
      </c>
      <c r="D463" s="47" t="s">
        <v>18</v>
      </c>
      <c r="E463" s="50" t="s">
        <v>466</v>
      </c>
      <c r="F463" s="46" t="s">
        <v>20</v>
      </c>
      <c r="G463" s="46" t="s">
        <v>27</v>
      </c>
      <c r="H463" s="49">
        <v>1500</v>
      </c>
      <c r="I463" s="49">
        <v>375</v>
      </c>
      <c r="J463" s="49">
        <v>1875</v>
      </c>
      <c r="K463" s="59">
        <v>44044</v>
      </c>
      <c r="L463" s="46">
        <v>17</v>
      </c>
      <c r="M463" s="46">
        <v>3</v>
      </c>
      <c r="N463" s="46"/>
    </row>
    <row r="464" s="4" customFormat="1" ht="30" customHeight="1" spans="1:14">
      <c r="A464" s="46">
        <v>460</v>
      </c>
      <c r="B464" s="46" t="s">
        <v>580</v>
      </c>
      <c r="C464" s="46" t="s">
        <v>23</v>
      </c>
      <c r="D464" s="47" t="s">
        <v>18</v>
      </c>
      <c r="E464" s="50" t="s">
        <v>490</v>
      </c>
      <c r="F464" s="46" t="s">
        <v>20</v>
      </c>
      <c r="G464" s="46" t="s">
        <v>27</v>
      </c>
      <c r="H464" s="49">
        <v>1500</v>
      </c>
      <c r="I464" s="49">
        <v>375</v>
      </c>
      <c r="J464" s="49">
        <v>1875</v>
      </c>
      <c r="K464" s="59">
        <v>44013</v>
      </c>
      <c r="L464" s="46">
        <v>18</v>
      </c>
      <c r="M464" s="46">
        <v>3</v>
      </c>
      <c r="N464" s="46"/>
    </row>
    <row r="465" s="4" customFormat="1" ht="30" customHeight="1" spans="1:14">
      <c r="A465" s="46">
        <v>461</v>
      </c>
      <c r="B465" s="46" t="s">
        <v>581</v>
      </c>
      <c r="C465" s="46" t="s">
        <v>17</v>
      </c>
      <c r="D465" s="47" t="s">
        <v>18</v>
      </c>
      <c r="E465" s="50" t="s">
        <v>490</v>
      </c>
      <c r="F465" s="46" t="s">
        <v>20</v>
      </c>
      <c r="G465" s="46" t="s">
        <v>27</v>
      </c>
      <c r="H465" s="49">
        <v>1500</v>
      </c>
      <c r="I465" s="49">
        <v>375</v>
      </c>
      <c r="J465" s="49">
        <v>1875</v>
      </c>
      <c r="K465" s="59">
        <v>44013</v>
      </c>
      <c r="L465" s="46">
        <v>18</v>
      </c>
      <c r="M465" s="46">
        <v>3</v>
      </c>
      <c r="N465" s="46"/>
    </row>
    <row r="466" s="4" customFormat="1" ht="30" customHeight="1" spans="1:14">
      <c r="A466" s="46">
        <v>462</v>
      </c>
      <c r="B466" s="46" t="s">
        <v>582</v>
      </c>
      <c r="C466" s="46" t="s">
        <v>23</v>
      </c>
      <c r="D466" s="47" t="s">
        <v>18</v>
      </c>
      <c r="E466" s="50" t="s">
        <v>583</v>
      </c>
      <c r="F466" s="46" t="s">
        <v>20</v>
      </c>
      <c r="G466" s="46" t="s">
        <v>27</v>
      </c>
      <c r="H466" s="49">
        <v>1500</v>
      </c>
      <c r="I466" s="49">
        <v>375</v>
      </c>
      <c r="J466" s="49">
        <v>1875</v>
      </c>
      <c r="K466" s="59">
        <v>43731</v>
      </c>
      <c r="L466" s="46">
        <v>28</v>
      </c>
      <c r="M466" s="46">
        <v>3</v>
      </c>
      <c r="N466" s="46"/>
    </row>
    <row r="467" s="4" customFormat="1" ht="30" customHeight="1" spans="1:14">
      <c r="A467" s="46">
        <v>463</v>
      </c>
      <c r="B467" s="46" t="s">
        <v>584</v>
      </c>
      <c r="C467" s="46" t="s">
        <v>23</v>
      </c>
      <c r="D467" s="47" t="s">
        <v>18</v>
      </c>
      <c r="E467" s="50" t="s">
        <v>585</v>
      </c>
      <c r="F467" s="46" t="s">
        <v>20</v>
      </c>
      <c r="G467" s="46" t="s">
        <v>27</v>
      </c>
      <c r="H467" s="49">
        <v>1500</v>
      </c>
      <c r="I467" s="49">
        <v>375</v>
      </c>
      <c r="J467" s="49">
        <v>1875</v>
      </c>
      <c r="K467" s="59">
        <v>43923</v>
      </c>
      <c r="L467" s="46">
        <v>21</v>
      </c>
      <c r="M467" s="46">
        <v>3</v>
      </c>
      <c r="N467" s="46"/>
    </row>
    <row r="468" s="4" customFormat="1" ht="30" customHeight="1" spans="1:14">
      <c r="A468" s="46">
        <v>464</v>
      </c>
      <c r="B468" s="46" t="s">
        <v>586</v>
      </c>
      <c r="C468" s="46" t="s">
        <v>23</v>
      </c>
      <c r="D468" s="47" t="s">
        <v>18</v>
      </c>
      <c r="E468" s="50" t="s">
        <v>485</v>
      </c>
      <c r="F468" s="46" t="s">
        <v>20</v>
      </c>
      <c r="G468" s="46" t="s">
        <v>27</v>
      </c>
      <c r="H468" s="49">
        <v>1500</v>
      </c>
      <c r="I468" s="49">
        <v>375</v>
      </c>
      <c r="J468" s="49">
        <v>1875</v>
      </c>
      <c r="K468" s="59">
        <v>44013</v>
      </c>
      <c r="L468" s="46">
        <v>18</v>
      </c>
      <c r="M468" s="46">
        <v>3</v>
      </c>
      <c r="N468" s="46"/>
    </row>
    <row r="469" s="4" customFormat="1" ht="30" customHeight="1" spans="1:14">
      <c r="A469" s="46">
        <v>465</v>
      </c>
      <c r="B469" s="46" t="s">
        <v>587</v>
      </c>
      <c r="C469" s="46" t="s">
        <v>17</v>
      </c>
      <c r="D469" s="47" t="s">
        <v>18</v>
      </c>
      <c r="E469" s="50" t="s">
        <v>588</v>
      </c>
      <c r="F469" s="46" t="s">
        <v>20</v>
      </c>
      <c r="G469" s="46" t="s">
        <v>27</v>
      </c>
      <c r="H469" s="49">
        <v>1500</v>
      </c>
      <c r="I469" s="49">
        <v>375</v>
      </c>
      <c r="J469" s="49">
        <v>1875</v>
      </c>
      <c r="K469" s="59">
        <v>43754</v>
      </c>
      <c r="L469" s="46">
        <v>27</v>
      </c>
      <c r="M469" s="46">
        <v>3</v>
      </c>
      <c r="N469" s="46"/>
    </row>
    <row r="470" s="4" customFormat="1" ht="30" customHeight="1" spans="1:14">
      <c r="A470" s="46">
        <v>466</v>
      </c>
      <c r="B470" s="46" t="s">
        <v>589</v>
      </c>
      <c r="C470" s="46" t="s">
        <v>23</v>
      </c>
      <c r="D470" s="47" t="s">
        <v>18</v>
      </c>
      <c r="E470" s="50" t="s">
        <v>590</v>
      </c>
      <c r="F470" s="46" t="s">
        <v>20</v>
      </c>
      <c r="G470" s="46" t="s">
        <v>27</v>
      </c>
      <c r="H470" s="49">
        <v>1500</v>
      </c>
      <c r="I470" s="49">
        <v>375</v>
      </c>
      <c r="J470" s="49">
        <v>1875</v>
      </c>
      <c r="K470" s="59">
        <v>44105</v>
      </c>
      <c r="L470" s="46">
        <v>15</v>
      </c>
      <c r="M470" s="46">
        <v>3</v>
      </c>
      <c r="N470" s="46"/>
    </row>
    <row r="471" s="4" customFormat="1" ht="30" customHeight="1" spans="1:14">
      <c r="A471" s="46">
        <v>467</v>
      </c>
      <c r="B471" s="46" t="s">
        <v>591</v>
      </c>
      <c r="C471" s="46" t="s">
        <v>23</v>
      </c>
      <c r="D471" s="47" t="s">
        <v>18</v>
      </c>
      <c r="E471" s="50" t="s">
        <v>592</v>
      </c>
      <c r="F471" s="46" t="s">
        <v>20</v>
      </c>
      <c r="G471" s="46" t="s">
        <v>27</v>
      </c>
      <c r="H471" s="49">
        <v>1500</v>
      </c>
      <c r="I471" s="49">
        <v>375</v>
      </c>
      <c r="J471" s="49">
        <v>1875</v>
      </c>
      <c r="K471" s="59">
        <v>44013</v>
      </c>
      <c r="L471" s="46">
        <v>18</v>
      </c>
      <c r="M471" s="46">
        <v>3</v>
      </c>
      <c r="N471" s="46"/>
    </row>
    <row r="472" s="4" customFormat="1" ht="30" customHeight="1" spans="1:14">
      <c r="A472" s="46">
        <v>468</v>
      </c>
      <c r="B472" s="46" t="s">
        <v>593</v>
      </c>
      <c r="C472" s="46" t="s">
        <v>23</v>
      </c>
      <c r="D472" s="47" t="s">
        <v>18</v>
      </c>
      <c r="E472" s="50" t="s">
        <v>567</v>
      </c>
      <c r="F472" s="46" t="s">
        <v>20</v>
      </c>
      <c r="G472" s="46" t="s">
        <v>27</v>
      </c>
      <c r="H472" s="49">
        <v>1500</v>
      </c>
      <c r="I472" s="49">
        <v>375</v>
      </c>
      <c r="J472" s="49">
        <v>1875</v>
      </c>
      <c r="K472" s="59">
        <v>44075</v>
      </c>
      <c r="L472" s="46">
        <v>16</v>
      </c>
      <c r="M472" s="46">
        <v>3</v>
      </c>
      <c r="N472" s="46"/>
    </row>
    <row r="473" s="4" customFormat="1" ht="30" customHeight="1" spans="1:14">
      <c r="A473" s="46">
        <v>469</v>
      </c>
      <c r="B473" s="46" t="s">
        <v>594</v>
      </c>
      <c r="C473" s="46" t="s">
        <v>23</v>
      </c>
      <c r="D473" s="47" t="s">
        <v>18</v>
      </c>
      <c r="E473" s="50" t="s">
        <v>595</v>
      </c>
      <c r="F473" s="46" t="s">
        <v>20</v>
      </c>
      <c r="G473" s="46" t="s">
        <v>27</v>
      </c>
      <c r="H473" s="49">
        <v>1500</v>
      </c>
      <c r="I473" s="49">
        <v>375</v>
      </c>
      <c r="J473" s="49">
        <v>1875</v>
      </c>
      <c r="K473" s="59">
        <v>43678</v>
      </c>
      <c r="L473" s="46">
        <v>29</v>
      </c>
      <c r="M473" s="46">
        <v>3</v>
      </c>
      <c r="N473" s="46"/>
    </row>
    <row r="474" s="4" customFormat="1" ht="30" customHeight="1" spans="1:14">
      <c r="A474" s="46">
        <v>470</v>
      </c>
      <c r="B474" s="46" t="s">
        <v>596</v>
      </c>
      <c r="C474" s="46" t="s">
        <v>23</v>
      </c>
      <c r="D474" s="47" t="s">
        <v>18</v>
      </c>
      <c r="E474" s="50" t="s">
        <v>466</v>
      </c>
      <c r="F474" s="46" t="s">
        <v>20</v>
      </c>
      <c r="G474" s="46" t="s">
        <v>27</v>
      </c>
      <c r="H474" s="49">
        <v>1500</v>
      </c>
      <c r="I474" s="49">
        <v>375</v>
      </c>
      <c r="J474" s="49">
        <v>1875</v>
      </c>
      <c r="K474" s="59">
        <v>44044</v>
      </c>
      <c r="L474" s="46">
        <v>17</v>
      </c>
      <c r="M474" s="46">
        <v>3</v>
      </c>
      <c r="N474" s="46"/>
    </row>
    <row r="475" s="4" customFormat="1" ht="30" customHeight="1" spans="1:14">
      <c r="A475" s="46">
        <v>471</v>
      </c>
      <c r="B475" s="46" t="s">
        <v>597</v>
      </c>
      <c r="C475" s="46" t="s">
        <v>17</v>
      </c>
      <c r="D475" s="47" t="s">
        <v>18</v>
      </c>
      <c r="E475" s="50" t="s">
        <v>466</v>
      </c>
      <c r="F475" s="46" t="s">
        <v>20</v>
      </c>
      <c r="G475" s="46" t="s">
        <v>27</v>
      </c>
      <c r="H475" s="49">
        <v>1500</v>
      </c>
      <c r="I475" s="49">
        <v>375</v>
      </c>
      <c r="J475" s="49">
        <v>1875</v>
      </c>
      <c r="K475" s="59">
        <v>44044</v>
      </c>
      <c r="L475" s="46">
        <v>17</v>
      </c>
      <c r="M475" s="46">
        <v>3</v>
      </c>
      <c r="N475" s="46"/>
    </row>
    <row r="476" s="4" customFormat="1" ht="30" customHeight="1" spans="1:14">
      <c r="A476" s="46">
        <v>472</v>
      </c>
      <c r="B476" s="46" t="s">
        <v>598</v>
      </c>
      <c r="C476" s="46" t="s">
        <v>17</v>
      </c>
      <c r="D476" s="47" t="s">
        <v>18</v>
      </c>
      <c r="E476" s="50" t="s">
        <v>466</v>
      </c>
      <c r="F476" s="46" t="s">
        <v>20</v>
      </c>
      <c r="G476" s="46" t="s">
        <v>27</v>
      </c>
      <c r="H476" s="49">
        <v>1500</v>
      </c>
      <c r="I476" s="49">
        <v>375</v>
      </c>
      <c r="J476" s="49">
        <v>1875</v>
      </c>
      <c r="K476" s="59">
        <v>44044</v>
      </c>
      <c r="L476" s="46">
        <v>17</v>
      </c>
      <c r="M476" s="46">
        <v>3</v>
      </c>
      <c r="N476" s="46"/>
    </row>
    <row r="477" s="4" customFormat="1" ht="30" customHeight="1" spans="1:14">
      <c r="A477" s="46">
        <v>473</v>
      </c>
      <c r="B477" s="46" t="s">
        <v>599</v>
      </c>
      <c r="C477" s="46" t="s">
        <v>23</v>
      </c>
      <c r="D477" s="47" t="s">
        <v>18</v>
      </c>
      <c r="E477" s="50" t="s">
        <v>466</v>
      </c>
      <c r="F477" s="46" t="s">
        <v>20</v>
      </c>
      <c r="G477" s="46" t="s">
        <v>27</v>
      </c>
      <c r="H477" s="49">
        <v>1500</v>
      </c>
      <c r="I477" s="49">
        <v>375</v>
      </c>
      <c r="J477" s="49">
        <v>1875</v>
      </c>
      <c r="K477" s="59">
        <v>44044</v>
      </c>
      <c r="L477" s="46">
        <v>17</v>
      </c>
      <c r="M477" s="46">
        <v>3</v>
      </c>
      <c r="N477" s="46"/>
    </row>
    <row r="478" s="4" customFormat="1" ht="30" customHeight="1" spans="1:14">
      <c r="A478" s="46">
        <v>474</v>
      </c>
      <c r="B478" s="46" t="s">
        <v>600</v>
      </c>
      <c r="C478" s="46" t="s">
        <v>23</v>
      </c>
      <c r="D478" s="47" t="s">
        <v>18</v>
      </c>
      <c r="E478" s="50" t="s">
        <v>466</v>
      </c>
      <c r="F478" s="46" t="s">
        <v>20</v>
      </c>
      <c r="G478" s="46" t="s">
        <v>27</v>
      </c>
      <c r="H478" s="49">
        <v>1500</v>
      </c>
      <c r="I478" s="49">
        <v>375</v>
      </c>
      <c r="J478" s="49">
        <v>1875</v>
      </c>
      <c r="K478" s="59">
        <v>44044</v>
      </c>
      <c r="L478" s="46">
        <v>17</v>
      </c>
      <c r="M478" s="46">
        <v>3</v>
      </c>
      <c r="N478" s="46"/>
    </row>
    <row r="479" s="4" customFormat="1" ht="30" customHeight="1" spans="1:14">
      <c r="A479" s="46">
        <v>475</v>
      </c>
      <c r="B479" s="46" t="s">
        <v>601</v>
      </c>
      <c r="C479" s="46" t="s">
        <v>23</v>
      </c>
      <c r="D479" s="47" t="s">
        <v>18</v>
      </c>
      <c r="E479" s="50" t="s">
        <v>490</v>
      </c>
      <c r="F479" s="46" t="s">
        <v>20</v>
      </c>
      <c r="G479" s="46" t="s">
        <v>27</v>
      </c>
      <c r="H479" s="49">
        <v>1500</v>
      </c>
      <c r="I479" s="49">
        <v>375</v>
      </c>
      <c r="J479" s="49">
        <v>1875</v>
      </c>
      <c r="K479" s="59">
        <v>44013</v>
      </c>
      <c r="L479" s="46">
        <v>18</v>
      </c>
      <c r="M479" s="46">
        <v>3</v>
      </c>
      <c r="N479" s="46"/>
    </row>
    <row r="480" s="4" customFormat="1" ht="30" customHeight="1" spans="1:14">
      <c r="A480" s="46">
        <v>476</v>
      </c>
      <c r="B480" s="46" t="s">
        <v>602</v>
      </c>
      <c r="C480" s="46" t="s">
        <v>23</v>
      </c>
      <c r="D480" s="47" t="s">
        <v>18</v>
      </c>
      <c r="E480" s="50" t="s">
        <v>466</v>
      </c>
      <c r="F480" s="46" t="s">
        <v>20</v>
      </c>
      <c r="G480" s="46" t="s">
        <v>27</v>
      </c>
      <c r="H480" s="49">
        <v>1500</v>
      </c>
      <c r="I480" s="49">
        <v>375</v>
      </c>
      <c r="J480" s="49">
        <v>1875</v>
      </c>
      <c r="K480" s="59">
        <v>44044</v>
      </c>
      <c r="L480" s="46">
        <v>17</v>
      </c>
      <c r="M480" s="46">
        <v>3</v>
      </c>
      <c r="N480" s="46"/>
    </row>
    <row r="481" s="4" customFormat="1" ht="30" customHeight="1" spans="1:14">
      <c r="A481" s="46">
        <v>477</v>
      </c>
      <c r="B481" s="46" t="s">
        <v>603</v>
      </c>
      <c r="C481" s="46" t="s">
        <v>23</v>
      </c>
      <c r="D481" s="47" t="s">
        <v>18</v>
      </c>
      <c r="E481" s="50" t="s">
        <v>466</v>
      </c>
      <c r="F481" s="46" t="s">
        <v>20</v>
      </c>
      <c r="G481" s="46" t="s">
        <v>27</v>
      </c>
      <c r="H481" s="49">
        <v>1500</v>
      </c>
      <c r="I481" s="49">
        <v>375</v>
      </c>
      <c r="J481" s="49">
        <v>1875</v>
      </c>
      <c r="K481" s="59">
        <v>44044</v>
      </c>
      <c r="L481" s="46">
        <v>17</v>
      </c>
      <c r="M481" s="46">
        <v>3</v>
      </c>
      <c r="N481" s="46"/>
    </row>
    <row r="482" s="4" customFormat="1" ht="30" customHeight="1" spans="1:14">
      <c r="A482" s="46">
        <v>478</v>
      </c>
      <c r="B482" s="46" t="s">
        <v>604</v>
      </c>
      <c r="C482" s="46" t="s">
        <v>23</v>
      </c>
      <c r="D482" s="47" t="s">
        <v>18</v>
      </c>
      <c r="E482" s="50" t="s">
        <v>490</v>
      </c>
      <c r="F482" s="46" t="s">
        <v>20</v>
      </c>
      <c r="G482" s="46" t="s">
        <v>27</v>
      </c>
      <c r="H482" s="49">
        <v>1500</v>
      </c>
      <c r="I482" s="49">
        <v>375</v>
      </c>
      <c r="J482" s="49">
        <v>1875</v>
      </c>
      <c r="K482" s="59">
        <v>44013</v>
      </c>
      <c r="L482" s="46">
        <v>18</v>
      </c>
      <c r="M482" s="46">
        <v>3</v>
      </c>
      <c r="N482" s="46"/>
    </row>
    <row r="483" s="4" customFormat="1" ht="30" customHeight="1" spans="1:14">
      <c r="A483" s="46">
        <v>479</v>
      </c>
      <c r="B483" s="46" t="s">
        <v>605</v>
      </c>
      <c r="C483" s="46" t="s">
        <v>17</v>
      </c>
      <c r="D483" s="47" t="s">
        <v>18</v>
      </c>
      <c r="E483" s="50" t="s">
        <v>490</v>
      </c>
      <c r="F483" s="46" t="s">
        <v>20</v>
      </c>
      <c r="G483" s="46" t="s">
        <v>27</v>
      </c>
      <c r="H483" s="49">
        <v>1500</v>
      </c>
      <c r="I483" s="49">
        <v>375</v>
      </c>
      <c r="J483" s="49">
        <v>1875</v>
      </c>
      <c r="K483" s="59">
        <v>44013</v>
      </c>
      <c r="L483" s="46">
        <v>18</v>
      </c>
      <c r="M483" s="46">
        <v>3</v>
      </c>
      <c r="N483" s="46"/>
    </row>
    <row r="484" s="4" customFormat="1" ht="30" customHeight="1" spans="1:14">
      <c r="A484" s="46">
        <v>480</v>
      </c>
      <c r="B484" s="46" t="s">
        <v>606</v>
      </c>
      <c r="C484" s="46" t="s">
        <v>23</v>
      </c>
      <c r="D484" s="47" t="s">
        <v>18</v>
      </c>
      <c r="E484" s="50" t="s">
        <v>490</v>
      </c>
      <c r="F484" s="46" t="s">
        <v>20</v>
      </c>
      <c r="G484" s="46" t="s">
        <v>27</v>
      </c>
      <c r="H484" s="49">
        <v>1500</v>
      </c>
      <c r="I484" s="49">
        <v>375</v>
      </c>
      <c r="J484" s="49">
        <v>1875</v>
      </c>
      <c r="K484" s="59">
        <v>44013</v>
      </c>
      <c r="L484" s="46">
        <v>18</v>
      </c>
      <c r="M484" s="46">
        <v>3</v>
      </c>
      <c r="N484" s="46"/>
    </row>
    <row r="485" s="4" customFormat="1" ht="30" customHeight="1" spans="1:14">
      <c r="A485" s="46">
        <v>481</v>
      </c>
      <c r="B485" s="46" t="s">
        <v>607</v>
      </c>
      <c r="C485" s="46" t="s">
        <v>23</v>
      </c>
      <c r="D485" s="47" t="s">
        <v>18</v>
      </c>
      <c r="E485" s="50" t="s">
        <v>466</v>
      </c>
      <c r="F485" s="46" t="s">
        <v>20</v>
      </c>
      <c r="G485" s="46" t="s">
        <v>27</v>
      </c>
      <c r="H485" s="49">
        <v>1500</v>
      </c>
      <c r="I485" s="49">
        <v>375</v>
      </c>
      <c r="J485" s="49">
        <v>1875</v>
      </c>
      <c r="K485" s="59">
        <v>44044</v>
      </c>
      <c r="L485" s="46">
        <v>17</v>
      </c>
      <c r="M485" s="46">
        <v>3</v>
      </c>
      <c r="N485" s="46"/>
    </row>
    <row r="486" s="4" customFormat="1" ht="30" customHeight="1" spans="1:14">
      <c r="A486" s="46">
        <v>482</v>
      </c>
      <c r="B486" s="46" t="s">
        <v>608</v>
      </c>
      <c r="C486" s="46" t="s">
        <v>17</v>
      </c>
      <c r="D486" s="47" t="s">
        <v>18</v>
      </c>
      <c r="E486" s="50" t="s">
        <v>490</v>
      </c>
      <c r="F486" s="46" t="s">
        <v>20</v>
      </c>
      <c r="G486" s="46" t="s">
        <v>27</v>
      </c>
      <c r="H486" s="49">
        <v>1500</v>
      </c>
      <c r="I486" s="49">
        <v>375</v>
      </c>
      <c r="J486" s="49">
        <v>1875</v>
      </c>
      <c r="K486" s="59">
        <v>44013</v>
      </c>
      <c r="L486" s="46">
        <v>18</v>
      </c>
      <c r="M486" s="46">
        <v>3</v>
      </c>
      <c r="N486" s="46"/>
    </row>
    <row r="487" s="4" customFormat="1" ht="30" customHeight="1" spans="1:14">
      <c r="A487" s="46">
        <v>483</v>
      </c>
      <c r="B487" s="46" t="s">
        <v>609</v>
      </c>
      <c r="C487" s="46" t="s">
        <v>23</v>
      </c>
      <c r="D487" s="47" t="s">
        <v>18</v>
      </c>
      <c r="E487" s="50" t="s">
        <v>466</v>
      </c>
      <c r="F487" s="46" t="s">
        <v>20</v>
      </c>
      <c r="G487" s="46" t="s">
        <v>27</v>
      </c>
      <c r="H487" s="49">
        <v>1500</v>
      </c>
      <c r="I487" s="49">
        <v>375</v>
      </c>
      <c r="J487" s="49">
        <v>1875</v>
      </c>
      <c r="K487" s="59">
        <v>44044</v>
      </c>
      <c r="L487" s="46">
        <v>17</v>
      </c>
      <c r="M487" s="46">
        <v>3</v>
      </c>
      <c r="N487" s="46"/>
    </row>
    <row r="488" s="4" customFormat="1" ht="30" customHeight="1" spans="1:14">
      <c r="A488" s="46">
        <v>484</v>
      </c>
      <c r="B488" s="46" t="s">
        <v>610</v>
      </c>
      <c r="C488" s="46" t="s">
        <v>23</v>
      </c>
      <c r="D488" s="47" t="s">
        <v>18</v>
      </c>
      <c r="E488" s="50" t="s">
        <v>466</v>
      </c>
      <c r="F488" s="46" t="s">
        <v>20</v>
      </c>
      <c r="G488" s="46" t="s">
        <v>27</v>
      </c>
      <c r="H488" s="49">
        <v>1500</v>
      </c>
      <c r="I488" s="49">
        <v>375</v>
      </c>
      <c r="J488" s="49">
        <v>1875</v>
      </c>
      <c r="K488" s="59">
        <v>44044</v>
      </c>
      <c r="L488" s="46">
        <v>17</v>
      </c>
      <c r="M488" s="46">
        <v>3</v>
      </c>
      <c r="N488" s="46"/>
    </row>
    <row r="489" s="4" customFormat="1" ht="30" customHeight="1" spans="1:14">
      <c r="A489" s="46">
        <v>485</v>
      </c>
      <c r="B489" s="46" t="s">
        <v>611</v>
      </c>
      <c r="C489" s="46" t="s">
        <v>23</v>
      </c>
      <c r="D489" s="47" t="s">
        <v>18</v>
      </c>
      <c r="E489" s="50" t="s">
        <v>490</v>
      </c>
      <c r="F489" s="46" t="s">
        <v>20</v>
      </c>
      <c r="G489" s="46" t="s">
        <v>27</v>
      </c>
      <c r="H489" s="49">
        <v>1500</v>
      </c>
      <c r="I489" s="49">
        <v>375</v>
      </c>
      <c r="J489" s="49">
        <v>1875</v>
      </c>
      <c r="K489" s="59">
        <v>44013</v>
      </c>
      <c r="L489" s="46">
        <v>18</v>
      </c>
      <c r="M489" s="46">
        <v>3</v>
      </c>
      <c r="N489" s="46"/>
    </row>
    <row r="490" s="4" customFormat="1" ht="30" customHeight="1" spans="1:14">
      <c r="A490" s="46">
        <v>486</v>
      </c>
      <c r="B490" s="46" t="s">
        <v>612</v>
      </c>
      <c r="C490" s="46" t="s">
        <v>23</v>
      </c>
      <c r="D490" s="47" t="s">
        <v>18</v>
      </c>
      <c r="E490" s="50" t="s">
        <v>490</v>
      </c>
      <c r="F490" s="46" t="s">
        <v>20</v>
      </c>
      <c r="G490" s="46" t="s">
        <v>27</v>
      </c>
      <c r="H490" s="49">
        <v>1500</v>
      </c>
      <c r="I490" s="49">
        <v>375</v>
      </c>
      <c r="J490" s="49">
        <v>1875</v>
      </c>
      <c r="K490" s="59">
        <v>44013</v>
      </c>
      <c r="L490" s="46">
        <v>18</v>
      </c>
      <c r="M490" s="46">
        <v>3</v>
      </c>
      <c r="N490" s="46"/>
    </row>
    <row r="491" s="4" customFormat="1" ht="30" customHeight="1" spans="1:14">
      <c r="A491" s="46">
        <v>487</v>
      </c>
      <c r="B491" s="46" t="s">
        <v>613</v>
      </c>
      <c r="C491" s="46" t="s">
        <v>23</v>
      </c>
      <c r="D491" s="47" t="s">
        <v>18</v>
      </c>
      <c r="E491" s="50" t="s">
        <v>490</v>
      </c>
      <c r="F491" s="46" t="s">
        <v>20</v>
      </c>
      <c r="G491" s="46" t="s">
        <v>27</v>
      </c>
      <c r="H491" s="49">
        <v>1500</v>
      </c>
      <c r="I491" s="49">
        <v>375</v>
      </c>
      <c r="J491" s="49">
        <v>1875</v>
      </c>
      <c r="K491" s="59">
        <v>44013</v>
      </c>
      <c r="L491" s="46">
        <v>18</v>
      </c>
      <c r="M491" s="46">
        <v>3</v>
      </c>
      <c r="N491" s="46"/>
    </row>
    <row r="492" s="4" customFormat="1" ht="30" customHeight="1" spans="1:14">
      <c r="A492" s="46">
        <v>488</v>
      </c>
      <c r="B492" s="46" t="s">
        <v>614</v>
      </c>
      <c r="C492" s="46" t="s">
        <v>23</v>
      </c>
      <c r="D492" s="47" t="s">
        <v>18</v>
      </c>
      <c r="E492" s="50" t="s">
        <v>490</v>
      </c>
      <c r="F492" s="46" t="s">
        <v>20</v>
      </c>
      <c r="G492" s="46" t="s">
        <v>27</v>
      </c>
      <c r="H492" s="49">
        <v>1500</v>
      </c>
      <c r="I492" s="49">
        <v>375</v>
      </c>
      <c r="J492" s="49">
        <v>1875</v>
      </c>
      <c r="K492" s="59">
        <v>44013</v>
      </c>
      <c r="L492" s="46">
        <v>18</v>
      </c>
      <c r="M492" s="46">
        <v>3</v>
      </c>
      <c r="N492" s="46"/>
    </row>
    <row r="493" s="4" customFormat="1" ht="30" customHeight="1" spans="1:14">
      <c r="A493" s="46">
        <v>489</v>
      </c>
      <c r="B493" s="46" t="s">
        <v>615</v>
      </c>
      <c r="C493" s="46" t="s">
        <v>23</v>
      </c>
      <c r="D493" s="47" t="s">
        <v>18</v>
      </c>
      <c r="E493" s="50" t="s">
        <v>490</v>
      </c>
      <c r="F493" s="46" t="s">
        <v>20</v>
      </c>
      <c r="G493" s="46" t="s">
        <v>27</v>
      </c>
      <c r="H493" s="49">
        <v>1500</v>
      </c>
      <c r="I493" s="49">
        <v>375</v>
      </c>
      <c r="J493" s="49">
        <v>1875</v>
      </c>
      <c r="K493" s="59">
        <v>44013</v>
      </c>
      <c r="L493" s="46">
        <v>18</v>
      </c>
      <c r="M493" s="46">
        <v>3</v>
      </c>
      <c r="N493" s="46"/>
    </row>
    <row r="494" s="4" customFormat="1" ht="30" customHeight="1" spans="1:14">
      <c r="A494" s="46">
        <v>490</v>
      </c>
      <c r="B494" s="46" t="s">
        <v>616</v>
      </c>
      <c r="C494" s="46" t="s">
        <v>23</v>
      </c>
      <c r="D494" s="47" t="s">
        <v>18</v>
      </c>
      <c r="E494" s="50" t="s">
        <v>490</v>
      </c>
      <c r="F494" s="46" t="s">
        <v>20</v>
      </c>
      <c r="G494" s="46" t="s">
        <v>27</v>
      </c>
      <c r="H494" s="49">
        <v>1500</v>
      </c>
      <c r="I494" s="49">
        <v>375</v>
      </c>
      <c r="J494" s="49">
        <v>1875</v>
      </c>
      <c r="K494" s="59">
        <v>44013</v>
      </c>
      <c r="L494" s="46">
        <v>18</v>
      </c>
      <c r="M494" s="46">
        <v>3</v>
      </c>
      <c r="N494" s="46"/>
    </row>
    <row r="495" s="4" customFormat="1" ht="30" customHeight="1" spans="1:14">
      <c r="A495" s="46">
        <v>491</v>
      </c>
      <c r="B495" s="46" t="s">
        <v>617</v>
      </c>
      <c r="C495" s="46" t="s">
        <v>23</v>
      </c>
      <c r="D495" s="47" t="s">
        <v>18</v>
      </c>
      <c r="E495" s="50" t="s">
        <v>490</v>
      </c>
      <c r="F495" s="46" t="s">
        <v>20</v>
      </c>
      <c r="G495" s="46" t="s">
        <v>27</v>
      </c>
      <c r="H495" s="49">
        <v>1500</v>
      </c>
      <c r="I495" s="49">
        <v>375</v>
      </c>
      <c r="J495" s="49">
        <v>1875</v>
      </c>
      <c r="K495" s="59">
        <v>44013</v>
      </c>
      <c r="L495" s="46">
        <v>18</v>
      </c>
      <c r="M495" s="46">
        <v>3</v>
      </c>
      <c r="N495" s="46"/>
    </row>
    <row r="496" s="4" customFormat="1" ht="30" customHeight="1" spans="1:14">
      <c r="A496" s="46">
        <v>492</v>
      </c>
      <c r="B496" s="46" t="s">
        <v>618</v>
      </c>
      <c r="C496" s="46" t="s">
        <v>23</v>
      </c>
      <c r="D496" s="47" t="s">
        <v>18</v>
      </c>
      <c r="E496" s="50" t="s">
        <v>490</v>
      </c>
      <c r="F496" s="46" t="s">
        <v>20</v>
      </c>
      <c r="G496" s="46" t="s">
        <v>27</v>
      </c>
      <c r="H496" s="49">
        <v>1500</v>
      </c>
      <c r="I496" s="49">
        <v>375</v>
      </c>
      <c r="J496" s="49">
        <v>1875</v>
      </c>
      <c r="K496" s="59">
        <v>44013</v>
      </c>
      <c r="L496" s="46">
        <v>18</v>
      </c>
      <c r="M496" s="46">
        <v>3</v>
      </c>
      <c r="N496" s="46"/>
    </row>
    <row r="497" s="4" customFormat="1" ht="30" customHeight="1" spans="1:14">
      <c r="A497" s="46">
        <v>493</v>
      </c>
      <c r="B497" s="46" t="s">
        <v>619</v>
      </c>
      <c r="C497" s="46" t="s">
        <v>17</v>
      </c>
      <c r="D497" s="47" t="s">
        <v>18</v>
      </c>
      <c r="E497" s="50" t="s">
        <v>490</v>
      </c>
      <c r="F497" s="46" t="s">
        <v>20</v>
      </c>
      <c r="G497" s="46" t="s">
        <v>27</v>
      </c>
      <c r="H497" s="49">
        <v>1500</v>
      </c>
      <c r="I497" s="49">
        <v>375</v>
      </c>
      <c r="J497" s="49">
        <v>1875</v>
      </c>
      <c r="K497" s="59">
        <v>44013</v>
      </c>
      <c r="L497" s="46">
        <v>18</v>
      </c>
      <c r="M497" s="46">
        <v>3</v>
      </c>
      <c r="N497" s="46"/>
    </row>
    <row r="498" s="4" customFormat="1" ht="30" customHeight="1" spans="1:14">
      <c r="A498" s="46">
        <v>494</v>
      </c>
      <c r="B498" s="46" t="s">
        <v>620</v>
      </c>
      <c r="C498" s="46" t="s">
        <v>23</v>
      </c>
      <c r="D498" s="47" t="s">
        <v>18</v>
      </c>
      <c r="E498" s="50" t="s">
        <v>490</v>
      </c>
      <c r="F498" s="46" t="s">
        <v>20</v>
      </c>
      <c r="G498" s="46" t="s">
        <v>27</v>
      </c>
      <c r="H498" s="49">
        <v>1500</v>
      </c>
      <c r="I498" s="49">
        <v>375</v>
      </c>
      <c r="J498" s="49">
        <v>1875</v>
      </c>
      <c r="K498" s="59">
        <v>44013</v>
      </c>
      <c r="L498" s="46">
        <v>18</v>
      </c>
      <c r="M498" s="46">
        <v>3</v>
      </c>
      <c r="N498" s="46"/>
    </row>
    <row r="499" s="4" customFormat="1" ht="30" customHeight="1" spans="1:14">
      <c r="A499" s="46">
        <v>495</v>
      </c>
      <c r="B499" s="46" t="s">
        <v>621</v>
      </c>
      <c r="C499" s="46" t="s">
        <v>17</v>
      </c>
      <c r="D499" s="47" t="s">
        <v>18</v>
      </c>
      <c r="E499" s="50" t="s">
        <v>490</v>
      </c>
      <c r="F499" s="46" t="s">
        <v>20</v>
      </c>
      <c r="G499" s="46" t="s">
        <v>27</v>
      </c>
      <c r="H499" s="49">
        <v>1500</v>
      </c>
      <c r="I499" s="49">
        <v>375</v>
      </c>
      <c r="J499" s="49">
        <v>1875</v>
      </c>
      <c r="K499" s="59">
        <v>44013</v>
      </c>
      <c r="L499" s="46">
        <v>18</v>
      </c>
      <c r="M499" s="46">
        <v>3</v>
      </c>
      <c r="N499" s="46"/>
    </row>
    <row r="500" s="4" customFormat="1" ht="30" customHeight="1" spans="1:14">
      <c r="A500" s="46">
        <v>496</v>
      </c>
      <c r="B500" s="46" t="s">
        <v>622</v>
      </c>
      <c r="C500" s="46" t="s">
        <v>23</v>
      </c>
      <c r="D500" s="47" t="s">
        <v>18</v>
      </c>
      <c r="E500" s="50" t="s">
        <v>490</v>
      </c>
      <c r="F500" s="46" t="s">
        <v>20</v>
      </c>
      <c r="G500" s="46" t="s">
        <v>27</v>
      </c>
      <c r="H500" s="49">
        <v>1500</v>
      </c>
      <c r="I500" s="49">
        <v>375</v>
      </c>
      <c r="J500" s="49">
        <v>1875</v>
      </c>
      <c r="K500" s="59">
        <v>44013</v>
      </c>
      <c r="L500" s="46">
        <v>18</v>
      </c>
      <c r="M500" s="46">
        <v>3</v>
      </c>
      <c r="N500" s="46"/>
    </row>
    <row r="501" s="4" customFormat="1" ht="30" customHeight="1" spans="1:14">
      <c r="A501" s="46">
        <v>497</v>
      </c>
      <c r="B501" s="46" t="s">
        <v>623</v>
      </c>
      <c r="C501" s="46" t="s">
        <v>23</v>
      </c>
      <c r="D501" s="47" t="s">
        <v>18</v>
      </c>
      <c r="E501" s="50" t="s">
        <v>490</v>
      </c>
      <c r="F501" s="46" t="s">
        <v>20</v>
      </c>
      <c r="G501" s="46" t="s">
        <v>27</v>
      </c>
      <c r="H501" s="49">
        <v>1500</v>
      </c>
      <c r="I501" s="49">
        <v>375</v>
      </c>
      <c r="J501" s="49">
        <v>1875</v>
      </c>
      <c r="K501" s="59">
        <v>44013</v>
      </c>
      <c r="L501" s="46">
        <v>18</v>
      </c>
      <c r="M501" s="46">
        <v>3</v>
      </c>
      <c r="N501" s="46"/>
    </row>
    <row r="502" s="4" customFormat="1" ht="30" customHeight="1" spans="1:14">
      <c r="A502" s="46">
        <v>498</v>
      </c>
      <c r="B502" s="46" t="s">
        <v>624</v>
      </c>
      <c r="C502" s="46" t="s">
        <v>23</v>
      </c>
      <c r="D502" s="47" t="s">
        <v>18</v>
      </c>
      <c r="E502" s="50" t="s">
        <v>490</v>
      </c>
      <c r="F502" s="46" t="s">
        <v>20</v>
      </c>
      <c r="G502" s="46" t="s">
        <v>27</v>
      </c>
      <c r="H502" s="49">
        <v>1500</v>
      </c>
      <c r="I502" s="49">
        <v>375</v>
      </c>
      <c r="J502" s="49">
        <v>1875</v>
      </c>
      <c r="K502" s="59">
        <v>44013</v>
      </c>
      <c r="L502" s="46">
        <v>18</v>
      </c>
      <c r="M502" s="46">
        <v>3</v>
      </c>
      <c r="N502" s="46"/>
    </row>
    <row r="503" s="4" customFormat="1" ht="30" customHeight="1" spans="1:14">
      <c r="A503" s="46">
        <v>499</v>
      </c>
      <c r="B503" s="46" t="s">
        <v>625</v>
      </c>
      <c r="C503" s="46" t="s">
        <v>23</v>
      </c>
      <c r="D503" s="47" t="s">
        <v>18</v>
      </c>
      <c r="E503" s="50" t="s">
        <v>490</v>
      </c>
      <c r="F503" s="46" t="s">
        <v>20</v>
      </c>
      <c r="G503" s="46" t="s">
        <v>27</v>
      </c>
      <c r="H503" s="49">
        <v>1500</v>
      </c>
      <c r="I503" s="49">
        <v>375</v>
      </c>
      <c r="J503" s="49">
        <v>1875</v>
      </c>
      <c r="K503" s="59">
        <v>44013</v>
      </c>
      <c r="L503" s="46">
        <v>18</v>
      </c>
      <c r="M503" s="46">
        <v>3</v>
      </c>
      <c r="N503" s="46"/>
    </row>
    <row r="504" s="4" customFormat="1" ht="30" customHeight="1" spans="1:14">
      <c r="A504" s="46">
        <v>500</v>
      </c>
      <c r="B504" s="46" t="s">
        <v>626</v>
      </c>
      <c r="C504" s="46" t="s">
        <v>23</v>
      </c>
      <c r="D504" s="47" t="s">
        <v>18</v>
      </c>
      <c r="E504" s="50" t="s">
        <v>490</v>
      </c>
      <c r="F504" s="46" t="s">
        <v>20</v>
      </c>
      <c r="G504" s="46" t="s">
        <v>27</v>
      </c>
      <c r="H504" s="49">
        <v>1500</v>
      </c>
      <c r="I504" s="49">
        <v>375</v>
      </c>
      <c r="J504" s="49">
        <v>1875</v>
      </c>
      <c r="K504" s="59">
        <v>44013</v>
      </c>
      <c r="L504" s="46">
        <v>18</v>
      </c>
      <c r="M504" s="46">
        <v>3</v>
      </c>
      <c r="N504" s="46"/>
    </row>
    <row r="505" s="4" customFormat="1" ht="30" customHeight="1" spans="1:14">
      <c r="A505" s="46">
        <v>501</v>
      </c>
      <c r="B505" s="46" t="s">
        <v>627</v>
      </c>
      <c r="C505" s="46" t="s">
        <v>23</v>
      </c>
      <c r="D505" s="47" t="s">
        <v>18</v>
      </c>
      <c r="E505" s="50" t="s">
        <v>490</v>
      </c>
      <c r="F505" s="46" t="s">
        <v>20</v>
      </c>
      <c r="G505" s="46" t="s">
        <v>27</v>
      </c>
      <c r="H505" s="49">
        <v>1500</v>
      </c>
      <c r="I505" s="49">
        <v>375</v>
      </c>
      <c r="J505" s="49">
        <v>1875</v>
      </c>
      <c r="K505" s="59">
        <v>44013</v>
      </c>
      <c r="L505" s="46">
        <v>18</v>
      </c>
      <c r="M505" s="46">
        <v>3</v>
      </c>
      <c r="N505" s="46"/>
    </row>
    <row r="506" s="4" customFormat="1" ht="30" customHeight="1" spans="1:14">
      <c r="A506" s="46">
        <v>502</v>
      </c>
      <c r="B506" s="46" t="s">
        <v>628</v>
      </c>
      <c r="C506" s="46" t="s">
        <v>23</v>
      </c>
      <c r="D506" s="47" t="s">
        <v>18</v>
      </c>
      <c r="E506" s="50" t="s">
        <v>466</v>
      </c>
      <c r="F506" s="46" t="s">
        <v>20</v>
      </c>
      <c r="G506" s="46" t="s">
        <v>27</v>
      </c>
      <c r="H506" s="49">
        <v>1500</v>
      </c>
      <c r="I506" s="49">
        <v>375</v>
      </c>
      <c r="J506" s="49">
        <v>1875</v>
      </c>
      <c r="K506" s="59">
        <v>44044</v>
      </c>
      <c r="L506" s="46">
        <v>17</v>
      </c>
      <c r="M506" s="46">
        <v>3</v>
      </c>
      <c r="N506" s="46"/>
    </row>
    <row r="507" s="4" customFormat="1" ht="30" customHeight="1" spans="1:14">
      <c r="A507" s="46">
        <v>503</v>
      </c>
      <c r="B507" s="46" t="s">
        <v>629</v>
      </c>
      <c r="C507" s="46" t="s">
        <v>17</v>
      </c>
      <c r="D507" s="47" t="s">
        <v>18</v>
      </c>
      <c r="E507" s="50" t="s">
        <v>466</v>
      </c>
      <c r="F507" s="46" t="s">
        <v>20</v>
      </c>
      <c r="G507" s="46" t="s">
        <v>27</v>
      </c>
      <c r="H507" s="49">
        <v>1500</v>
      </c>
      <c r="I507" s="49">
        <v>375</v>
      </c>
      <c r="J507" s="49">
        <v>1875</v>
      </c>
      <c r="K507" s="59">
        <v>44044</v>
      </c>
      <c r="L507" s="46">
        <v>17</v>
      </c>
      <c r="M507" s="46">
        <v>3</v>
      </c>
      <c r="N507" s="46"/>
    </row>
    <row r="508" s="4" customFormat="1" ht="30" customHeight="1" spans="1:14">
      <c r="A508" s="46">
        <v>504</v>
      </c>
      <c r="B508" s="46" t="s">
        <v>630</v>
      </c>
      <c r="C508" s="46" t="s">
        <v>23</v>
      </c>
      <c r="D508" s="47" t="s">
        <v>18</v>
      </c>
      <c r="E508" s="50" t="s">
        <v>490</v>
      </c>
      <c r="F508" s="46" t="s">
        <v>20</v>
      </c>
      <c r="G508" s="46" t="s">
        <v>27</v>
      </c>
      <c r="H508" s="49">
        <v>1500</v>
      </c>
      <c r="I508" s="49">
        <v>375</v>
      </c>
      <c r="J508" s="49">
        <v>1875</v>
      </c>
      <c r="K508" s="59">
        <v>44013</v>
      </c>
      <c r="L508" s="46">
        <v>18</v>
      </c>
      <c r="M508" s="46">
        <v>3</v>
      </c>
      <c r="N508" s="46"/>
    </row>
    <row r="509" s="4" customFormat="1" ht="30" customHeight="1" spans="1:14">
      <c r="A509" s="46">
        <v>505</v>
      </c>
      <c r="B509" s="46" t="s">
        <v>631</v>
      </c>
      <c r="C509" s="46" t="s">
        <v>23</v>
      </c>
      <c r="D509" s="47" t="s">
        <v>18</v>
      </c>
      <c r="E509" s="50" t="s">
        <v>490</v>
      </c>
      <c r="F509" s="46" t="s">
        <v>20</v>
      </c>
      <c r="G509" s="46" t="s">
        <v>27</v>
      </c>
      <c r="H509" s="49">
        <v>1500</v>
      </c>
      <c r="I509" s="49">
        <v>375</v>
      </c>
      <c r="J509" s="49">
        <v>1875</v>
      </c>
      <c r="K509" s="59">
        <v>44013</v>
      </c>
      <c r="L509" s="46">
        <v>18</v>
      </c>
      <c r="M509" s="46">
        <v>3</v>
      </c>
      <c r="N509" s="46"/>
    </row>
    <row r="510" s="4" customFormat="1" ht="30" customHeight="1" spans="1:14">
      <c r="A510" s="46">
        <v>506</v>
      </c>
      <c r="B510" s="46" t="s">
        <v>632</v>
      </c>
      <c r="C510" s="46" t="s">
        <v>23</v>
      </c>
      <c r="D510" s="47" t="s">
        <v>18</v>
      </c>
      <c r="E510" s="50" t="s">
        <v>490</v>
      </c>
      <c r="F510" s="46" t="s">
        <v>20</v>
      </c>
      <c r="G510" s="46" t="s">
        <v>27</v>
      </c>
      <c r="H510" s="49">
        <v>1500</v>
      </c>
      <c r="I510" s="49">
        <v>375</v>
      </c>
      <c r="J510" s="49">
        <v>1875</v>
      </c>
      <c r="K510" s="59">
        <v>44013</v>
      </c>
      <c r="L510" s="46">
        <v>18</v>
      </c>
      <c r="M510" s="46">
        <v>3</v>
      </c>
      <c r="N510" s="46"/>
    </row>
    <row r="511" s="4" customFormat="1" ht="30" customHeight="1" spans="1:14">
      <c r="A511" s="46">
        <v>507</v>
      </c>
      <c r="B511" s="46" t="s">
        <v>633</v>
      </c>
      <c r="C511" s="46" t="s">
        <v>23</v>
      </c>
      <c r="D511" s="47" t="s">
        <v>18</v>
      </c>
      <c r="E511" s="50" t="s">
        <v>634</v>
      </c>
      <c r="F511" s="46" t="s">
        <v>20</v>
      </c>
      <c r="G511" s="46" t="s">
        <v>27</v>
      </c>
      <c r="H511" s="49">
        <v>1500</v>
      </c>
      <c r="I511" s="49">
        <v>375</v>
      </c>
      <c r="J511" s="49">
        <v>1875</v>
      </c>
      <c r="K511" s="59">
        <v>43969</v>
      </c>
      <c r="L511" s="46">
        <v>20</v>
      </c>
      <c r="M511" s="46">
        <v>3</v>
      </c>
      <c r="N511" s="46"/>
    </row>
    <row r="512" s="4" customFormat="1" ht="30" customHeight="1" spans="1:14">
      <c r="A512" s="46">
        <v>508</v>
      </c>
      <c r="B512" s="46" t="s">
        <v>635</v>
      </c>
      <c r="C512" s="46" t="s">
        <v>23</v>
      </c>
      <c r="D512" s="47" t="s">
        <v>18</v>
      </c>
      <c r="E512" s="50" t="s">
        <v>636</v>
      </c>
      <c r="F512" s="46" t="s">
        <v>20</v>
      </c>
      <c r="G512" s="46" t="s">
        <v>27</v>
      </c>
      <c r="H512" s="49">
        <v>1500</v>
      </c>
      <c r="I512" s="49">
        <v>375</v>
      </c>
      <c r="J512" s="49">
        <v>1875</v>
      </c>
      <c r="K512" s="59">
        <v>43983</v>
      </c>
      <c r="L512" s="46">
        <v>19</v>
      </c>
      <c r="M512" s="46">
        <v>3</v>
      </c>
      <c r="N512" s="46"/>
    </row>
    <row r="513" s="4" customFormat="1" ht="30" customHeight="1" spans="1:14">
      <c r="A513" s="46">
        <v>509</v>
      </c>
      <c r="B513" s="46" t="s">
        <v>637</v>
      </c>
      <c r="C513" s="46" t="s">
        <v>23</v>
      </c>
      <c r="D513" s="47" t="s">
        <v>18</v>
      </c>
      <c r="E513" s="50" t="s">
        <v>634</v>
      </c>
      <c r="F513" s="46" t="s">
        <v>20</v>
      </c>
      <c r="G513" s="46" t="s">
        <v>27</v>
      </c>
      <c r="H513" s="49">
        <v>1500</v>
      </c>
      <c r="I513" s="49">
        <v>375</v>
      </c>
      <c r="J513" s="49">
        <v>1875</v>
      </c>
      <c r="K513" s="59">
        <v>43967</v>
      </c>
      <c r="L513" s="46">
        <v>20</v>
      </c>
      <c r="M513" s="46">
        <v>3</v>
      </c>
      <c r="N513" s="46"/>
    </row>
    <row r="514" s="4" customFormat="1" ht="30" customHeight="1" spans="1:14">
      <c r="A514" s="46">
        <v>510</v>
      </c>
      <c r="B514" s="46" t="s">
        <v>638</v>
      </c>
      <c r="C514" s="46" t="s">
        <v>23</v>
      </c>
      <c r="D514" s="47" t="s">
        <v>18</v>
      </c>
      <c r="E514" s="50" t="s">
        <v>636</v>
      </c>
      <c r="F514" s="46" t="s">
        <v>20</v>
      </c>
      <c r="G514" s="46" t="s">
        <v>27</v>
      </c>
      <c r="H514" s="49">
        <v>1500</v>
      </c>
      <c r="I514" s="49">
        <v>375</v>
      </c>
      <c r="J514" s="49">
        <v>1875</v>
      </c>
      <c r="K514" s="59">
        <v>43983</v>
      </c>
      <c r="L514" s="46">
        <v>19</v>
      </c>
      <c r="M514" s="46">
        <v>3</v>
      </c>
      <c r="N514" s="46"/>
    </row>
    <row r="515" s="4" customFormat="1" ht="30" customHeight="1" spans="1:14">
      <c r="A515" s="46">
        <v>511</v>
      </c>
      <c r="B515" s="46" t="s">
        <v>639</v>
      </c>
      <c r="C515" s="46" t="s">
        <v>23</v>
      </c>
      <c r="D515" s="47" t="s">
        <v>18</v>
      </c>
      <c r="E515" s="50" t="s">
        <v>640</v>
      </c>
      <c r="F515" s="46" t="s">
        <v>20</v>
      </c>
      <c r="G515" s="46" t="s">
        <v>27</v>
      </c>
      <c r="H515" s="49">
        <v>1500</v>
      </c>
      <c r="I515" s="49">
        <v>375</v>
      </c>
      <c r="J515" s="49">
        <v>1875</v>
      </c>
      <c r="K515" s="59">
        <v>43978</v>
      </c>
      <c r="L515" s="46">
        <v>20</v>
      </c>
      <c r="M515" s="46">
        <v>3</v>
      </c>
      <c r="N515" s="46"/>
    </row>
    <row r="516" s="4" customFormat="1" ht="30" customHeight="1" spans="1:14">
      <c r="A516" s="46">
        <v>512</v>
      </c>
      <c r="B516" s="46" t="s">
        <v>641</v>
      </c>
      <c r="C516" s="46" t="s">
        <v>23</v>
      </c>
      <c r="D516" s="47" t="s">
        <v>18</v>
      </c>
      <c r="E516" s="50" t="s">
        <v>642</v>
      </c>
      <c r="F516" s="46" t="s">
        <v>20</v>
      </c>
      <c r="G516" s="46" t="s">
        <v>27</v>
      </c>
      <c r="H516" s="49">
        <v>1500</v>
      </c>
      <c r="I516" s="49">
        <v>375</v>
      </c>
      <c r="J516" s="49">
        <v>1875</v>
      </c>
      <c r="K516" s="59">
        <v>43697</v>
      </c>
      <c r="L516" s="46">
        <v>29</v>
      </c>
      <c r="M516" s="46">
        <v>3</v>
      </c>
      <c r="N516" s="46"/>
    </row>
    <row r="517" s="4" customFormat="1" ht="30" customHeight="1" spans="1:14">
      <c r="A517" s="46">
        <v>513</v>
      </c>
      <c r="B517" s="46" t="s">
        <v>643</v>
      </c>
      <c r="C517" s="46" t="s">
        <v>17</v>
      </c>
      <c r="D517" s="47" t="s">
        <v>18</v>
      </c>
      <c r="E517" s="50" t="s">
        <v>517</v>
      </c>
      <c r="F517" s="46" t="s">
        <v>20</v>
      </c>
      <c r="G517" s="46" t="s">
        <v>27</v>
      </c>
      <c r="H517" s="49">
        <v>1500</v>
      </c>
      <c r="I517" s="49">
        <v>375</v>
      </c>
      <c r="J517" s="49">
        <v>1875</v>
      </c>
      <c r="K517" s="59">
        <v>43937</v>
      </c>
      <c r="L517" s="46">
        <v>21</v>
      </c>
      <c r="M517" s="46">
        <v>3</v>
      </c>
      <c r="N517" s="46"/>
    </row>
    <row r="518" s="4" customFormat="1" ht="30" customHeight="1" spans="1:14">
      <c r="A518" s="46">
        <v>514</v>
      </c>
      <c r="B518" s="46" t="s">
        <v>644</v>
      </c>
      <c r="C518" s="46" t="s">
        <v>23</v>
      </c>
      <c r="D518" s="47" t="s">
        <v>18</v>
      </c>
      <c r="E518" s="50" t="s">
        <v>645</v>
      </c>
      <c r="F518" s="46" t="s">
        <v>20</v>
      </c>
      <c r="G518" s="46" t="s">
        <v>27</v>
      </c>
      <c r="H518" s="49">
        <v>1500</v>
      </c>
      <c r="I518" s="49">
        <v>375</v>
      </c>
      <c r="J518" s="49">
        <v>1875</v>
      </c>
      <c r="K518" s="59">
        <v>43746</v>
      </c>
      <c r="L518" s="46">
        <v>27</v>
      </c>
      <c r="M518" s="46">
        <v>3</v>
      </c>
      <c r="N518" s="46"/>
    </row>
    <row r="519" s="4" customFormat="1" ht="30" customHeight="1" spans="1:14">
      <c r="A519" s="46">
        <v>515</v>
      </c>
      <c r="B519" s="46" t="s">
        <v>646</v>
      </c>
      <c r="C519" s="46" t="s">
        <v>23</v>
      </c>
      <c r="D519" s="47" t="s">
        <v>18</v>
      </c>
      <c r="E519" s="50" t="s">
        <v>647</v>
      </c>
      <c r="F519" s="46" t="s">
        <v>20</v>
      </c>
      <c r="G519" s="46" t="s">
        <v>27</v>
      </c>
      <c r="H519" s="49">
        <v>1500</v>
      </c>
      <c r="I519" s="49">
        <v>375</v>
      </c>
      <c r="J519" s="49">
        <v>1875</v>
      </c>
      <c r="K519" s="59">
        <v>43922</v>
      </c>
      <c r="L519" s="46">
        <v>21</v>
      </c>
      <c r="M519" s="46">
        <v>3</v>
      </c>
      <c r="N519" s="46"/>
    </row>
    <row r="520" s="4" customFormat="1" ht="30" customHeight="1" spans="1:14">
      <c r="A520" s="46">
        <v>516</v>
      </c>
      <c r="B520" s="46" t="s">
        <v>648</v>
      </c>
      <c r="C520" s="46" t="s">
        <v>23</v>
      </c>
      <c r="D520" s="47" t="s">
        <v>18</v>
      </c>
      <c r="E520" s="50" t="s">
        <v>531</v>
      </c>
      <c r="F520" s="46" t="s">
        <v>20</v>
      </c>
      <c r="G520" s="46" t="s">
        <v>27</v>
      </c>
      <c r="H520" s="49">
        <v>1500</v>
      </c>
      <c r="I520" s="49">
        <v>375</v>
      </c>
      <c r="J520" s="49">
        <v>1875</v>
      </c>
      <c r="K520" s="59">
        <v>43656</v>
      </c>
      <c r="L520" s="46">
        <v>30</v>
      </c>
      <c r="M520" s="46">
        <v>3</v>
      </c>
      <c r="N520" s="46"/>
    </row>
    <row r="521" s="4" customFormat="1" ht="30" customHeight="1" spans="1:14">
      <c r="A521" s="46">
        <v>517</v>
      </c>
      <c r="B521" s="46" t="s">
        <v>649</v>
      </c>
      <c r="C521" s="46" t="s">
        <v>17</v>
      </c>
      <c r="D521" s="47" t="s">
        <v>18</v>
      </c>
      <c r="E521" s="50" t="s">
        <v>650</v>
      </c>
      <c r="F521" s="46" t="s">
        <v>20</v>
      </c>
      <c r="G521" s="46" t="s">
        <v>27</v>
      </c>
      <c r="H521" s="49">
        <v>1500</v>
      </c>
      <c r="I521" s="49">
        <v>375</v>
      </c>
      <c r="J521" s="49">
        <v>1875</v>
      </c>
      <c r="K521" s="59">
        <v>43704</v>
      </c>
      <c r="L521" s="46">
        <v>29</v>
      </c>
      <c r="M521" s="46">
        <v>3</v>
      </c>
      <c r="N521" s="46"/>
    </row>
    <row r="522" s="4" customFormat="1" ht="30" customHeight="1" spans="1:14">
      <c r="A522" s="46">
        <v>518</v>
      </c>
      <c r="B522" s="46" t="s">
        <v>651</v>
      </c>
      <c r="C522" s="46" t="s">
        <v>23</v>
      </c>
      <c r="D522" s="47" t="s">
        <v>18</v>
      </c>
      <c r="E522" s="50" t="s">
        <v>543</v>
      </c>
      <c r="F522" s="46" t="s">
        <v>20</v>
      </c>
      <c r="G522" s="46" t="s">
        <v>27</v>
      </c>
      <c r="H522" s="49">
        <v>1500</v>
      </c>
      <c r="I522" s="49">
        <v>375</v>
      </c>
      <c r="J522" s="49">
        <v>1875</v>
      </c>
      <c r="K522" s="59">
        <v>43683</v>
      </c>
      <c r="L522" s="46">
        <v>29</v>
      </c>
      <c r="M522" s="46">
        <v>3</v>
      </c>
      <c r="N522" s="46"/>
    </row>
    <row r="523" s="4" customFormat="1" ht="30" customHeight="1" spans="1:14">
      <c r="A523" s="46">
        <v>519</v>
      </c>
      <c r="B523" s="46" t="s">
        <v>652</v>
      </c>
      <c r="C523" s="46" t="s">
        <v>23</v>
      </c>
      <c r="D523" s="47" t="s">
        <v>18</v>
      </c>
      <c r="E523" s="50" t="s">
        <v>543</v>
      </c>
      <c r="F523" s="46" t="s">
        <v>20</v>
      </c>
      <c r="G523" s="46" t="s">
        <v>27</v>
      </c>
      <c r="H523" s="49">
        <v>1500</v>
      </c>
      <c r="I523" s="49">
        <v>375</v>
      </c>
      <c r="J523" s="49">
        <v>1875</v>
      </c>
      <c r="K523" s="59">
        <v>43683</v>
      </c>
      <c r="L523" s="46">
        <v>29</v>
      </c>
      <c r="M523" s="46">
        <v>3</v>
      </c>
      <c r="N523" s="46"/>
    </row>
    <row r="524" s="4" customFormat="1" ht="30" customHeight="1" spans="1:14">
      <c r="A524" s="46">
        <v>520</v>
      </c>
      <c r="B524" s="46" t="s">
        <v>653</v>
      </c>
      <c r="C524" s="46" t="s">
        <v>23</v>
      </c>
      <c r="D524" s="47" t="s">
        <v>18</v>
      </c>
      <c r="E524" s="50" t="s">
        <v>654</v>
      </c>
      <c r="F524" s="46" t="s">
        <v>20</v>
      </c>
      <c r="G524" s="46" t="s">
        <v>27</v>
      </c>
      <c r="H524" s="49">
        <v>1500</v>
      </c>
      <c r="I524" s="49">
        <v>375</v>
      </c>
      <c r="J524" s="49">
        <v>1875</v>
      </c>
      <c r="K524" s="59">
        <v>43770</v>
      </c>
      <c r="L524" s="46">
        <v>26</v>
      </c>
      <c r="M524" s="46">
        <v>3</v>
      </c>
      <c r="N524" s="46"/>
    </row>
    <row r="525" s="4" customFormat="1" ht="30" customHeight="1" spans="1:14">
      <c r="A525" s="46">
        <v>521</v>
      </c>
      <c r="B525" s="46" t="s">
        <v>655</v>
      </c>
      <c r="C525" s="46" t="s">
        <v>17</v>
      </c>
      <c r="D525" s="47" t="s">
        <v>18</v>
      </c>
      <c r="E525" s="50" t="s">
        <v>656</v>
      </c>
      <c r="F525" s="46" t="s">
        <v>20</v>
      </c>
      <c r="G525" s="46" t="s">
        <v>27</v>
      </c>
      <c r="H525" s="49">
        <v>1500</v>
      </c>
      <c r="I525" s="49">
        <v>375</v>
      </c>
      <c r="J525" s="49">
        <v>1875</v>
      </c>
      <c r="K525" s="59">
        <v>43810</v>
      </c>
      <c r="L525" s="46">
        <v>25</v>
      </c>
      <c r="M525" s="46">
        <v>3</v>
      </c>
      <c r="N525" s="46"/>
    </row>
    <row r="526" s="4" customFormat="1" ht="30" customHeight="1" spans="1:14">
      <c r="A526" s="46">
        <v>522</v>
      </c>
      <c r="B526" s="46" t="s">
        <v>657</v>
      </c>
      <c r="C526" s="46" t="s">
        <v>23</v>
      </c>
      <c r="D526" s="47" t="s">
        <v>18</v>
      </c>
      <c r="E526" s="50" t="s">
        <v>531</v>
      </c>
      <c r="F526" s="46" t="s">
        <v>20</v>
      </c>
      <c r="G526" s="46" t="s">
        <v>27</v>
      </c>
      <c r="H526" s="49">
        <v>1500</v>
      </c>
      <c r="I526" s="49">
        <v>375</v>
      </c>
      <c r="J526" s="49">
        <v>1875</v>
      </c>
      <c r="K526" s="59">
        <v>43656</v>
      </c>
      <c r="L526" s="46">
        <v>30</v>
      </c>
      <c r="M526" s="46">
        <v>3</v>
      </c>
      <c r="N526" s="46"/>
    </row>
    <row r="527" s="4" customFormat="1" ht="30" customHeight="1" spans="1:14">
      <c r="A527" s="46">
        <v>523</v>
      </c>
      <c r="B527" s="46" t="s">
        <v>658</v>
      </c>
      <c r="C527" s="46" t="s">
        <v>23</v>
      </c>
      <c r="D527" s="47" t="s">
        <v>18</v>
      </c>
      <c r="E527" s="50" t="s">
        <v>659</v>
      </c>
      <c r="F527" s="46" t="s">
        <v>20</v>
      </c>
      <c r="G527" s="46" t="s">
        <v>27</v>
      </c>
      <c r="H527" s="49">
        <v>1500</v>
      </c>
      <c r="I527" s="49">
        <v>375</v>
      </c>
      <c r="J527" s="49">
        <v>1875</v>
      </c>
      <c r="K527" s="59">
        <v>43723</v>
      </c>
      <c r="L527" s="46">
        <v>28</v>
      </c>
      <c r="M527" s="46">
        <v>3</v>
      </c>
      <c r="N527" s="46"/>
    </row>
    <row r="528" s="4" customFormat="1" ht="30" customHeight="1" spans="1:14">
      <c r="A528" s="46">
        <v>524</v>
      </c>
      <c r="B528" s="46" t="s">
        <v>660</v>
      </c>
      <c r="C528" s="46" t="s">
        <v>23</v>
      </c>
      <c r="D528" s="47" t="s">
        <v>18</v>
      </c>
      <c r="E528" s="50" t="s">
        <v>661</v>
      </c>
      <c r="F528" s="46" t="s">
        <v>20</v>
      </c>
      <c r="G528" s="46" t="s">
        <v>27</v>
      </c>
      <c r="H528" s="49">
        <v>1500</v>
      </c>
      <c r="I528" s="49">
        <v>375</v>
      </c>
      <c r="J528" s="49">
        <v>1875</v>
      </c>
      <c r="K528" s="59">
        <v>43709</v>
      </c>
      <c r="L528" s="46">
        <v>28</v>
      </c>
      <c r="M528" s="46">
        <v>3</v>
      </c>
      <c r="N528" s="46"/>
    </row>
    <row r="529" s="4" customFormat="1" ht="30" customHeight="1" spans="1:14">
      <c r="A529" s="46">
        <v>525</v>
      </c>
      <c r="B529" s="46" t="s">
        <v>662</v>
      </c>
      <c r="C529" s="46" t="s">
        <v>23</v>
      </c>
      <c r="D529" s="47" t="s">
        <v>18</v>
      </c>
      <c r="E529" s="50" t="s">
        <v>663</v>
      </c>
      <c r="F529" s="46" t="s">
        <v>20</v>
      </c>
      <c r="G529" s="46" t="s">
        <v>27</v>
      </c>
      <c r="H529" s="49">
        <v>1500</v>
      </c>
      <c r="I529" s="49">
        <v>375</v>
      </c>
      <c r="J529" s="49">
        <v>1875</v>
      </c>
      <c r="K529" s="59" t="s">
        <v>664</v>
      </c>
      <c r="L529" s="46">
        <v>32</v>
      </c>
      <c r="M529" s="46">
        <v>3</v>
      </c>
      <c r="N529" s="46"/>
    </row>
    <row r="530" s="4" customFormat="1" ht="30" customHeight="1" spans="1:14">
      <c r="A530" s="46">
        <v>526</v>
      </c>
      <c r="B530" s="46" t="s">
        <v>665</v>
      </c>
      <c r="C530" s="46" t="s">
        <v>23</v>
      </c>
      <c r="D530" s="47" t="s">
        <v>18</v>
      </c>
      <c r="E530" s="50" t="s">
        <v>588</v>
      </c>
      <c r="F530" s="46" t="s">
        <v>20</v>
      </c>
      <c r="G530" s="46" t="s">
        <v>27</v>
      </c>
      <c r="H530" s="49">
        <v>1500</v>
      </c>
      <c r="I530" s="49">
        <v>375</v>
      </c>
      <c r="J530" s="49">
        <v>1875</v>
      </c>
      <c r="K530" s="59">
        <v>43742</v>
      </c>
      <c r="L530" s="46">
        <v>27</v>
      </c>
      <c r="M530" s="46">
        <v>3</v>
      </c>
      <c r="N530" s="46"/>
    </row>
    <row r="531" s="4" customFormat="1" ht="30" customHeight="1" spans="1:14">
      <c r="A531" s="46">
        <v>527</v>
      </c>
      <c r="B531" s="46" t="s">
        <v>666</v>
      </c>
      <c r="C531" s="46" t="s">
        <v>23</v>
      </c>
      <c r="D531" s="47" t="s">
        <v>18</v>
      </c>
      <c r="E531" s="50" t="s">
        <v>531</v>
      </c>
      <c r="F531" s="46" t="s">
        <v>20</v>
      </c>
      <c r="G531" s="46" t="s">
        <v>27</v>
      </c>
      <c r="H531" s="49">
        <v>1500</v>
      </c>
      <c r="I531" s="49">
        <v>375</v>
      </c>
      <c r="J531" s="49">
        <v>1875</v>
      </c>
      <c r="K531" s="59">
        <v>43647</v>
      </c>
      <c r="L531" s="46">
        <v>30</v>
      </c>
      <c r="M531" s="46">
        <v>3</v>
      </c>
      <c r="N531" s="46"/>
    </row>
    <row r="532" s="4" customFormat="1" ht="30" customHeight="1" spans="1:14">
      <c r="A532" s="46">
        <v>528</v>
      </c>
      <c r="B532" s="46" t="s">
        <v>667</v>
      </c>
      <c r="C532" s="46" t="s">
        <v>23</v>
      </c>
      <c r="D532" s="47" t="s">
        <v>18</v>
      </c>
      <c r="E532" s="50" t="s">
        <v>668</v>
      </c>
      <c r="F532" s="46" t="s">
        <v>20</v>
      </c>
      <c r="G532" s="46" t="s">
        <v>27</v>
      </c>
      <c r="H532" s="49">
        <v>1500</v>
      </c>
      <c r="I532" s="49">
        <v>375</v>
      </c>
      <c r="J532" s="49">
        <v>1875</v>
      </c>
      <c r="K532" s="59">
        <v>43721</v>
      </c>
      <c r="L532" s="46">
        <v>28</v>
      </c>
      <c r="M532" s="46">
        <v>3</v>
      </c>
      <c r="N532" s="46"/>
    </row>
    <row r="533" s="4" customFormat="1" ht="30" customHeight="1" spans="1:14">
      <c r="A533" s="46">
        <v>529</v>
      </c>
      <c r="B533" s="46" t="s">
        <v>669</v>
      </c>
      <c r="C533" s="46" t="s">
        <v>23</v>
      </c>
      <c r="D533" s="47" t="s">
        <v>18</v>
      </c>
      <c r="E533" s="50" t="s">
        <v>670</v>
      </c>
      <c r="F533" s="46" t="s">
        <v>20</v>
      </c>
      <c r="G533" s="46" t="s">
        <v>27</v>
      </c>
      <c r="H533" s="49">
        <v>1500</v>
      </c>
      <c r="I533" s="49">
        <v>375</v>
      </c>
      <c r="J533" s="49">
        <v>1875</v>
      </c>
      <c r="K533" s="59" t="s">
        <v>664</v>
      </c>
      <c r="L533" s="46">
        <v>32</v>
      </c>
      <c r="M533" s="46">
        <v>3</v>
      </c>
      <c r="N533" s="46"/>
    </row>
    <row r="534" s="4" customFormat="1" ht="30" customHeight="1" spans="1:14">
      <c r="A534" s="46">
        <v>530</v>
      </c>
      <c r="B534" s="46" t="s">
        <v>671</v>
      </c>
      <c r="C534" s="46" t="s">
        <v>23</v>
      </c>
      <c r="D534" s="47" t="s">
        <v>18</v>
      </c>
      <c r="E534" s="50" t="s">
        <v>672</v>
      </c>
      <c r="F534" s="46" t="s">
        <v>20</v>
      </c>
      <c r="G534" s="46" t="s">
        <v>27</v>
      </c>
      <c r="H534" s="49">
        <v>1500</v>
      </c>
      <c r="I534" s="49">
        <v>375</v>
      </c>
      <c r="J534" s="49">
        <v>1875</v>
      </c>
      <c r="K534" s="59" t="s">
        <v>664</v>
      </c>
      <c r="L534" s="46">
        <v>32</v>
      </c>
      <c r="M534" s="46">
        <v>3</v>
      </c>
      <c r="N534" s="46"/>
    </row>
    <row r="535" s="4" customFormat="1" ht="30" customHeight="1" spans="1:14">
      <c r="A535" s="46">
        <v>531</v>
      </c>
      <c r="B535" s="46" t="s">
        <v>673</v>
      </c>
      <c r="C535" s="46" t="s">
        <v>23</v>
      </c>
      <c r="D535" s="47" t="s">
        <v>18</v>
      </c>
      <c r="E535" s="50" t="s">
        <v>674</v>
      </c>
      <c r="F535" s="46" t="s">
        <v>20</v>
      </c>
      <c r="G535" s="46" t="s">
        <v>27</v>
      </c>
      <c r="H535" s="49">
        <v>1500</v>
      </c>
      <c r="I535" s="49">
        <v>375</v>
      </c>
      <c r="J535" s="49">
        <v>1875</v>
      </c>
      <c r="K535" s="59" t="s">
        <v>675</v>
      </c>
      <c r="L535" s="46">
        <v>31</v>
      </c>
      <c r="M535" s="46">
        <v>3</v>
      </c>
      <c r="N535" s="46"/>
    </row>
    <row r="536" s="4" customFormat="1" ht="30" customHeight="1" spans="1:14">
      <c r="A536" s="46">
        <v>532</v>
      </c>
      <c r="B536" s="46" t="s">
        <v>676</v>
      </c>
      <c r="C536" s="46" t="s">
        <v>23</v>
      </c>
      <c r="D536" s="47" t="s">
        <v>18</v>
      </c>
      <c r="E536" s="50" t="s">
        <v>677</v>
      </c>
      <c r="F536" s="46" t="s">
        <v>20</v>
      </c>
      <c r="G536" s="46" t="s">
        <v>27</v>
      </c>
      <c r="H536" s="49">
        <v>1500</v>
      </c>
      <c r="I536" s="49">
        <v>375</v>
      </c>
      <c r="J536" s="49">
        <v>1875</v>
      </c>
      <c r="K536" s="59" t="s">
        <v>678</v>
      </c>
      <c r="L536" s="46">
        <v>33</v>
      </c>
      <c r="M536" s="46">
        <v>3</v>
      </c>
      <c r="N536" s="46"/>
    </row>
    <row r="537" s="4" customFormat="1" ht="30" customHeight="1" spans="1:14">
      <c r="A537" s="46">
        <v>533</v>
      </c>
      <c r="B537" s="46" t="s">
        <v>679</v>
      </c>
      <c r="C537" s="46" t="s">
        <v>23</v>
      </c>
      <c r="D537" s="47" t="s">
        <v>18</v>
      </c>
      <c r="E537" s="50" t="s">
        <v>680</v>
      </c>
      <c r="F537" s="46" t="s">
        <v>20</v>
      </c>
      <c r="G537" s="46" t="s">
        <v>27</v>
      </c>
      <c r="H537" s="49">
        <v>1500</v>
      </c>
      <c r="I537" s="49">
        <v>375</v>
      </c>
      <c r="J537" s="49">
        <v>1875</v>
      </c>
      <c r="K537" s="59">
        <v>43678</v>
      </c>
      <c r="L537" s="46">
        <v>29</v>
      </c>
      <c r="M537" s="46">
        <v>3</v>
      </c>
      <c r="N537" s="46"/>
    </row>
    <row r="538" s="4" customFormat="1" ht="30" customHeight="1" spans="1:14">
      <c r="A538" s="46">
        <v>534</v>
      </c>
      <c r="B538" s="46" t="s">
        <v>681</v>
      </c>
      <c r="C538" s="46" t="s">
        <v>17</v>
      </c>
      <c r="D538" s="47" t="s">
        <v>18</v>
      </c>
      <c r="E538" s="50" t="s">
        <v>531</v>
      </c>
      <c r="F538" s="46" t="s">
        <v>20</v>
      </c>
      <c r="G538" s="46" t="s">
        <v>27</v>
      </c>
      <c r="H538" s="49">
        <v>1500</v>
      </c>
      <c r="I538" s="49">
        <v>375</v>
      </c>
      <c r="J538" s="49">
        <v>1875</v>
      </c>
      <c r="K538" s="59">
        <v>43656</v>
      </c>
      <c r="L538" s="46">
        <v>30</v>
      </c>
      <c r="M538" s="46">
        <v>3</v>
      </c>
      <c r="N538" s="46"/>
    </row>
    <row r="539" s="4" customFormat="1" ht="30" customHeight="1" spans="1:14">
      <c r="A539" s="46">
        <v>535</v>
      </c>
      <c r="B539" s="46" t="s">
        <v>682</v>
      </c>
      <c r="C539" s="46" t="s">
        <v>17</v>
      </c>
      <c r="D539" s="47" t="s">
        <v>18</v>
      </c>
      <c r="E539" s="50" t="s">
        <v>531</v>
      </c>
      <c r="F539" s="46" t="s">
        <v>20</v>
      </c>
      <c r="G539" s="46" t="s">
        <v>27</v>
      </c>
      <c r="H539" s="49">
        <v>1500</v>
      </c>
      <c r="I539" s="49">
        <v>375</v>
      </c>
      <c r="J539" s="49">
        <v>1875</v>
      </c>
      <c r="K539" s="59">
        <v>43656</v>
      </c>
      <c r="L539" s="46">
        <v>30</v>
      </c>
      <c r="M539" s="46">
        <v>3</v>
      </c>
      <c r="N539" s="46"/>
    </row>
    <row r="540" s="4" customFormat="1" ht="30" customHeight="1" spans="1:14">
      <c r="A540" s="46">
        <v>536</v>
      </c>
      <c r="B540" s="46" t="s">
        <v>683</v>
      </c>
      <c r="C540" s="46" t="s">
        <v>23</v>
      </c>
      <c r="D540" s="47" t="s">
        <v>18</v>
      </c>
      <c r="E540" s="50" t="s">
        <v>531</v>
      </c>
      <c r="F540" s="46" t="s">
        <v>20</v>
      </c>
      <c r="G540" s="46" t="s">
        <v>27</v>
      </c>
      <c r="H540" s="49">
        <v>1500</v>
      </c>
      <c r="I540" s="49">
        <v>375</v>
      </c>
      <c r="J540" s="49">
        <v>1875</v>
      </c>
      <c r="K540" s="59">
        <v>43687</v>
      </c>
      <c r="L540" s="46">
        <v>29</v>
      </c>
      <c r="M540" s="46">
        <v>3</v>
      </c>
      <c r="N540" s="46"/>
    </row>
    <row r="541" s="4" customFormat="1" ht="30" customHeight="1" spans="1:14">
      <c r="A541" s="46">
        <v>537</v>
      </c>
      <c r="B541" s="46" t="s">
        <v>684</v>
      </c>
      <c r="C541" s="46" t="s">
        <v>17</v>
      </c>
      <c r="D541" s="47" t="s">
        <v>18</v>
      </c>
      <c r="E541" s="50" t="s">
        <v>531</v>
      </c>
      <c r="F541" s="46" t="s">
        <v>20</v>
      </c>
      <c r="G541" s="46" t="s">
        <v>27</v>
      </c>
      <c r="H541" s="49">
        <v>1500</v>
      </c>
      <c r="I541" s="49">
        <v>375</v>
      </c>
      <c r="J541" s="49">
        <v>1875</v>
      </c>
      <c r="K541" s="59">
        <v>43656</v>
      </c>
      <c r="L541" s="46">
        <v>30</v>
      </c>
      <c r="M541" s="46">
        <v>3</v>
      </c>
      <c r="N541" s="46"/>
    </row>
    <row r="542" s="4" customFormat="1" ht="30" customHeight="1" spans="1:14">
      <c r="A542" s="46">
        <v>538</v>
      </c>
      <c r="B542" s="46" t="s">
        <v>685</v>
      </c>
      <c r="C542" s="46" t="s">
        <v>23</v>
      </c>
      <c r="D542" s="47" t="s">
        <v>18</v>
      </c>
      <c r="E542" s="50" t="s">
        <v>531</v>
      </c>
      <c r="F542" s="46" t="s">
        <v>20</v>
      </c>
      <c r="G542" s="46" t="s">
        <v>27</v>
      </c>
      <c r="H542" s="49">
        <v>1500</v>
      </c>
      <c r="I542" s="49">
        <v>375</v>
      </c>
      <c r="J542" s="49">
        <v>1875</v>
      </c>
      <c r="K542" s="59">
        <v>43656</v>
      </c>
      <c r="L542" s="46">
        <v>30</v>
      </c>
      <c r="M542" s="46">
        <v>3</v>
      </c>
      <c r="N542" s="46"/>
    </row>
    <row r="543" s="4" customFormat="1" ht="30" customHeight="1" spans="1:14">
      <c r="A543" s="46">
        <v>539</v>
      </c>
      <c r="B543" s="46" t="s">
        <v>686</v>
      </c>
      <c r="C543" s="46" t="s">
        <v>17</v>
      </c>
      <c r="D543" s="47" t="s">
        <v>18</v>
      </c>
      <c r="E543" s="50" t="s">
        <v>531</v>
      </c>
      <c r="F543" s="46" t="s">
        <v>20</v>
      </c>
      <c r="G543" s="46" t="s">
        <v>27</v>
      </c>
      <c r="H543" s="49">
        <v>1500</v>
      </c>
      <c r="I543" s="49">
        <v>375</v>
      </c>
      <c r="J543" s="49">
        <v>1875</v>
      </c>
      <c r="K543" s="59">
        <v>43656</v>
      </c>
      <c r="L543" s="46">
        <v>30</v>
      </c>
      <c r="M543" s="46">
        <v>3</v>
      </c>
      <c r="N543" s="46"/>
    </row>
    <row r="544" s="4" customFormat="1" ht="30" customHeight="1" spans="1:14">
      <c r="A544" s="46">
        <v>540</v>
      </c>
      <c r="B544" s="46" t="s">
        <v>687</v>
      </c>
      <c r="C544" s="46" t="s">
        <v>23</v>
      </c>
      <c r="D544" s="47" t="s">
        <v>18</v>
      </c>
      <c r="E544" s="50" t="s">
        <v>531</v>
      </c>
      <c r="F544" s="46" t="s">
        <v>20</v>
      </c>
      <c r="G544" s="46" t="s">
        <v>27</v>
      </c>
      <c r="H544" s="49">
        <v>1500</v>
      </c>
      <c r="I544" s="49">
        <v>375</v>
      </c>
      <c r="J544" s="49">
        <v>1875</v>
      </c>
      <c r="K544" s="59">
        <v>43656</v>
      </c>
      <c r="L544" s="46">
        <v>30</v>
      </c>
      <c r="M544" s="46">
        <v>3</v>
      </c>
      <c r="N544" s="46"/>
    </row>
    <row r="545" s="4" customFormat="1" ht="30" customHeight="1" spans="1:14">
      <c r="A545" s="46">
        <v>541</v>
      </c>
      <c r="B545" s="46" t="s">
        <v>688</v>
      </c>
      <c r="C545" s="46" t="s">
        <v>23</v>
      </c>
      <c r="D545" s="47" t="s">
        <v>18</v>
      </c>
      <c r="E545" s="50" t="s">
        <v>531</v>
      </c>
      <c r="F545" s="46" t="s">
        <v>20</v>
      </c>
      <c r="G545" s="46" t="s">
        <v>27</v>
      </c>
      <c r="H545" s="49">
        <v>1500</v>
      </c>
      <c r="I545" s="49">
        <v>375</v>
      </c>
      <c r="J545" s="49">
        <v>1875</v>
      </c>
      <c r="K545" s="59">
        <v>43656</v>
      </c>
      <c r="L545" s="46">
        <v>30</v>
      </c>
      <c r="M545" s="46">
        <v>3</v>
      </c>
      <c r="N545" s="46"/>
    </row>
    <row r="546" s="4" customFormat="1" ht="30" customHeight="1" spans="1:14">
      <c r="A546" s="46">
        <v>542</v>
      </c>
      <c r="B546" s="46" t="s">
        <v>689</v>
      </c>
      <c r="C546" s="46" t="s">
        <v>23</v>
      </c>
      <c r="D546" s="47" t="s">
        <v>18</v>
      </c>
      <c r="E546" s="50" t="s">
        <v>531</v>
      </c>
      <c r="F546" s="46" t="s">
        <v>20</v>
      </c>
      <c r="G546" s="46" t="s">
        <v>27</v>
      </c>
      <c r="H546" s="49">
        <v>1500</v>
      </c>
      <c r="I546" s="49">
        <v>375</v>
      </c>
      <c r="J546" s="49">
        <v>1875</v>
      </c>
      <c r="K546" s="59">
        <v>43656</v>
      </c>
      <c r="L546" s="46">
        <v>30</v>
      </c>
      <c r="M546" s="46">
        <v>3</v>
      </c>
      <c r="N546" s="46"/>
    </row>
    <row r="547" s="4" customFormat="1" ht="30" customHeight="1" spans="1:14">
      <c r="A547" s="46">
        <v>543</v>
      </c>
      <c r="B547" s="46" t="s">
        <v>690</v>
      </c>
      <c r="C547" s="46" t="s">
        <v>23</v>
      </c>
      <c r="D547" s="47" t="s">
        <v>18</v>
      </c>
      <c r="E547" s="50" t="s">
        <v>531</v>
      </c>
      <c r="F547" s="46" t="s">
        <v>20</v>
      </c>
      <c r="G547" s="46" t="s">
        <v>27</v>
      </c>
      <c r="H547" s="49">
        <v>1500</v>
      </c>
      <c r="I547" s="49">
        <v>375</v>
      </c>
      <c r="J547" s="49">
        <v>1875</v>
      </c>
      <c r="K547" s="59">
        <v>43656</v>
      </c>
      <c r="L547" s="46">
        <v>30</v>
      </c>
      <c r="M547" s="46">
        <v>3</v>
      </c>
      <c r="N547" s="46"/>
    </row>
    <row r="548" s="4" customFormat="1" ht="30" customHeight="1" spans="1:14">
      <c r="A548" s="46">
        <v>544</v>
      </c>
      <c r="B548" s="46" t="s">
        <v>691</v>
      </c>
      <c r="C548" s="46" t="s">
        <v>23</v>
      </c>
      <c r="D548" s="47" t="s">
        <v>18</v>
      </c>
      <c r="E548" s="50" t="s">
        <v>531</v>
      </c>
      <c r="F548" s="46" t="s">
        <v>20</v>
      </c>
      <c r="G548" s="46" t="s">
        <v>27</v>
      </c>
      <c r="H548" s="49">
        <v>1500</v>
      </c>
      <c r="I548" s="49">
        <v>375</v>
      </c>
      <c r="J548" s="49">
        <v>1875</v>
      </c>
      <c r="K548" s="59">
        <v>43656</v>
      </c>
      <c r="L548" s="46">
        <v>30</v>
      </c>
      <c r="M548" s="46">
        <v>3</v>
      </c>
      <c r="N548" s="46"/>
    </row>
    <row r="549" s="4" customFormat="1" ht="30" customHeight="1" spans="1:14">
      <c r="A549" s="46">
        <v>545</v>
      </c>
      <c r="B549" s="46" t="s">
        <v>692</v>
      </c>
      <c r="C549" s="46" t="s">
        <v>17</v>
      </c>
      <c r="D549" s="47" t="s">
        <v>18</v>
      </c>
      <c r="E549" s="50" t="s">
        <v>531</v>
      </c>
      <c r="F549" s="46" t="s">
        <v>20</v>
      </c>
      <c r="G549" s="46" t="s">
        <v>27</v>
      </c>
      <c r="H549" s="49">
        <v>1500</v>
      </c>
      <c r="I549" s="49">
        <v>375</v>
      </c>
      <c r="J549" s="49">
        <v>1875</v>
      </c>
      <c r="K549" s="59">
        <v>43656</v>
      </c>
      <c r="L549" s="46">
        <v>30</v>
      </c>
      <c r="M549" s="46">
        <v>3</v>
      </c>
      <c r="N549" s="46"/>
    </row>
    <row r="550" s="4" customFormat="1" ht="30" customHeight="1" spans="1:14">
      <c r="A550" s="46">
        <v>546</v>
      </c>
      <c r="B550" s="46" t="s">
        <v>693</v>
      </c>
      <c r="C550" s="46" t="s">
        <v>23</v>
      </c>
      <c r="D550" s="47" t="s">
        <v>18</v>
      </c>
      <c r="E550" s="50" t="s">
        <v>531</v>
      </c>
      <c r="F550" s="46" t="s">
        <v>20</v>
      </c>
      <c r="G550" s="46" t="s">
        <v>27</v>
      </c>
      <c r="H550" s="49">
        <v>1500</v>
      </c>
      <c r="I550" s="49">
        <v>375</v>
      </c>
      <c r="J550" s="49">
        <v>1875</v>
      </c>
      <c r="K550" s="59">
        <v>43656</v>
      </c>
      <c r="L550" s="46">
        <v>30</v>
      </c>
      <c r="M550" s="46">
        <v>3</v>
      </c>
      <c r="N550" s="46"/>
    </row>
    <row r="551" s="4" customFormat="1" ht="30" customHeight="1" spans="1:14">
      <c r="A551" s="46">
        <v>547</v>
      </c>
      <c r="B551" s="46" t="s">
        <v>694</v>
      </c>
      <c r="C551" s="46" t="s">
        <v>23</v>
      </c>
      <c r="D551" s="47" t="s">
        <v>18</v>
      </c>
      <c r="E551" s="50" t="s">
        <v>531</v>
      </c>
      <c r="F551" s="46" t="s">
        <v>20</v>
      </c>
      <c r="G551" s="46" t="s">
        <v>27</v>
      </c>
      <c r="H551" s="49">
        <v>1500</v>
      </c>
      <c r="I551" s="49">
        <v>375</v>
      </c>
      <c r="J551" s="49">
        <v>1875</v>
      </c>
      <c r="K551" s="59">
        <v>43656</v>
      </c>
      <c r="L551" s="46">
        <v>30</v>
      </c>
      <c r="M551" s="46">
        <v>3</v>
      </c>
      <c r="N551" s="46"/>
    </row>
    <row r="552" s="4" customFormat="1" ht="30" customHeight="1" spans="1:14">
      <c r="A552" s="46">
        <v>548</v>
      </c>
      <c r="B552" s="46" t="s">
        <v>695</v>
      </c>
      <c r="C552" s="46" t="s">
        <v>23</v>
      </c>
      <c r="D552" s="47" t="s">
        <v>18</v>
      </c>
      <c r="E552" s="50" t="s">
        <v>531</v>
      </c>
      <c r="F552" s="46" t="s">
        <v>20</v>
      </c>
      <c r="G552" s="46" t="s">
        <v>27</v>
      </c>
      <c r="H552" s="49">
        <v>1500</v>
      </c>
      <c r="I552" s="49">
        <v>375</v>
      </c>
      <c r="J552" s="49">
        <v>1875</v>
      </c>
      <c r="K552" s="59">
        <v>43656</v>
      </c>
      <c r="L552" s="46">
        <v>30</v>
      </c>
      <c r="M552" s="46">
        <v>3</v>
      </c>
      <c r="N552" s="46"/>
    </row>
    <row r="553" s="4" customFormat="1" ht="30" customHeight="1" spans="1:14">
      <c r="A553" s="46">
        <v>549</v>
      </c>
      <c r="B553" s="46" t="s">
        <v>696</v>
      </c>
      <c r="C553" s="46" t="s">
        <v>23</v>
      </c>
      <c r="D553" s="47" t="s">
        <v>18</v>
      </c>
      <c r="E553" s="50" t="s">
        <v>531</v>
      </c>
      <c r="F553" s="46" t="s">
        <v>20</v>
      </c>
      <c r="G553" s="46" t="s">
        <v>27</v>
      </c>
      <c r="H553" s="49">
        <v>1500</v>
      </c>
      <c r="I553" s="49">
        <v>375</v>
      </c>
      <c r="J553" s="49">
        <v>1875</v>
      </c>
      <c r="K553" s="59">
        <v>43656</v>
      </c>
      <c r="L553" s="46">
        <v>30</v>
      </c>
      <c r="M553" s="46">
        <v>3</v>
      </c>
      <c r="N553" s="46"/>
    </row>
    <row r="554" s="4" customFormat="1" ht="30" customHeight="1" spans="1:14">
      <c r="A554" s="46">
        <v>550</v>
      </c>
      <c r="B554" s="46" t="s">
        <v>697</v>
      </c>
      <c r="C554" s="46" t="s">
        <v>17</v>
      </c>
      <c r="D554" s="47" t="s">
        <v>18</v>
      </c>
      <c r="E554" s="50" t="s">
        <v>531</v>
      </c>
      <c r="F554" s="46" t="s">
        <v>20</v>
      </c>
      <c r="G554" s="46" t="s">
        <v>27</v>
      </c>
      <c r="H554" s="49">
        <v>1500</v>
      </c>
      <c r="I554" s="49">
        <v>375</v>
      </c>
      <c r="J554" s="49">
        <v>1875</v>
      </c>
      <c r="K554" s="59">
        <v>43656</v>
      </c>
      <c r="L554" s="46">
        <v>30</v>
      </c>
      <c r="M554" s="46">
        <v>3</v>
      </c>
      <c r="N554" s="46"/>
    </row>
    <row r="555" s="4" customFormat="1" ht="30" customHeight="1" spans="1:14">
      <c r="A555" s="46">
        <v>551</v>
      </c>
      <c r="B555" s="46" t="s">
        <v>698</v>
      </c>
      <c r="C555" s="46" t="s">
        <v>23</v>
      </c>
      <c r="D555" s="47" t="s">
        <v>18</v>
      </c>
      <c r="E555" s="50" t="s">
        <v>531</v>
      </c>
      <c r="F555" s="46" t="s">
        <v>20</v>
      </c>
      <c r="G555" s="46" t="s">
        <v>27</v>
      </c>
      <c r="H555" s="49">
        <v>1500</v>
      </c>
      <c r="I555" s="49">
        <v>375</v>
      </c>
      <c r="J555" s="49">
        <v>1875</v>
      </c>
      <c r="K555" s="59">
        <v>43656</v>
      </c>
      <c r="L555" s="46">
        <v>30</v>
      </c>
      <c r="M555" s="46">
        <v>3</v>
      </c>
      <c r="N555" s="46"/>
    </row>
    <row r="556" s="4" customFormat="1" ht="30" customHeight="1" spans="1:14">
      <c r="A556" s="46">
        <v>552</v>
      </c>
      <c r="B556" s="46" t="s">
        <v>699</v>
      </c>
      <c r="C556" s="46" t="s">
        <v>17</v>
      </c>
      <c r="D556" s="47" t="s">
        <v>18</v>
      </c>
      <c r="E556" s="50" t="s">
        <v>531</v>
      </c>
      <c r="F556" s="46" t="s">
        <v>20</v>
      </c>
      <c r="G556" s="46" t="s">
        <v>27</v>
      </c>
      <c r="H556" s="49">
        <v>1500</v>
      </c>
      <c r="I556" s="49">
        <v>375</v>
      </c>
      <c r="J556" s="49">
        <v>1875</v>
      </c>
      <c r="K556" s="59">
        <v>43656</v>
      </c>
      <c r="L556" s="46">
        <v>30</v>
      </c>
      <c r="M556" s="46">
        <v>3</v>
      </c>
      <c r="N556" s="46"/>
    </row>
    <row r="557" s="4" customFormat="1" ht="30" customHeight="1" spans="1:14">
      <c r="A557" s="46">
        <v>553</v>
      </c>
      <c r="B557" s="46" t="s">
        <v>700</v>
      </c>
      <c r="C557" s="46" t="s">
        <v>23</v>
      </c>
      <c r="D557" s="47" t="s">
        <v>18</v>
      </c>
      <c r="E557" s="50" t="s">
        <v>531</v>
      </c>
      <c r="F557" s="46" t="s">
        <v>20</v>
      </c>
      <c r="G557" s="46" t="s">
        <v>27</v>
      </c>
      <c r="H557" s="49">
        <v>1500</v>
      </c>
      <c r="I557" s="49">
        <v>375</v>
      </c>
      <c r="J557" s="49">
        <v>1875</v>
      </c>
      <c r="K557" s="59">
        <v>43656</v>
      </c>
      <c r="L557" s="46">
        <v>30</v>
      </c>
      <c r="M557" s="46">
        <v>3</v>
      </c>
      <c r="N557" s="46"/>
    </row>
    <row r="558" s="4" customFormat="1" ht="30" customHeight="1" spans="1:14">
      <c r="A558" s="46">
        <v>554</v>
      </c>
      <c r="B558" s="46" t="s">
        <v>701</v>
      </c>
      <c r="C558" s="46" t="s">
        <v>23</v>
      </c>
      <c r="D558" s="47" t="s">
        <v>18</v>
      </c>
      <c r="E558" s="50" t="s">
        <v>531</v>
      </c>
      <c r="F558" s="46" t="s">
        <v>20</v>
      </c>
      <c r="G558" s="46" t="s">
        <v>27</v>
      </c>
      <c r="H558" s="49">
        <v>1500</v>
      </c>
      <c r="I558" s="49">
        <v>375</v>
      </c>
      <c r="J558" s="49">
        <v>1875</v>
      </c>
      <c r="K558" s="59">
        <v>43656</v>
      </c>
      <c r="L558" s="46">
        <v>30</v>
      </c>
      <c r="M558" s="46">
        <v>3</v>
      </c>
      <c r="N558" s="46"/>
    </row>
    <row r="559" s="4" customFormat="1" ht="30" customHeight="1" spans="1:14">
      <c r="A559" s="46">
        <v>555</v>
      </c>
      <c r="B559" s="46" t="s">
        <v>702</v>
      </c>
      <c r="C559" s="46" t="s">
        <v>23</v>
      </c>
      <c r="D559" s="47" t="s">
        <v>18</v>
      </c>
      <c r="E559" s="50" t="s">
        <v>531</v>
      </c>
      <c r="F559" s="46" t="s">
        <v>20</v>
      </c>
      <c r="G559" s="46" t="s">
        <v>27</v>
      </c>
      <c r="H559" s="49">
        <v>1500</v>
      </c>
      <c r="I559" s="49">
        <v>375</v>
      </c>
      <c r="J559" s="49">
        <v>1875</v>
      </c>
      <c r="K559" s="59">
        <v>43656</v>
      </c>
      <c r="L559" s="46">
        <v>30</v>
      </c>
      <c r="M559" s="46">
        <v>3</v>
      </c>
      <c r="N559" s="46"/>
    </row>
    <row r="560" s="4" customFormat="1" ht="30" customHeight="1" spans="1:14">
      <c r="A560" s="46">
        <v>556</v>
      </c>
      <c r="B560" s="46" t="s">
        <v>703</v>
      </c>
      <c r="C560" s="46" t="s">
        <v>23</v>
      </c>
      <c r="D560" s="47" t="s">
        <v>18</v>
      </c>
      <c r="E560" s="50" t="s">
        <v>531</v>
      </c>
      <c r="F560" s="46" t="s">
        <v>20</v>
      </c>
      <c r="G560" s="46" t="s">
        <v>27</v>
      </c>
      <c r="H560" s="49">
        <v>1500</v>
      </c>
      <c r="I560" s="49">
        <v>375</v>
      </c>
      <c r="J560" s="49">
        <v>1875</v>
      </c>
      <c r="K560" s="59">
        <v>43656</v>
      </c>
      <c r="L560" s="46">
        <v>30</v>
      </c>
      <c r="M560" s="46">
        <v>3</v>
      </c>
      <c r="N560" s="46"/>
    </row>
    <row r="561" s="4" customFormat="1" ht="30" customHeight="1" spans="1:14">
      <c r="A561" s="46">
        <v>557</v>
      </c>
      <c r="B561" s="46" t="s">
        <v>704</v>
      </c>
      <c r="C561" s="46" t="s">
        <v>23</v>
      </c>
      <c r="D561" s="47" t="s">
        <v>18</v>
      </c>
      <c r="E561" s="50" t="s">
        <v>531</v>
      </c>
      <c r="F561" s="46" t="s">
        <v>20</v>
      </c>
      <c r="G561" s="46" t="s">
        <v>27</v>
      </c>
      <c r="H561" s="49">
        <v>1500</v>
      </c>
      <c r="I561" s="49">
        <v>375</v>
      </c>
      <c r="J561" s="49">
        <v>1875</v>
      </c>
      <c r="K561" s="59">
        <v>43656</v>
      </c>
      <c r="L561" s="46">
        <v>30</v>
      </c>
      <c r="M561" s="46">
        <v>3</v>
      </c>
      <c r="N561" s="46"/>
    </row>
    <row r="562" s="4" customFormat="1" ht="30" customHeight="1" spans="1:14">
      <c r="A562" s="46">
        <v>558</v>
      </c>
      <c r="B562" s="46" t="s">
        <v>705</v>
      </c>
      <c r="C562" s="46" t="s">
        <v>17</v>
      </c>
      <c r="D562" s="47" t="s">
        <v>18</v>
      </c>
      <c r="E562" s="50" t="s">
        <v>531</v>
      </c>
      <c r="F562" s="46" t="s">
        <v>20</v>
      </c>
      <c r="G562" s="46" t="s">
        <v>27</v>
      </c>
      <c r="H562" s="49">
        <v>1500</v>
      </c>
      <c r="I562" s="49">
        <v>375</v>
      </c>
      <c r="J562" s="49">
        <v>1875</v>
      </c>
      <c r="K562" s="59">
        <v>43656</v>
      </c>
      <c r="L562" s="46">
        <v>30</v>
      </c>
      <c r="M562" s="46">
        <v>3</v>
      </c>
      <c r="N562" s="46"/>
    </row>
    <row r="563" s="4" customFormat="1" ht="30" customHeight="1" spans="1:14">
      <c r="A563" s="46">
        <v>559</v>
      </c>
      <c r="B563" s="46" t="s">
        <v>706</v>
      </c>
      <c r="C563" s="46" t="s">
        <v>17</v>
      </c>
      <c r="D563" s="47" t="s">
        <v>18</v>
      </c>
      <c r="E563" s="50" t="s">
        <v>531</v>
      </c>
      <c r="F563" s="46" t="s">
        <v>20</v>
      </c>
      <c r="G563" s="46" t="s">
        <v>27</v>
      </c>
      <c r="H563" s="49">
        <v>1500</v>
      </c>
      <c r="I563" s="49">
        <v>375</v>
      </c>
      <c r="J563" s="49">
        <v>1875</v>
      </c>
      <c r="K563" s="59">
        <v>43656</v>
      </c>
      <c r="L563" s="46">
        <v>30</v>
      </c>
      <c r="M563" s="46">
        <v>3</v>
      </c>
      <c r="N563" s="46"/>
    </row>
    <row r="564" s="4" customFormat="1" ht="30" customHeight="1" spans="1:14">
      <c r="A564" s="46">
        <v>560</v>
      </c>
      <c r="B564" s="46" t="s">
        <v>707</v>
      </c>
      <c r="C564" s="46" t="s">
        <v>17</v>
      </c>
      <c r="D564" s="47" t="s">
        <v>18</v>
      </c>
      <c r="E564" s="50" t="s">
        <v>531</v>
      </c>
      <c r="F564" s="46" t="s">
        <v>20</v>
      </c>
      <c r="G564" s="46" t="s">
        <v>27</v>
      </c>
      <c r="H564" s="49">
        <v>1500</v>
      </c>
      <c r="I564" s="49">
        <v>375</v>
      </c>
      <c r="J564" s="49">
        <v>1875</v>
      </c>
      <c r="K564" s="59">
        <v>43656</v>
      </c>
      <c r="L564" s="46">
        <v>30</v>
      </c>
      <c r="M564" s="46">
        <v>3</v>
      </c>
      <c r="N564" s="46"/>
    </row>
    <row r="565" s="4" customFormat="1" ht="30" customHeight="1" spans="1:14">
      <c r="A565" s="46">
        <v>561</v>
      </c>
      <c r="B565" s="46" t="s">
        <v>708</v>
      </c>
      <c r="C565" s="46" t="s">
        <v>23</v>
      </c>
      <c r="D565" s="47" t="s">
        <v>18</v>
      </c>
      <c r="E565" s="50" t="s">
        <v>531</v>
      </c>
      <c r="F565" s="46" t="s">
        <v>20</v>
      </c>
      <c r="G565" s="46" t="s">
        <v>27</v>
      </c>
      <c r="H565" s="49">
        <v>1500</v>
      </c>
      <c r="I565" s="49">
        <v>375</v>
      </c>
      <c r="J565" s="49">
        <v>1875</v>
      </c>
      <c r="K565" s="59">
        <v>43656</v>
      </c>
      <c r="L565" s="46">
        <v>30</v>
      </c>
      <c r="M565" s="46">
        <v>3</v>
      </c>
      <c r="N565" s="46"/>
    </row>
    <row r="566" s="4" customFormat="1" ht="30" customHeight="1" spans="1:14">
      <c r="A566" s="46">
        <v>562</v>
      </c>
      <c r="B566" s="46" t="s">
        <v>709</v>
      </c>
      <c r="C566" s="46" t="s">
        <v>17</v>
      </c>
      <c r="D566" s="47" t="s">
        <v>18</v>
      </c>
      <c r="E566" s="50" t="s">
        <v>531</v>
      </c>
      <c r="F566" s="46" t="s">
        <v>20</v>
      </c>
      <c r="G566" s="46" t="s">
        <v>27</v>
      </c>
      <c r="H566" s="49">
        <v>1500</v>
      </c>
      <c r="I566" s="49">
        <v>375</v>
      </c>
      <c r="J566" s="49">
        <v>1875</v>
      </c>
      <c r="K566" s="59">
        <v>43656</v>
      </c>
      <c r="L566" s="46">
        <v>30</v>
      </c>
      <c r="M566" s="46">
        <v>3</v>
      </c>
      <c r="N566" s="46"/>
    </row>
    <row r="567" s="4" customFormat="1" ht="30" customHeight="1" spans="1:14">
      <c r="A567" s="46">
        <v>563</v>
      </c>
      <c r="B567" s="46" t="s">
        <v>710</v>
      </c>
      <c r="C567" s="46" t="s">
        <v>17</v>
      </c>
      <c r="D567" s="47" t="s">
        <v>18</v>
      </c>
      <c r="E567" s="50" t="s">
        <v>531</v>
      </c>
      <c r="F567" s="46" t="s">
        <v>20</v>
      </c>
      <c r="G567" s="46" t="s">
        <v>27</v>
      </c>
      <c r="H567" s="49">
        <v>1500</v>
      </c>
      <c r="I567" s="49">
        <v>375</v>
      </c>
      <c r="J567" s="49">
        <v>1875</v>
      </c>
      <c r="K567" s="59">
        <v>43656</v>
      </c>
      <c r="L567" s="46">
        <v>30</v>
      </c>
      <c r="M567" s="46">
        <v>3</v>
      </c>
      <c r="N567" s="46"/>
    </row>
    <row r="568" s="4" customFormat="1" ht="30" customHeight="1" spans="1:14">
      <c r="A568" s="46">
        <v>564</v>
      </c>
      <c r="B568" s="46" t="s">
        <v>711</v>
      </c>
      <c r="C568" s="46" t="s">
        <v>23</v>
      </c>
      <c r="D568" s="47" t="s">
        <v>18</v>
      </c>
      <c r="E568" s="50" t="s">
        <v>531</v>
      </c>
      <c r="F568" s="46" t="s">
        <v>20</v>
      </c>
      <c r="G568" s="46" t="s">
        <v>27</v>
      </c>
      <c r="H568" s="49">
        <v>1500</v>
      </c>
      <c r="I568" s="49">
        <v>375</v>
      </c>
      <c r="J568" s="49">
        <v>1875</v>
      </c>
      <c r="K568" s="59">
        <v>43656</v>
      </c>
      <c r="L568" s="46">
        <v>30</v>
      </c>
      <c r="M568" s="46">
        <v>3</v>
      </c>
      <c r="N568" s="46"/>
    </row>
    <row r="569" s="4" customFormat="1" ht="30" customHeight="1" spans="1:14">
      <c r="A569" s="46">
        <v>565</v>
      </c>
      <c r="B569" s="46" t="s">
        <v>712</v>
      </c>
      <c r="C569" s="46" t="s">
        <v>23</v>
      </c>
      <c r="D569" s="47" t="s">
        <v>18</v>
      </c>
      <c r="E569" s="50" t="s">
        <v>531</v>
      </c>
      <c r="F569" s="46" t="s">
        <v>20</v>
      </c>
      <c r="G569" s="46" t="s">
        <v>27</v>
      </c>
      <c r="H569" s="49">
        <v>1500</v>
      </c>
      <c r="I569" s="49">
        <v>375</v>
      </c>
      <c r="J569" s="49">
        <v>1875</v>
      </c>
      <c r="K569" s="59">
        <v>43656</v>
      </c>
      <c r="L569" s="46">
        <v>30</v>
      </c>
      <c r="M569" s="46">
        <v>3</v>
      </c>
      <c r="N569" s="46"/>
    </row>
    <row r="570" s="4" customFormat="1" ht="30" customHeight="1" spans="1:14">
      <c r="A570" s="46">
        <v>566</v>
      </c>
      <c r="B570" s="46" t="s">
        <v>713</v>
      </c>
      <c r="C570" s="46" t="s">
        <v>17</v>
      </c>
      <c r="D570" s="47" t="s">
        <v>18</v>
      </c>
      <c r="E570" s="50" t="s">
        <v>531</v>
      </c>
      <c r="F570" s="46" t="s">
        <v>20</v>
      </c>
      <c r="G570" s="46" t="s">
        <v>27</v>
      </c>
      <c r="H570" s="49">
        <v>1500</v>
      </c>
      <c r="I570" s="49">
        <v>375</v>
      </c>
      <c r="J570" s="49">
        <v>1875</v>
      </c>
      <c r="K570" s="59">
        <v>43656</v>
      </c>
      <c r="L570" s="46">
        <v>30</v>
      </c>
      <c r="M570" s="46">
        <v>3</v>
      </c>
      <c r="N570" s="46"/>
    </row>
    <row r="571" s="4" customFormat="1" ht="30" customHeight="1" spans="1:14">
      <c r="A571" s="46">
        <v>567</v>
      </c>
      <c r="B571" s="46" t="s">
        <v>714</v>
      </c>
      <c r="C571" s="46" t="s">
        <v>17</v>
      </c>
      <c r="D571" s="47" t="s">
        <v>18</v>
      </c>
      <c r="E571" s="50" t="s">
        <v>531</v>
      </c>
      <c r="F571" s="46" t="s">
        <v>20</v>
      </c>
      <c r="G571" s="46" t="s">
        <v>27</v>
      </c>
      <c r="H571" s="49">
        <v>1500</v>
      </c>
      <c r="I571" s="49">
        <v>375</v>
      </c>
      <c r="J571" s="49">
        <v>1875</v>
      </c>
      <c r="K571" s="59">
        <v>43656</v>
      </c>
      <c r="L571" s="46">
        <v>30</v>
      </c>
      <c r="M571" s="46">
        <v>3</v>
      </c>
      <c r="N571" s="46"/>
    </row>
    <row r="572" s="4" customFormat="1" ht="30" customHeight="1" spans="1:14">
      <c r="A572" s="46">
        <v>568</v>
      </c>
      <c r="B572" s="46" t="s">
        <v>715</v>
      </c>
      <c r="C572" s="46" t="s">
        <v>23</v>
      </c>
      <c r="D572" s="47" t="s">
        <v>18</v>
      </c>
      <c r="E572" s="50" t="s">
        <v>531</v>
      </c>
      <c r="F572" s="46" t="s">
        <v>20</v>
      </c>
      <c r="G572" s="46" t="s">
        <v>27</v>
      </c>
      <c r="H572" s="49">
        <v>1500</v>
      </c>
      <c r="I572" s="49">
        <v>375</v>
      </c>
      <c r="J572" s="49">
        <v>1875</v>
      </c>
      <c r="K572" s="59">
        <v>43656</v>
      </c>
      <c r="L572" s="46">
        <v>30</v>
      </c>
      <c r="M572" s="46">
        <v>3</v>
      </c>
      <c r="N572" s="46"/>
    </row>
    <row r="573" s="4" customFormat="1" ht="30" customHeight="1" spans="1:14">
      <c r="A573" s="46">
        <v>569</v>
      </c>
      <c r="B573" s="46" t="s">
        <v>716</v>
      </c>
      <c r="C573" s="46" t="s">
        <v>23</v>
      </c>
      <c r="D573" s="47" t="s">
        <v>18</v>
      </c>
      <c r="E573" s="50" t="s">
        <v>531</v>
      </c>
      <c r="F573" s="46" t="s">
        <v>20</v>
      </c>
      <c r="G573" s="46" t="s">
        <v>27</v>
      </c>
      <c r="H573" s="49">
        <v>1500</v>
      </c>
      <c r="I573" s="49">
        <v>375</v>
      </c>
      <c r="J573" s="49">
        <v>1875</v>
      </c>
      <c r="K573" s="59">
        <v>43656</v>
      </c>
      <c r="L573" s="46">
        <v>30</v>
      </c>
      <c r="M573" s="46">
        <v>3</v>
      </c>
      <c r="N573" s="46"/>
    </row>
    <row r="574" s="4" customFormat="1" ht="30" customHeight="1" spans="1:14">
      <c r="A574" s="46">
        <v>570</v>
      </c>
      <c r="B574" s="46" t="s">
        <v>717</v>
      </c>
      <c r="C574" s="46" t="s">
        <v>17</v>
      </c>
      <c r="D574" s="47" t="s">
        <v>18</v>
      </c>
      <c r="E574" s="50" t="s">
        <v>531</v>
      </c>
      <c r="F574" s="46" t="s">
        <v>20</v>
      </c>
      <c r="G574" s="46" t="s">
        <v>27</v>
      </c>
      <c r="H574" s="49">
        <v>1500</v>
      </c>
      <c r="I574" s="49">
        <v>375</v>
      </c>
      <c r="J574" s="49">
        <v>1875</v>
      </c>
      <c r="K574" s="59">
        <v>43656</v>
      </c>
      <c r="L574" s="46">
        <v>30</v>
      </c>
      <c r="M574" s="46">
        <v>3</v>
      </c>
      <c r="N574" s="46"/>
    </row>
    <row r="575" s="4" customFormat="1" ht="30" customHeight="1" spans="1:14">
      <c r="A575" s="46">
        <v>571</v>
      </c>
      <c r="B575" s="46" t="s">
        <v>718</v>
      </c>
      <c r="C575" s="46" t="s">
        <v>23</v>
      </c>
      <c r="D575" s="47" t="s">
        <v>18</v>
      </c>
      <c r="E575" s="50" t="s">
        <v>531</v>
      </c>
      <c r="F575" s="46" t="s">
        <v>20</v>
      </c>
      <c r="G575" s="46" t="s">
        <v>27</v>
      </c>
      <c r="H575" s="49">
        <v>1500</v>
      </c>
      <c r="I575" s="49">
        <v>375</v>
      </c>
      <c r="J575" s="49">
        <v>1875</v>
      </c>
      <c r="K575" s="59">
        <v>43656</v>
      </c>
      <c r="L575" s="46">
        <v>30</v>
      </c>
      <c r="M575" s="46">
        <v>3</v>
      </c>
      <c r="N575" s="46"/>
    </row>
    <row r="576" s="4" customFormat="1" ht="30" customHeight="1" spans="1:14">
      <c r="A576" s="46">
        <v>572</v>
      </c>
      <c r="B576" s="46" t="s">
        <v>719</v>
      </c>
      <c r="C576" s="46" t="s">
        <v>23</v>
      </c>
      <c r="D576" s="47" t="s">
        <v>18</v>
      </c>
      <c r="E576" s="50" t="s">
        <v>531</v>
      </c>
      <c r="F576" s="46" t="s">
        <v>20</v>
      </c>
      <c r="G576" s="46" t="s">
        <v>27</v>
      </c>
      <c r="H576" s="49">
        <v>1500</v>
      </c>
      <c r="I576" s="49">
        <v>375</v>
      </c>
      <c r="J576" s="49">
        <v>1875</v>
      </c>
      <c r="K576" s="59">
        <v>43656</v>
      </c>
      <c r="L576" s="46">
        <v>30</v>
      </c>
      <c r="M576" s="46">
        <v>3</v>
      </c>
      <c r="N576" s="46"/>
    </row>
    <row r="577" s="4" customFormat="1" ht="30" customHeight="1" spans="1:14">
      <c r="A577" s="46">
        <v>573</v>
      </c>
      <c r="B577" s="46" t="s">
        <v>720</v>
      </c>
      <c r="C577" s="46" t="s">
        <v>17</v>
      </c>
      <c r="D577" s="47" t="s">
        <v>18</v>
      </c>
      <c r="E577" s="50" t="s">
        <v>531</v>
      </c>
      <c r="F577" s="46" t="s">
        <v>20</v>
      </c>
      <c r="G577" s="46" t="s">
        <v>27</v>
      </c>
      <c r="H577" s="49">
        <v>1500</v>
      </c>
      <c r="I577" s="49">
        <v>375</v>
      </c>
      <c r="J577" s="49">
        <v>1875</v>
      </c>
      <c r="K577" s="59">
        <v>43656</v>
      </c>
      <c r="L577" s="46">
        <v>30</v>
      </c>
      <c r="M577" s="46">
        <v>3</v>
      </c>
      <c r="N577" s="46"/>
    </row>
    <row r="578" s="4" customFormat="1" ht="30" customHeight="1" spans="1:14">
      <c r="A578" s="46">
        <v>574</v>
      </c>
      <c r="B578" s="46" t="s">
        <v>721</v>
      </c>
      <c r="C578" s="46" t="s">
        <v>23</v>
      </c>
      <c r="D578" s="47" t="s">
        <v>18</v>
      </c>
      <c r="E578" s="50" t="s">
        <v>543</v>
      </c>
      <c r="F578" s="46" t="s">
        <v>20</v>
      </c>
      <c r="G578" s="46" t="s">
        <v>27</v>
      </c>
      <c r="H578" s="49">
        <v>1500</v>
      </c>
      <c r="I578" s="49">
        <v>375</v>
      </c>
      <c r="J578" s="49">
        <v>1875</v>
      </c>
      <c r="K578" s="59">
        <v>43683</v>
      </c>
      <c r="L578" s="46">
        <v>29</v>
      </c>
      <c r="M578" s="46">
        <v>3</v>
      </c>
      <c r="N578" s="46"/>
    </row>
    <row r="579" s="4" customFormat="1" ht="30" customHeight="1" spans="1:14">
      <c r="A579" s="46">
        <v>575</v>
      </c>
      <c r="B579" s="46" t="s">
        <v>722</v>
      </c>
      <c r="C579" s="46" t="s">
        <v>23</v>
      </c>
      <c r="D579" s="47" t="s">
        <v>18</v>
      </c>
      <c r="E579" s="50" t="s">
        <v>543</v>
      </c>
      <c r="F579" s="46" t="s">
        <v>20</v>
      </c>
      <c r="G579" s="46" t="s">
        <v>27</v>
      </c>
      <c r="H579" s="49">
        <v>1500</v>
      </c>
      <c r="I579" s="49">
        <v>375</v>
      </c>
      <c r="J579" s="49">
        <v>1875</v>
      </c>
      <c r="K579" s="59">
        <v>43683</v>
      </c>
      <c r="L579" s="46">
        <v>29</v>
      </c>
      <c r="M579" s="46">
        <v>3</v>
      </c>
      <c r="N579" s="46"/>
    </row>
    <row r="580" s="4" customFormat="1" ht="30" customHeight="1" spans="1:14">
      <c r="A580" s="46">
        <v>576</v>
      </c>
      <c r="B580" s="46" t="s">
        <v>723</v>
      </c>
      <c r="C580" s="46" t="s">
        <v>23</v>
      </c>
      <c r="D580" s="47" t="s">
        <v>18</v>
      </c>
      <c r="E580" s="50" t="s">
        <v>543</v>
      </c>
      <c r="F580" s="46" t="s">
        <v>20</v>
      </c>
      <c r="G580" s="46" t="s">
        <v>27</v>
      </c>
      <c r="H580" s="49">
        <v>1500</v>
      </c>
      <c r="I580" s="49">
        <v>375</v>
      </c>
      <c r="J580" s="49">
        <v>1875</v>
      </c>
      <c r="K580" s="59">
        <v>43683</v>
      </c>
      <c r="L580" s="46">
        <v>29</v>
      </c>
      <c r="M580" s="46">
        <v>3</v>
      </c>
      <c r="N580" s="46"/>
    </row>
    <row r="581" s="4" customFormat="1" ht="30" customHeight="1" spans="1:14">
      <c r="A581" s="46">
        <v>577</v>
      </c>
      <c r="B581" s="46" t="s">
        <v>724</v>
      </c>
      <c r="C581" s="46" t="s">
        <v>23</v>
      </c>
      <c r="D581" s="47" t="s">
        <v>18</v>
      </c>
      <c r="E581" s="50" t="s">
        <v>543</v>
      </c>
      <c r="F581" s="46" t="s">
        <v>20</v>
      </c>
      <c r="G581" s="46" t="s">
        <v>27</v>
      </c>
      <c r="H581" s="49">
        <v>1500</v>
      </c>
      <c r="I581" s="49">
        <v>375</v>
      </c>
      <c r="J581" s="49">
        <v>1875</v>
      </c>
      <c r="K581" s="59">
        <v>43683</v>
      </c>
      <c r="L581" s="46">
        <v>29</v>
      </c>
      <c r="M581" s="46">
        <v>3</v>
      </c>
      <c r="N581" s="46"/>
    </row>
    <row r="582" s="4" customFormat="1" ht="30" customHeight="1" spans="1:14">
      <c r="A582" s="46">
        <v>578</v>
      </c>
      <c r="B582" s="46" t="s">
        <v>725</v>
      </c>
      <c r="C582" s="46" t="s">
        <v>23</v>
      </c>
      <c r="D582" s="47" t="s">
        <v>18</v>
      </c>
      <c r="E582" s="50" t="s">
        <v>543</v>
      </c>
      <c r="F582" s="46" t="s">
        <v>20</v>
      </c>
      <c r="G582" s="46" t="s">
        <v>27</v>
      </c>
      <c r="H582" s="49">
        <v>1500</v>
      </c>
      <c r="I582" s="49">
        <v>375</v>
      </c>
      <c r="J582" s="49">
        <v>1875</v>
      </c>
      <c r="K582" s="59">
        <v>43683</v>
      </c>
      <c r="L582" s="46">
        <v>29</v>
      </c>
      <c r="M582" s="46">
        <v>3</v>
      </c>
      <c r="N582" s="46"/>
    </row>
    <row r="583" s="4" customFormat="1" ht="30" customHeight="1" spans="1:14">
      <c r="A583" s="46">
        <v>579</v>
      </c>
      <c r="B583" s="46" t="s">
        <v>726</v>
      </c>
      <c r="C583" s="46" t="s">
        <v>23</v>
      </c>
      <c r="D583" s="47" t="s">
        <v>18</v>
      </c>
      <c r="E583" s="50" t="s">
        <v>727</v>
      </c>
      <c r="F583" s="46" t="s">
        <v>20</v>
      </c>
      <c r="G583" s="46" t="s">
        <v>27</v>
      </c>
      <c r="H583" s="49">
        <v>1500</v>
      </c>
      <c r="I583" s="49">
        <v>375</v>
      </c>
      <c r="J583" s="49">
        <v>1875</v>
      </c>
      <c r="K583" s="59">
        <v>43601</v>
      </c>
      <c r="L583" s="46">
        <v>32</v>
      </c>
      <c r="M583" s="46">
        <v>3</v>
      </c>
      <c r="N583" s="46"/>
    </row>
    <row r="584" s="4" customFormat="1" ht="30" customHeight="1" spans="1:14">
      <c r="A584" s="46">
        <v>580</v>
      </c>
      <c r="B584" s="46" t="s">
        <v>728</v>
      </c>
      <c r="C584" s="46" t="s">
        <v>17</v>
      </c>
      <c r="D584" s="47" t="s">
        <v>18</v>
      </c>
      <c r="E584" s="50" t="s">
        <v>531</v>
      </c>
      <c r="F584" s="46" t="s">
        <v>20</v>
      </c>
      <c r="G584" s="46" t="s">
        <v>27</v>
      </c>
      <c r="H584" s="49">
        <v>1500</v>
      </c>
      <c r="I584" s="49">
        <v>375</v>
      </c>
      <c r="J584" s="49">
        <v>1875</v>
      </c>
      <c r="K584" s="59">
        <v>43656</v>
      </c>
      <c r="L584" s="46">
        <v>30</v>
      </c>
      <c r="M584" s="46">
        <v>3</v>
      </c>
      <c r="N584" s="46"/>
    </row>
    <row r="585" s="4" customFormat="1" ht="30" customHeight="1" spans="1:14">
      <c r="A585" s="46">
        <v>581</v>
      </c>
      <c r="B585" s="46" t="s">
        <v>729</v>
      </c>
      <c r="C585" s="46" t="s">
        <v>23</v>
      </c>
      <c r="D585" s="47" t="s">
        <v>18</v>
      </c>
      <c r="E585" s="50" t="s">
        <v>543</v>
      </c>
      <c r="F585" s="46" t="s">
        <v>20</v>
      </c>
      <c r="G585" s="46" t="s">
        <v>27</v>
      </c>
      <c r="H585" s="49">
        <v>1500</v>
      </c>
      <c r="I585" s="49">
        <v>375</v>
      </c>
      <c r="J585" s="49">
        <v>1875</v>
      </c>
      <c r="K585" s="59">
        <v>43683</v>
      </c>
      <c r="L585" s="46">
        <v>29</v>
      </c>
      <c r="M585" s="46">
        <v>3</v>
      </c>
      <c r="N585" s="46"/>
    </row>
    <row r="586" s="4" customFormat="1" ht="30" customHeight="1" spans="1:14">
      <c r="A586" s="46">
        <v>582</v>
      </c>
      <c r="B586" s="46" t="s">
        <v>730</v>
      </c>
      <c r="C586" s="46" t="s">
        <v>23</v>
      </c>
      <c r="D586" s="47" t="s">
        <v>18</v>
      </c>
      <c r="E586" s="50" t="s">
        <v>517</v>
      </c>
      <c r="F586" s="46" t="s">
        <v>20</v>
      </c>
      <c r="G586" s="46" t="s">
        <v>27</v>
      </c>
      <c r="H586" s="49">
        <v>1500</v>
      </c>
      <c r="I586" s="49">
        <v>375</v>
      </c>
      <c r="J586" s="49">
        <v>1875</v>
      </c>
      <c r="K586" s="59">
        <v>43937</v>
      </c>
      <c r="L586" s="46">
        <v>21</v>
      </c>
      <c r="M586" s="46">
        <v>3</v>
      </c>
      <c r="N586" s="46"/>
    </row>
    <row r="587" s="4" customFormat="1" ht="30" customHeight="1" spans="1:14">
      <c r="A587" s="46">
        <v>583</v>
      </c>
      <c r="B587" s="46" t="s">
        <v>731</v>
      </c>
      <c r="C587" s="46" t="s">
        <v>17</v>
      </c>
      <c r="D587" s="47" t="s">
        <v>18</v>
      </c>
      <c r="E587" s="50" t="s">
        <v>327</v>
      </c>
      <c r="F587" s="46" t="s">
        <v>20</v>
      </c>
      <c r="G587" s="46" t="s">
        <v>40</v>
      </c>
      <c r="H587" s="49">
        <v>1500</v>
      </c>
      <c r="I587" s="49">
        <v>375</v>
      </c>
      <c r="J587" s="49">
        <v>1875</v>
      </c>
      <c r="K587" s="59">
        <v>44378</v>
      </c>
      <c r="L587" s="46">
        <v>6</v>
      </c>
      <c r="M587" s="46">
        <v>3</v>
      </c>
      <c r="N587" s="47"/>
    </row>
    <row r="588" s="4" customFormat="1" ht="30" customHeight="1" spans="1:14">
      <c r="A588" s="46">
        <v>584</v>
      </c>
      <c r="B588" s="46" t="s">
        <v>732</v>
      </c>
      <c r="C588" s="46" t="s">
        <v>17</v>
      </c>
      <c r="D588" s="47" t="s">
        <v>18</v>
      </c>
      <c r="E588" s="50" t="s">
        <v>436</v>
      </c>
      <c r="F588" s="46" t="s">
        <v>20</v>
      </c>
      <c r="G588" s="46" t="s">
        <v>40</v>
      </c>
      <c r="H588" s="49">
        <v>1500</v>
      </c>
      <c r="I588" s="49">
        <v>375</v>
      </c>
      <c r="J588" s="49">
        <v>1875</v>
      </c>
      <c r="K588" s="59">
        <v>44322</v>
      </c>
      <c r="L588" s="46">
        <v>8</v>
      </c>
      <c r="M588" s="46">
        <v>3</v>
      </c>
      <c r="N588" s="46"/>
    </row>
    <row r="589" s="4" customFormat="1" ht="30" customHeight="1" spans="1:14">
      <c r="A589" s="46">
        <v>585</v>
      </c>
      <c r="B589" s="46" t="s">
        <v>733</v>
      </c>
      <c r="C589" s="46" t="s">
        <v>23</v>
      </c>
      <c r="D589" s="47" t="s">
        <v>18</v>
      </c>
      <c r="E589" s="50" t="s">
        <v>436</v>
      </c>
      <c r="F589" s="46" t="s">
        <v>20</v>
      </c>
      <c r="G589" s="46" t="s">
        <v>40</v>
      </c>
      <c r="H589" s="49">
        <v>1500</v>
      </c>
      <c r="I589" s="49">
        <v>375</v>
      </c>
      <c r="J589" s="49">
        <v>1875</v>
      </c>
      <c r="K589" s="59">
        <v>44322</v>
      </c>
      <c r="L589" s="46">
        <v>8</v>
      </c>
      <c r="M589" s="46">
        <v>3</v>
      </c>
      <c r="N589" s="46"/>
    </row>
    <row r="590" s="4" customFormat="1" ht="30" customHeight="1" spans="1:14">
      <c r="A590" s="46">
        <v>586</v>
      </c>
      <c r="B590" s="46" t="s">
        <v>734</v>
      </c>
      <c r="C590" s="46" t="s">
        <v>23</v>
      </c>
      <c r="D590" s="47" t="s">
        <v>18</v>
      </c>
      <c r="E590" s="50" t="s">
        <v>735</v>
      </c>
      <c r="F590" s="46" t="s">
        <v>20</v>
      </c>
      <c r="G590" s="46" t="s">
        <v>40</v>
      </c>
      <c r="H590" s="49">
        <v>1500</v>
      </c>
      <c r="I590" s="49">
        <v>375</v>
      </c>
      <c r="J590" s="49">
        <v>1875</v>
      </c>
      <c r="K590" s="59">
        <v>44288</v>
      </c>
      <c r="L590" s="46">
        <v>9</v>
      </c>
      <c r="M590" s="46">
        <v>3</v>
      </c>
      <c r="N590" s="46"/>
    </row>
    <row r="591" s="4" customFormat="1" ht="30" customHeight="1" spans="1:14">
      <c r="A591" s="46">
        <v>587</v>
      </c>
      <c r="B591" s="46" t="s">
        <v>736</v>
      </c>
      <c r="C591" s="46" t="s">
        <v>23</v>
      </c>
      <c r="D591" s="47" t="s">
        <v>18</v>
      </c>
      <c r="E591" s="50" t="s">
        <v>327</v>
      </c>
      <c r="F591" s="46" t="s">
        <v>20</v>
      </c>
      <c r="G591" s="46" t="s">
        <v>40</v>
      </c>
      <c r="H591" s="49">
        <v>1500</v>
      </c>
      <c r="I591" s="49">
        <v>375</v>
      </c>
      <c r="J591" s="49">
        <v>1875</v>
      </c>
      <c r="K591" s="59">
        <v>44378</v>
      </c>
      <c r="L591" s="46">
        <v>6</v>
      </c>
      <c r="M591" s="46">
        <v>3</v>
      </c>
      <c r="N591" s="46"/>
    </row>
    <row r="592" s="4" customFormat="1" ht="30" customHeight="1" spans="1:14">
      <c r="A592" s="46">
        <v>588</v>
      </c>
      <c r="B592" s="46" t="s">
        <v>737</v>
      </c>
      <c r="C592" s="46" t="s">
        <v>17</v>
      </c>
      <c r="D592" s="47" t="s">
        <v>18</v>
      </c>
      <c r="E592" s="50" t="s">
        <v>545</v>
      </c>
      <c r="F592" s="46" t="s">
        <v>20</v>
      </c>
      <c r="G592" s="46" t="s">
        <v>40</v>
      </c>
      <c r="H592" s="49">
        <v>1500</v>
      </c>
      <c r="I592" s="49">
        <v>375</v>
      </c>
      <c r="J592" s="49">
        <v>1875</v>
      </c>
      <c r="K592" s="59">
        <v>44456</v>
      </c>
      <c r="L592" s="46">
        <v>4</v>
      </c>
      <c r="M592" s="46">
        <v>3</v>
      </c>
      <c r="N592" s="46"/>
    </row>
    <row r="593" s="4" customFormat="1" ht="30" customHeight="1" spans="1:14">
      <c r="A593" s="46">
        <v>589</v>
      </c>
      <c r="B593" s="46" t="s">
        <v>738</v>
      </c>
      <c r="C593" s="46" t="s">
        <v>23</v>
      </c>
      <c r="D593" s="47" t="s">
        <v>18</v>
      </c>
      <c r="E593" s="50" t="s">
        <v>327</v>
      </c>
      <c r="F593" s="46" t="s">
        <v>20</v>
      </c>
      <c r="G593" s="46" t="s">
        <v>40</v>
      </c>
      <c r="H593" s="49">
        <v>1500</v>
      </c>
      <c r="I593" s="49">
        <v>375</v>
      </c>
      <c r="J593" s="49">
        <v>1875</v>
      </c>
      <c r="K593" s="59">
        <v>44409</v>
      </c>
      <c r="L593" s="46">
        <v>5</v>
      </c>
      <c r="M593" s="46">
        <v>3</v>
      </c>
      <c r="N593" s="46"/>
    </row>
    <row r="594" s="4" customFormat="1" ht="30" customHeight="1" spans="1:14">
      <c r="A594" s="46">
        <v>590</v>
      </c>
      <c r="B594" s="46" t="s">
        <v>739</v>
      </c>
      <c r="C594" s="46" t="s">
        <v>23</v>
      </c>
      <c r="D594" s="47" t="s">
        <v>18</v>
      </c>
      <c r="E594" s="50" t="s">
        <v>327</v>
      </c>
      <c r="F594" s="46" t="s">
        <v>20</v>
      </c>
      <c r="G594" s="46" t="s">
        <v>40</v>
      </c>
      <c r="H594" s="49">
        <v>1500</v>
      </c>
      <c r="I594" s="49">
        <v>375</v>
      </c>
      <c r="J594" s="49">
        <v>1875</v>
      </c>
      <c r="K594" s="59">
        <v>44409</v>
      </c>
      <c r="L594" s="46">
        <v>5</v>
      </c>
      <c r="M594" s="46">
        <v>3</v>
      </c>
      <c r="N594" s="46"/>
    </row>
    <row r="595" s="4" customFormat="1" ht="30" customHeight="1" spans="1:14">
      <c r="A595" s="46">
        <v>591</v>
      </c>
      <c r="B595" s="46" t="s">
        <v>740</v>
      </c>
      <c r="C595" s="46" t="s">
        <v>23</v>
      </c>
      <c r="D595" s="47" t="s">
        <v>18</v>
      </c>
      <c r="E595" s="50" t="s">
        <v>436</v>
      </c>
      <c r="F595" s="46" t="s">
        <v>20</v>
      </c>
      <c r="G595" s="46" t="s">
        <v>40</v>
      </c>
      <c r="H595" s="49">
        <v>1500</v>
      </c>
      <c r="I595" s="49">
        <v>375</v>
      </c>
      <c r="J595" s="49">
        <v>1875</v>
      </c>
      <c r="K595" s="59">
        <v>44322</v>
      </c>
      <c r="L595" s="46">
        <v>8</v>
      </c>
      <c r="M595" s="46">
        <v>3</v>
      </c>
      <c r="N595" s="46"/>
    </row>
    <row r="596" s="4" customFormat="1" ht="30" customHeight="1" spans="1:14">
      <c r="A596" s="46">
        <v>592</v>
      </c>
      <c r="B596" s="46" t="s">
        <v>741</v>
      </c>
      <c r="C596" s="46" t="s">
        <v>23</v>
      </c>
      <c r="D596" s="47" t="s">
        <v>18</v>
      </c>
      <c r="E596" s="50" t="s">
        <v>436</v>
      </c>
      <c r="F596" s="46" t="s">
        <v>20</v>
      </c>
      <c r="G596" s="46" t="s">
        <v>40</v>
      </c>
      <c r="H596" s="49">
        <v>1500</v>
      </c>
      <c r="I596" s="49">
        <v>375</v>
      </c>
      <c r="J596" s="49">
        <v>1875</v>
      </c>
      <c r="K596" s="59">
        <v>44322</v>
      </c>
      <c r="L596" s="46">
        <v>8</v>
      </c>
      <c r="M596" s="46">
        <v>3</v>
      </c>
      <c r="N596" s="46"/>
    </row>
    <row r="597" s="4" customFormat="1" ht="30" customHeight="1" spans="1:14">
      <c r="A597" s="46">
        <v>593</v>
      </c>
      <c r="B597" s="46" t="s">
        <v>742</v>
      </c>
      <c r="C597" s="46" t="s">
        <v>17</v>
      </c>
      <c r="D597" s="47" t="s">
        <v>18</v>
      </c>
      <c r="E597" s="50" t="s">
        <v>24</v>
      </c>
      <c r="F597" s="46" t="s">
        <v>20</v>
      </c>
      <c r="G597" s="46" t="s">
        <v>40</v>
      </c>
      <c r="H597" s="49">
        <v>1500</v>
      </c>
      <c r="I597" s="49">
        <v>375</v>
      </c>
      <c r="J597" s="49">
        <v>1875</v>
      </c>
      <c r="K597" s="59">
        <v>44393</v>
      </c>
      <c r="L597" s="46">
        <v>6</v>
      </c>
      <c r="M597" s="46">
        <v>3</v>
      </c>
      <c r="N597" s="46"/>
    </row>
    <row r="598" s="4" customFormat="1" ht="30" customHeight="1" spans="1:14">
      <c r="A598" s="46">
        <v>594</v>
      </c>
      <c r="B598" s="46" t="s">
        <v>743</v>
      </c>
      <c r="C598" s="46" t="s">
        <v>23</v>
      </c>
      <c r="D598" s="47" t="s">
        <v>18</v>
      </c>
      <c r="E598" s="50" t="s">
        <v>327</v>
      </c>
      <c r="F598" s="46" t="s">
        <v>20</v>
      </c>
      <c r="G598" s="46" t="s">
        <v>40</v>
      </c>
      <c r="H598" s="49">
        <v>1500</v>
      </c>
      <c r="I598" s="49">
        <v>375</v>
      </c>
      <c r="J598" s="49">
        <v>1875</v>
      </c>
      <c r="K598" s="59">
        <v>44378</v>
      </c>
      <c r="L598" s="46">
        <v>6</v>
      </c>
      <c r="M598" s="46">
        <v>3</v>
      </c>
      <c r="N598" s="46"/>
    </row>
    <row r="599" s="4" customFormat="1" ht="30" customHeight="1" spans="1:14">
      <c r="A599" s="46">
        <v>595</v>
      </c>
      <c r="B599" s="46" t="s">
        <v>744</v>
      </c>
      <c r="C599" s="46" t="s">
        <v>23</v>
      </c>
      <c r="D599" s="47" t="s">
        <v>18</v>
      </c>
      <c r="E599" s="50" t="s">
        <v>745</v>
      </c>
      <c r="F599" s="46" t="s">
        <v>20</v>
      </c>
      <c r="G599" s="46" t="s">
        <v>40</v>
      </c>
      <c r="H599" s="49">
        <v>1500</v>
      </c>
      <c r="I599" s="49">
        <v>375</v>
      </c>
      <c r="J599" s="49">
        <v>1875</v>
      </c>
      <c r="K599" s="59">
        <v>44287</v>
      </c>
      <c r="L599" s="46">
        <v>9</v>
      </c>
      <c r="M599" s="46">
        <v>3</v>
      </c>
      <c r="N599" s="46"/>
    </row>
    <row r="600" s="4" customFormat="1" ht="30" customHeight="1" spans="1:14">
      <c r="A600" s="46">
        <v>596</v>
      </c>
      <c r="B600" s="46" t="s">
        <v>746</v>
      </c>
      <c r="C600" s="46" t="s">
        <v>23</v>
      </c>
      <c r="D600" s="47" t="s">
        <v>18</v>
      </c>
      <c r="E600" s="50" t="s">
        <v>327</v>
      </c>
      <c r="F600" s="46" t="s">
        <v>20</v>
      </c>
      <c r="G600" s="46" t="s">
        <v>40</v>
      </c>
      <c r="H600" s="49">
        <v>1500</v>
      </c>
      <c r="I600" s="49">
        <v>375</v>
      </c>
      <c r="J600" s="49">
        <v>1875</v>
      </c>
      <c r="K600" s="59">
        <v>44378</v>
      </c>
      <c r="L600" s="46">
        <v>6</v>
      </c>
      <c r="M600" s="46">
        <v>3</v>
      </c>
      <c r="N600" s="46"/>
    </row>
    <row r="601" s="4" customFormat="1" ht="30" customHeight="1" spans="1:14">
      <c r="A601" s="46">
        <v>597</v>
      </c>
      <c r="B601" s="46" t="s">
        <v>747</v>
      </c>
      <c r="C601" s="46" t="s">
        <v>17</v>
      </c>
      <c r="D601" s="47" t="s">
        <v>18</v>
      </c>
      <c r="E601" s="50" t="s">
        <v>119</v>
      </c>
      <c r="F601" s="46" t="s">
        <v>20</v>
      </c>
      <c r="G601" s="46" t="s">
        <v>40</v>
      </c>
      <c r="H601" s="49">
        <v>1500</v>
      </c>
      <c r="I601" s="49">
        <v>375</v>
      </c>
      <c r="J601" s="49">
        <v>1875</v>
      </c>
      <c r="K601" s="59">
        <v>44409</v>
      </c>
      <c r="L601" s="46">
        <v>5</v>
      </c>
      <c r="M601" s="46">
        <v>3</v>
      </c>
      <c r="N601" s="46"/>
    </row>
    <row r="602" s="4" customFormat="1" ht="30" customHeight="1" spans="1:14">
      <c r="A602" s="46">
        <v>598</v>
      </c>
      <c r="B602" s="46" t="s">
        <v>748</v>
      </c>
      <c r="C602" s="46" t="s">
        <v>23</v>
      </c>
      <c r="D602" s="47" t="s">
        <v>18</v>
      </c>
      <c r="E602" s="50" t="s">
        <v>749</v>
      </c>
      <c r="F602" s="46" t="s">
        <v>20</v>
      </c>
      <c r="G602" s="46" t="s">
        <v>40</v>
      </c>
      <c r="H602" s="49">
        <v>1500</v>
      </c>
      <c r="I602" s="49">
        <v>375</v>
      </c>
      <c r="J602" s="49">
        <v>1875</v>
      </c>
      <c r="K602" s="59">
        <v>44348</v>
      </c>
      <c r="L602" s="46">
        <v>7</v>
      </c>
      <c r="M602" s="46">
        <v>3</v>
      </c>
      <c r="N602" s="46"/>
    </row>
    <row r="603" s="4" customFormat="1" ht="30" customHeight="1" spans="1:14">
      <c r="A603" s="46">
        <v>599</v>
      </c>
      <c r="B603" s="46" t="s">
        <v>750</v>
      </c>
      <c r="C603" s="46" t="s">
        <v>17</v>
      </c>
      <c r="D603" s="47" t="s">
        <v>18</v>
      </c>
      <c r="E603" s="50" t="s">
        <v>549</v>
      </c>
      <c r="F603" s="46" t="s">
        <v>20</v>
      </c>
      <c r="G603" s="46" t="s">
        <v>40</v>
      </c>
      <c r="H603" s="49">
        <v>1500</v>
      </c>
      <c r="I603" s="49">
        <v>375</v>
      </c>
      <c r="J603" s="49">
        <v>1875</v>
      </c>
      <c r="K603" s="59">
        <v>44364</v>
      </c>
      <c r="L603" s="46">
        <v>7</v>
      </c>
      <c r="M603" s="46">
        <v>3</v>
      </c>
      <c r="N603" s="46"/>
    </row>
    <row r="604" s="5" customFormat="1" ht="30" customHeight="1" spans="1:14">
      <c r="A604" s="60" t="s">
        <v>751</v>
      </c>
      <c r="B604" s="61"/>
      <c r="C604" s="61"/>
      <c r="D604" s="61"/>
      <c r="E604" s="61"/>
      <c r="F604" s="61"/>
      <c r="G604" s="62"/>
      <c r="H604" s="63"/>
      <c r="I604" s="63"/>
      <c r="J604" s="63"/>
      <c r="K604" s="67"/>
      <c r="L604" s="67"/>
      <c r="M604" s="67"/>
      <c r="N604" s="68"/>
    </row>
    <row r="605" s="6" customFormat="1" ht="30" customHeight="1" spans="1:14">
      <c r="A605" s="64">
        <v>1</v>
      </c>
      <c r="B605" s="64" t="s">
        <v>752</v>
      </c>
      <c r="C605" s="64" t="s">
        <v>23</v>
      </c>
      <c r="D605" s="64" t="s">
        <v>753</v>
      </c>
      <c r="E605" s="65" t="s">
        <v>754</v>
      </c>
      <c r="F605" s="64" t="s">
        <v>20</v>
      </c>
      <c r="G605" s="64" t="s">
        <v>21</v>
      </c>
      <c r="H605" s="66">
        <v>8000</v>
      </c>
      <c r="I605" s="66">
        <v>2000</v>
      </c>
      <c r="J605" s="66">
        <v>10000</v>
      </c>
      <c r="K605" s="69" t="s">
        <v>143</v>
      </c>
      <c r="L605" s="69">
        <v>0</v>
      </c>
      <c r="M605" s="69">
        <v>8</v>
      </c>
      <c r="N605" s="70"/>
    </row>
    <row r="606" s="6" customFormat="1" ht="30" customHeight="1" spans="1:14">
      <c r="A606" s="64">
        <v>2</v>
      </c>
      <c r="B606" s="64" t="s">
        <v>755</v>
      </c>
      <c r="C606" s="64" t="s">
        <v>23</v>
      </c>
      <c r="D606" s="64" t="s">
        <v>753</v>
      </c>
      <c r="E606" s="65" t="s">
        <v>756</v>
      </c>
      <c r="F606" s="64" t="s">
        <v>20</v>
      </c>
      <c r="G606" s="64" t="s">
        <v>27</v>
      </c>
      <c r="H606" s="66">
        <v>1500</v>
      </c>
      <c r="I606" s="66">
        <v>375</v>
      </c>
      <c r="J606" s="66">
        <v>1875</v>
      </c>
      <c r="K606" s="69" t="s">
        <v>757</v>
      </c>
      <c r="L606" s="69">
        <v>0</v>
      </c>
      <c r="M606" s="69">
        <v>3</v>
      </c>
      <c r="N606" s="70"/>
    </row>
    <row r="607" s="6" customFormat="1" ht="30" customHeight="1" spans="1:14">
      <c r="A607" s="64">
        <v>3</v>
      </c>
      <c r="B607" s="64" t="s">
        <v>758</v>
      </c>
      <c r="C607" s="64" t="s">
        <v>23</v>
      </c>
      <c r="D607" s="64" t="s">
        <v>753</v>
      </c>
      <c r="E607" s="65" t="s">
        <v>759</v>
      </c>
      <c r="F607" s="64" t="s">
        <v>20</v>
      </c>
      <c r="G607" s="64" t="s">
        <v>27</v>
      </c>
      <c r="H607" s="66">
        <v>1000</v>
      </c>
      <c r="I607" s="66">
        <v>250</v>
      </c>
      <c r="J607" s="66">
        <v>1250</v>
      </c>
      <c r="K607" s="69" t="s">
        <v>760</v>
      </c>
      <c r="L607" s="69">
        <v>0</v>
      </c>
      <c r="M607" s="69">
        <v>2</v>
      </c>
      <c r="N607" s="70"/>
    </row>
    <row r="608" s="6" customFormat="1" ht="30" customHeight="1" spans="1:14">
      <c r="A608" s="64">
        <v>4</v>
      </c>
      <c r="B608" s="64" t="s">
        <v>761</v>
      </c>
      <c r="C608" s="64" t="s">
        <v>17</v>
      </c>
      <c r="D608" s="64" t="s">
        <v>753</v>
      </c>
      <c r="E608" s="65" t="s">
        <v>762</v>
      </c>
      <c r="F608" s="64" t="s">
        <v>20</v>
      </c>
      <c r="G608" s="64" t="s">
        <v>40</v>
      </c>
      <c r="H608" s="66">
        <v>6000</v>
      </c>
      <c r="I608" s="66">
        <v>1500</v>
      </c>
      <c r="J608" s="66">
        <v>7500</v>
      </c>
      <c r="K608" s="69" t="s">
        <v>763</v>
      </c>
      <c r="L608" s="69">
        <v>0</v>
      </c>
      <c r="M608" s="69">
        <v>12</v>
      </c>
      <c r="N608" s="70"/>
    </row>
    <row r="609" s="6" customFormat="1" ht="30" customHeight="1" spans="1:14">
      <c r="A609" s="64">
        <v>5</v>
      </c>
      <c r="B609" s="64" t="s">
        <v>764</v>
      </c>
      <c r="C609" s="64" t="s">
        <v>23</v>
      </c>
      <c r="D609" s="64" t="s">
        <v>753</v>
      </c>
      <c r="E609" s="65" t="s">
        <v>765</v>
      </c>
      <c r="F609" s="64" t="s">
        <v>20</v>
      </c>
      <c r="G609" s="64" t="s">
        <v>40</v>
      </c>
      <c r="H609" s="66">
        <v>6000</v>
      </c>
      <c r="I609" s="66">
        <v>1500</v>
      </c>
      <c r="J609" s="66">
        <v>7500</v>
      </c>
      <c r="K609" s="69" t="s">
        <v>766</v>
      </c>
      <c r="L609" s="69">
        <v>0</v>
      </c>
      <c r="M609" s="69">
        <v>12</v>
      </c>
      <c r="N609" s="70"/>
    </row>
    <row r="610" s="6" customFormat="1" ht="30" customHeight="1" spans="1:14">
      <c r="A610" s="64">
        <v>6</v>
      </c>
      <c r="B610" s="64" t="s">
        <v>767</v>
      </c>
      <c r="C610" s="64" t="s">
        <v>17</v>
      </c>
      <c r="D610" s="64" t="s">
        <v>753</v>
      </c>
      <c r="E610" s="65" t="s">
        <v>754</v>
      </c>
      <c r="F610" s="64" t="s">
        <v>20</v>
      </c>
      <c r="G610" s="64" t="s">
        <v>40</v>
      </c>
      <c r="H610" s="66">
        <v>3500</v>
      </c>
      <c r="I610" s="66">
        <v>875</v>
      </c>
      <c r="J610" s="66">
        <v>4375</v>
      </c>
      <c r="K610" s="69" t="s">
        <v>143</v>
      </c>
      <c r="L610" s="69">
        <v>0</v>
      </c>
      <c r="M610" s="69">
        <v>7</v>
      </c>
      <c r="N610" s="70"/>
    </row>
    <row r="611" s="6" customFormat="1" ht="30" customHeight="1" spans="1:14">
      <c r="A611" s="64">
        <v>7</v>
      </c>
      <c r="B611" s="64" t="s">
        <v>768</v>
      </c>
      <c r="C611" s="64" t="s">
        <v>23</v>
      </c>
      <c r="D611" s="64" t="s">
        <v>753</v>
      </c>
      <c r="E611" s="65" t="s">
        <v>769</v>
      </c>
      <c r="F611" s="64" t="s">
        <v>20</v>
      </c>
      <c r="G611" s="64" t="s">
        <v>40</v>
      </c>
      <c r="H611" s="66">
        <v>4500</v>
      </c>
      <c r="I611" s="66">
        <v>1125</v>
      </c>
      <c r="J611" s="66">
        <v>5625</v>
      </c>
      <c r="K611" s="69" t="s">
        <v>126</v>
      </c>
      <c r="L611" s="69">
        <v>0</v>
      </c>
      <c r="M611" s="69">
        <v>9</v>
      </c>
      <c r="N611" s="70"/>
    </row>
    <row r="612" s="6" customFormat="1" ht="30" customHeight="1" spans="1:14">
      <c r="A612" s="64">
        <v>8</v>
      </c>
      <c r="B612" s="64" t="s">
        <v>770</v>
      </c>
      <c r="C612" s="64" t="s">
        <v>17</v>
      </c>
      <c r="D612" s="64" t="s">
        <v>753</v>
      </c>
      <c r="E612" s="65" t="s">
        <v>771</v>
      </c>
      <c r="F612" s="64" t="s">
        <v>20</v>
      </c>
      <c r="G612" s="64" t="s">
        <v>40</v>
      </c>
      <c r="H612" s="66">
        <v>3000</v>
      </c>
      <c r="I612" s="66">
        <v>750</v>
      </c>
      <c r="J612" s="66">
        <v>3750</v>
      </c>
      <c r="K612" s="69" t="s">
        <v>126</v>
      </c>
      <c r="L612" s="69">
        <v>0</v>
      </c>
      <c r="M612" s="69">
        <v>6</v>
      </c>
      <c r="N612" s="70"/>
    </row>
    <row r="613" s="6" customFormat="1" ht="30" customHeight="1" spans="1:14">
      <c r="A613" s="64">
        <v>9</v>
      </c>
      <c r="B613" s="64" t="s">
        <v>772</v>
      </c>
      <c r="C613" s="64" t="s">
        <v>23</v>
      </c>
      <c r="D613" s="64" t="s">
        <v>753</v>
      </c>
      <c r="E613" s="65" t="s">
        <v>754</v>
      </c>
      <c r="F613" s="64" t="s">
        <v>20</v>
      </c>
      <c r="G613" s="64" t="s">
        <v>40</v>
      </c>
      <c r="H613" s="66">
        <v>4000</v>
      </c>
      <c r="I613" s="66">
        <v>1000</v>
      </c>
      <c r="J613" s="66">
        <v>5000</v>
      </c>
      <c r="K613" s="69" t="s">
        <v>143</v>
      </c>
      <c r="L613" s="69">
        <v>0</v>
      </c>
      <c r="M613" s="69">
        <v>8</v>
      </c>
      <c r="N613" s="70"/>
    </row>
    <row r="614" s="6" customFormat="1" ht="30" customHeight="1" spans="1:14">
      <c r="A614" s="64">
        <v>10</v>
      </c>
      <c r="B614" s="64" t="s">
        <v>773</v>
      </c>
      <c r="C614" s="64" t="s">
        <v>23</v>
      </c>
      <c r="D614" s="64" t="s">
        <v>753</v>
      </c>
      <c r="E614" s="65" t="s">
        <v>754</v>
      </c>
      <c r="F614" s="64" t="s">
        <v>20</v>
      </c>
      <c r="G614" s="64" t="s">
        <v>40</v>
      </c>
      <c r="H614" s="66">
        <v>4000</v>
      </c>
      <c r="I614" s="66">
        <v>1000</v>
      </c>
      <c r="J614" s="66">
        <v>5000</v>
      </c>
      <c r="K614" s="69" t="s">
        <v>143</v>
      </c>
      <c r="L614" s="69">
        <v>0</v>
      </c>
      <c r="M614" s="69">
        <v>8</v>
      </c>
      <c r="N614" s="70"/>
    </row>
    <row r="615" s="6" customFormat="1" ht="30" customHeight="1" spans="1:14">
      <c r="A615" s="64">
        <v>11</v>
      </c>
      <c r="B615" s="64" t="s">
        <v>774</v>
      </c>
      <c r="C615" s="64" t="s">
        <v>23</v>
      </c>
      <c r="D615" s="64" t="s">
        <v>753</v>
      </c>
      <c r="E615" s="65" t="s">
        <v>775</v>
      </c>
      <c r="F615" s="64" t="s">
        <v>20</v>
      </c>
      <c r="G615" s="64" t="s">
        <v>40</v>
      </c>
      <c r="H615" s="66">
        <v>4000</v>
      </c>
      <c r="I615" s="66">
        <v>1000</v>
      </c>
      <c r="J615" s="66">
        <v>5000</v>
      </c>
      <c r="K615" s="69" t="s">
        <v>143</v>
      </c>
      <c r="L615" s="69">
        <v>0</v>
      </c>
      <c r="M615" s="69">
        <v>8</v>
      </c>
      <c r="N615" s="70"/>
    </row>
    <row r="616" s="6" customFormat="1" ht="30" customHeight="1" spans="1:14">
      <c r="A616" s="64">
        <v>12</v>
      </c>
      <c r="B616" s="64" t="s">
        <v>776</v>
      </c>
      <c r="C616" s="64" t="s">
        <v>17</v>
      </c>
      <c r="D616" s="64" t="s">
        <v>753</v>
      </c>
      <c r="E616" s="65" t="s">
        <v>777</v>
      </c>
      <c r="F616" s="64" t="s">
        <v>20</v>
      </c>
      <c r="G616" s="64" t="s">
        <v>40</v>
      </c>
      <c r="H616" s="66">
        <v>4000</v>
      </c>
      <c r="I616" s="66">
        <v>1000</v>
      </c>
      <c r="J616" s="66">
        <v>5000</v>
      </c>
      <c r="K616" s="69" t="s">
        <v>143</v>
      </c>
      <c r="L616" s="69">
        <v>0</v>
      </c>
      <c r="M616" s="69">
        <v>8</v>
      </c>
      <c r="N616" s="70"/>
    </row>
    <row r="617" s="6" customFormat="1" ht="30" customHeight="1" spans="1:14">
      <c r="A617" s="64">
        <v>13</v>
      </c>
      <c r="B617" s="64" t="s">
        <v>778</v>
      </c>
      <c r="C617" s="64" t="s">
        <v>23</v>
      </c>
      <c r="D617" s="64" t="s">
        <v>753</v>
      </c>
      <c r="E617" s="65" t="s">
        <v>779</v>
      </c>
      <c r="F617" s="64" t="s">
        <v>20</v>
      </c>
      <c r="G617" s="64" t="s">
        <v>40</v>
      </c>
      <c r="H617" s="66">
        <v>3000</v>
      </c>
      <c r="I617" s="66">
        <v>750</v>
      </c>
      <c r="J617" s="66">
        <v>3750</v>
      </c>
      <c r="K617" s="69" t="s">
        <v>175</v>
      </c>
      <c r="L617" s="69">
        <v>0</v>
      </c>
      <c r="M617" s="69">
        <v>6</v>
      </c>
      <c r="N617" s="70"/>
    </row>
    <row r="618" s="6" customFormat="1" ht="30" customHeight="1" spans="1:14">
      <c r="A618" s="64">
        <v>14</v>
      </c>
      <c r="B618" s="64" t="s">
        <v>780</v>
      </c>
      <c r="C618" s="64" t="s">
        <v>17</v>
      </c>
      <c r="D618" s="64" t="s">
        <v>753</v>
      </c>
      <c r="E618" s="65" t="s">
        <v>781</v>
      </c>
      <c r="F618" s="64" t="s">
        <v>20</v>
      </c>
      <c r="G618" s="64" t="s">
        <v>40</v>
      </c>
      <c r="H618" s="66">
        <v>3500</v>
      </c>
      <c r="I618" s="66">
        <v>875</v>
      </c>
      <c r="J618" s="66">
        <v>4375</v>
      </c>
      <c r="K618" s="69" t="s">
        <v>175</v>
      </c>
      <c r="L618" s="69">
        <v>0</v>
      </c>
      <c r="M618" s="69">
        <v>7</v>
      </c>
      <c r="N618" s="70"/>
    </row>
    <row r="619" s="6" customFormat="1" ht="30" customHeight="1" spans="1:14">
      <c r="A619" s="64">
        <v>15</v>
      </c>
      <c r="B619" s="64" t="s">
        <v>782</v>
      </c>
      <c r="C619" s="64" t="s">
        <v>17</v>
      </c>
      <c r="D619" s="64" t="s">
        <v>753</v>
      </c>
      <c r="E619" s="65" t="s">
        <v>783</v>
      </c>
      <c r="F619" s="64" t="s">
        <v>20</v>
      </c>
      <c r="G619" s="64" t="s">
        <v>40</v>
      </c>
      <c r="H619" s="66">
        <v>1500</v>
      </c>
      <c r="I619" s="66">
        <v>375</v>
      </c>
      <c r="J619" s="66">
        <v>1875</v>
      </c>
      <c r="K619" s="69" t="s">
        <v>175</v>
      </c>
      <c r="L619" s="69">
        <v>0</v>
      </c>
      <c r="M619" s="69">
        <v>3</v>
      </c>
      <c r="N619" s="70"/>
    </row>
    <row r="620" s="6" customFormat="1" ht="30" customHeight="1" spans="1:14">
      <c r="A620" s="64">
        <v>16</v>
      </c>
      <c r="B620" s="64" t="s">
        <v>784</v>
      </c>
      <c r="C620" s="64" t="s">
        <v>23</v>
      </c>
      <c r="D620" s="64" t="s">
        <v>753</v>
      </c>
      <c r="E620" s="65" t="s">
        <v>785</v>
      </c>
      <c r="F620" s="64" t="s">
        <v>20</v>
      </c>
      <c r="G620" s="64" t="s">
        <v>40</v>
      </c>
      <c r="H620" s="66">
        <v>3000</v>
      </c>
      <c r="I620" s="66">
        <v>750</v>
      </c>
      <c r="J620" s="66">
        <v>3750</v>
      </c>
      <c r="K620" s="69" t="s">
        <v>786</v>
      </c>
      <c r="L620" s="69">
        <v>0</v>
      </c>
      <c r="M620" s="69">
        <v>6</v>
      </c>
      <c r="N620" s="70"/>
    </row>
    <row r="621" s="6" customFormat="1" ht="30" customHeight="1" spans="1:14">
      <c r="A621" s="64">
        <v>17</v>
      </c>
      <c r="B621" s="64" t="s">
        <v>787</v>
      </c>
      <c r="C621" s="64" t="s">
        <v>23</v>
      </c>
      <c r="D621" s="64" t="s">
        <v>753</v>
      </c>
      <c r="E621" s="65" t="s">
        <v>788</v>
      </c>
      <c r="F621" s="64" t="s">
        <v>20</v>
      </c>
      <c r="G621" s="64" t="s">
        <v>40</v>
      </c>
      <c r="H621" s="66">
        <v>2500</v>
      </c>
      <c r="I621" s="66">
        <v>625</v>
      </c>
      <c r="J621" s="66">
        <v>3125</v>
      </c>
      <c r="K621" s="69" t="s">
        <v>168</v>
      </c>
      <c r="L621" s="69">
        <v>0</v>
      </c>
      <c r="M621" s="69">
        <v>5</v>
      </c>
      <c r="N621" s="70"/>
    </row>
    <row r="622" s="6" customFormat="1" ht="30" customHeight="1" spans="1:14">
      <c r="A622" s="64">
        <v>18</v>
      </c>
      <c r="B622" s="64" t="s">
        <v>789</v>
      </c>
      <c r="C622" s="64" t="s">
        <v>23</v>
      </c>
      <c r="D622" s="64" t="s">
        <v>753</v>
      </c>
      <c r="E622" s="65" t="s">
        <v>790</v>
      </c>
      <c r="F622" s="64" t="s">
        <v>20</v>
      </c>
      <c r="G622" s="64" t="s">
        <v>40</v>
      </c>
      <c r="H622" s="66">
        <v>2500</v>
      </c>
      <c r="I622" s="66">
        <v>625</v>
      </c>
      <c r="J622" s="66">
        <v>3125</v>
      </c>
      <c r="K622" s="69" t="s">
        <v>168</v>
      </c>
      <c r="L622" s="69">
        <v>0</v>
      </c>
      <c r="M622" s="69">
        <v>5</v>
      </c>
      <c r="N622" s="70"/>
    </row>
    <row r="623" s="6" customFormat="1" ht="30" customHeight="1" spans="1:14">
      <c r="A623" s="64">
        <v>19</v>
      </c>
      <c r="B623" s="64" t="s">
        <v>791</v>
      </c>
      <c r="C623" s="64" t="s">
        <v>23</v>
      </c>
      <c r="D623" s="64" t="s">
        <v>753</v>
      </c>
      <c r="E623" s="65" t="s">
        <v>792</v>
      </c>
      <c r="F623" s="64" t="s">
        <v>20</v>
      </c>
      <c r="G623" s="64" t="s">
        <v>40</v>
      </c>
      <c r="H623" s="66">
        <v>2000</v>
      </c>
      <c r="I623" s="66">
        <v>500</v>
      </c>
      <c r="J623" s="66">
        <v>2500</v>
      </c>
      <c r="K623" s="71">
        <v>44531</v>
      </c>
      <c r="L623" s="69">
        <v>0</v>
      </c>
      <c r="M623" s="69">
        <v>4</v>
      </c>
      <c r="N623" s="70"/>
    </row>
    <row r="624" s="6" customFormat="1" ht="30" customHeight="1" spans="1:14">
      <c r="A624" s="64">
        <v>20</v>
      </c>
      <c r="B624" s="64" t="s">
        <v>793</v>
      </c>
      <c r="C624" s="64" t="s">
        <v>17</v>
      </c>
      <c r="D624" s="64" t="s">
        <v>753</v>
      </c>
      <c r="E624" s="65" t="s">
        <v>794</v>
      </c>
      <c r="F624" s="64" t="s">
        <v>20</v>
      </c>
      <c r="G624" s="64" t="s">
        <v>40</v>
      </c>
      <c r="H624" s="66">
        <v>1500</v>
      </c>
      <c r="I624" s="66">
        <v>375</v>
      </c>
      <c r="J624" s="66">
        <v>1875</v>
      </c>
      <c r="K624" s="69" t="s">
        <v>795</v>
      </c>
      <c r="L624" s="69">
        <v>0</v>
      </c>
      <c r="M624" s="69">
        <v>3</v>
      </c>
      <c r="N624" s="70"/>
    </row>
    <row r="625" s="6" customFormat="1" ht="30" customHeight="1" spans="1:14">
      <c r="A625" s="64">
        <v>21</v>
      </c>
      <c r="B625" s="64" t="s">
        <v>796</v>
      </c>
      <c r="C625" s="64" t="s">
        <v>17</v>
      </c>
      <c r="D625" s="64" t="s">
        <v>753</v>
      </c>
      <c r="E625" s="65" t="s">
        <v>797</v>
      </c>
      <c r="F625" s="64" t="s">
        <v>20</v>
      </c>
      <c r="G625" s="64" t="s">
        <v>40</v>
      </c>
      <c r="H625" s="66">
        <v>1000</v>
      </c>
      <c r="I625" s="66">
        <v>250</v>
      </c>
      <c r="J625" s="66">
        <v>1250</v>
      </c>
      <c r="K625" s="69" t="s">
        <v>798</v>
      </c>
      <c r="L625" s="69">
        <v>0</v>
      </c>
      <c r="M625" s="69">
        <v>2</v>
      </c>
      <c r="N625" s="70"/>
    </row>
    <row r="626" s="6" customFormat="1" ht="30" customHeight="1" spans="1:14">
      <c r="A626" s="64">
        <v>22</v>
      </c>
      <c r="B626" s="64" t="s">
        <v>799</v>
      </c>
      <c r="C626" s="64" t="s">
        <v>23</v>
      </c>
      <c r="D626" s="64" t="s">
        <v>753</v>
      </c>
      <c r="E626" s="65" t="s">
        <v>800</v>
      </c>
      <c r="F626" s="64" t="s">
        <v>20</v>
      </c>
      <c r="G626" s="64" t="s">
        <v>21</v>
      </c>
      <c r="H626" s="66">
        <v>3000</v>
      </c>
      <c r="I626" s="66">
        <v>750</v>
      </c>
      <c r="J626" s="66">
        <v>3750</v>
      </c>
      <c r="K626" s="69" t="s">
        <v>801</v>
      </c>
      <c r="L626" s="69">
        <v>30</v>
      </c>
      <c r="M626" s="69">
        <v>3</v>
      </c>
      <c r="N626" s="70"/>
    </row>
    <row r="627" s="6" customFormat="1" ht="30" customHeight="1" spans="1:14">
      <c r="A627" s="64">
        <v>23</v>
      </c>
      <c r="B627" s="64" t="s">
        <v>802</v>
      </c>
      <c r="C627" s="64" t="s">
        <v>17</v>
      </c>
      <c r="D627" s="64" t="s">
        <v>753</v>
      </c>
      <c r="E627" s="65" t="s">
        <v>800</v>
      </c>
      <c r="F627" s="64" t="s">
        <v>20</v>
      </c>
      <c r="G627" s="64" t="s">
        <v>21</v>
      </c>
      <c r="H627" s="66">
        <v>3000</v>
      </c>
      <c r="I627" s="66">
        <v>750</v>
      </c>
      <c r="J627" s="66">
        <v>3750</v>
      </c>
      <c r="K627" s="69" t="s">
        <v>803</v>
      </c>
      <c r="L627" s="69">
        <v>30</v>
      </c>
      <c r="M627" s="69">
        <v>3</v>
      </c>
      <c r="N627" s="70"/>
    </row>
    <row r="628" s="6" customFormat="1" ht="30" customHeight="1" spans="1:14">
      <c r="A628" s="64">
        <v>24</v>
      </c>
      <c r="B628" s="64" t="s">
        <v>804</v>
      </c>
      <c r="C628" s="64" t="s">
        <v>17</v>
      </c>
      <c r="D628" s="64" t="s">
        <v>753</v>
      </c>
      <c r="E628" s="65" t="s">
        <v>800</v>
      </c>
      <c r="F628" s="64" t="s">
        <v>20</v>
      </c>
      <c r="G628" s="64" t="s">
        <v>21</v>
      </c>
      <c r="H628" s="66">
        <v>3000</v>
      </c>
      <c r="I628" s="66">
        <v>750</v>
      </c>
      <c r="J628" s="66">
        <v>3750</v>
      </c>
      <c r="K628" s="69" t="s">
        <v>803</v>
      </c>
      <c r="L628" s="69">
        <v>30</v>
      </c>
      <c r="M628" s="69">
        <v>3</v>
      </c>
      <c r="N628" s="70"/>
    </row>
    <row r="629" s="6" customFormat="1" ht="30" customHeight="1" spans="1:14">
      <c r="A629" s="64">
        <v>25</v>
      </c>
      <c r="B629" s="64" t="s">
        <v>805</v>
      </c>
      <c r="C629" s="64" t="s">
        <v>23</v>
      </c>
      <c r="D629" s="64" t="s">
        <v>753</v>
      </c>
      <c r="E629" s="65" t="s">
        <v>800</v>
      </c>
      <c r="F629" s="64" t="s">
        <v>20</v>
      </c>
      <c r="G629" s="64" t="s">
        <v>21</v>
      </c>
      <c r="H629" s="66">
        <v>3000</v>
      </c>
      <c r="I629" s="66">
        <v>750</v>
      </c>
      <c r="J629" s="66">
        <v>3750</v>
      </c>
      <c r="K629" s="69" t="s">
        <v>803</v>
      </c>
      <c r="L629" s="69">
        <v>30</v>
      </c>
      <c r="M629" s="69">
        <v>3</v>
      </c>
      <c r="N629" s="70"/>
    </row>
    <row r="630" s="6" customFormat="1" ht="30" customHeight="1" spans="1:14">
      <c r="A630" s="64">
        <v>26</v>
      </c>
      <c r="B630" s="64" t="s">
        <v>806</v>
      </c>
      <c r="C630" s="64" t="s">
        <v>23</v>
      </c>
      <c r="D630" s="64" t="s">
        <v>753</v>
      </c>
      <c r="E630" s="65" t="s">
        <v>800</v>
      </c>
      <c r="F630" s="64" t="s">
        <v>20</v>
      </c>
      <c r="G630" s="64" t="s">
        <v>21</v>
      </c>
      <c r="H630" s="66">
        <v>3000</v>
      </c>
      <c r="I630" s="66">
        <v>750</v>
      </c>
      <c r="J630" s="66">
        <v>3750</v>
      </c>
      <c r="K630" s="69" t="s">
        <v>803</v>
      </c>
      <c r="L630" s="69">
        <v>30</v>
      </c>
      <c r="M630" s="69">
        <v>3</v>
      </c>
      <c r="N630" s="70"/>
    </row>
    <row r="631" s="6" customFormat="1" ht="30" customHeight="1" spans="1:14">
      <c r="A631" s="64">
        <v>27</v>
      </c>
      <c r="B631" s="64" t="s">
        <v>807</v>
      </c>
      <c r="C631" s="64" t="s">
        <v>17</v>
      </c>
      <c r="D631" s="64" t="s">
        <v>753</v>
      </c>
      <c r="E631" s="65" t="s">
        <v>800</v>
      </c>
      <c r="F631" s="64" t="s">
        <v>20</v>
      </c>
      <c r="G631" s="64" t="s">
        <v>21</v>
      </c>
      <c r="H631" s="66">
        <v>3000</v>
      </c>
      <c r="I631" s="66">
        <v>750</v>
      </c>
      <c r="J631" s="66">
        <v>3750</v>
      </c>
      <c r="K631" s="69" t="s">
        <v>803</v>
      </c>
      <c r="L631" s="69">
        <v>30</v>
      </c>
      <c r="M631" s="69">
        <v>3</v>
      </c>
      <c r="N631" s="70"/>
    </row>
    <row r="632" s="6" customFormat="1" ht="30" customHeight="1" spans="1:14">
      <c r="A632" s="64">
        <v>28</v>
      </c>
      <c r="B632" s="64" t="s">
        <v>808</v>
      </c>
      <c r="C632" s="64" t="s">
        <v>23</v>
      </c>
      <c r="D632" s="64" t="s">
        <v>753</v>
      </c>
      <c r="E632" s="65" t="s">
        <v>800</v>
      </c>
      <c r="F632" s="64" t="s">
        <v>20</v>
      </c>
      <c r="G632" s="64" t="s">
        <v>21</v>
      </c>
      <c r="H632" s="66">
        <v>3000</v>
      </c>
      <c r="I632" s="66">
        <v>750</v>
      </c>
      <c r="J632" s="66">
        <v>3750</v>
      </c>
      <c r="K632" s="69" t="s">
        <v>803</v>
      </c>
      <c r="L632" s="69">
        <v>30</v>
      </c>
      <c r="M632" s="69">
        <v>3</v>
      </c>
      <c r="N632" s="70"/>
    </row>
    <row r="633" s="6" customFormat="1" ht="30" customHeight="1" spans="1:14">
      <c r="A633" s="64">
        <v>29</v>
      </c>
      <c r="B633" s="64" t="s">
        <v>308</v>
      </c>
      <c r="C633" s="64" t="s">
        <v>23</v>
      </c>
      <c r="D633" s="64" t="s">
        <v>753</v>
      </c>
      <c r="E633" s="65" t="s">
        <v>809</v>
      </c>
      <c r="F633" s="64" t="s">
        <v>20</v>
      </c>
      <c r="G633" s="64" t="s">
        <v>21</v>
      </c>
      <c r="H633" s="66">
        <v>3000</v>
      </c>
      <c r="I633" s="66">
        <v>750</v>
      </c>
      <c r="J633" s="66">
        <v>3750</v>
      </c>
      <c r="K633" s="69" t="s">
        <v>810</v>
      </c>
      <c r="L633" s="69">
        <v>20</v>
      </c>
      <c r="M633" s="69">
        <v>3</v>
      </c>
      <c r="N633" s="70"/>
    </row>
    <row r="634" s="6" customFormat="1" ht="30" customHeight="1" spans="1:14">
      <c r="A634" s="64">
        <v>30</v>
      </c>
      <c r="B634" s="64" t="s">
        <v>811</v>
      </c>
      <c r="C634" s="64" t="s">
        <v>23</v>
      </c>
      <c r="D634" s="64" t="s">
        <v>753</v>
      </c>
      <c r="E634" s="65" t="s">
        <v>812</v>
      </c>
      <c r="F634" s="64" t="s">
        <v>20</v>
      </c>
      <c r="G634" s="64" t="s">
        <v>21</v>
      </c>
      <c r="H634" s="66">
        <v>9000</v>
      </c>
      <c r="I634" s="66">
        <v>2250</v>
      </c>
      <c r="J634" s="66">
        <v>11250</v>
      </c>
      <c r="K634" s="72">
        <v>43983</v>
      </c>
      <c r="L634" s="69">
        <v>13</v>
      </c>
      <c r="M634" s="69">
        <v>9</v>
      </c>
      <c r="N634" s="70"/>
    </row>
    <row r="635" s="6" customFormat="1" ht="30" customHeight="1" spans="1:14">
      <c r="A635" s="64">
        <v>31</v>
      </c>
      <c r="B635" s="64" t="s">
        <v>813</v>
      </c>
      <c r="C635" s="64" t="s">
        <v>23</v>
      </c>
      <c r="D635" s="64" t="s">
        <v>753</v>
      </c>
      <c r="E635" s="65" t="s">
        <v>814</v>
      </c>
      <c r="F635" s="64" t="s">
        <v>20</v>
      </c>
      <c r="G635" s="64" t="s">
        <v>21</v>
      </c>
      <c r="H635" s="66">
        <v>3000</v>
      </c>
      <c r="I635" s="66">
        <v>750</v>
      </c>
      <c r="J635" s="66">
        <v>3750</v>
      </c>
      <c r="K635" s="69" t="s">
        <v>815</v>
      </c>
      <c r="L635" s="69">
        <v>19</v>
      </c>
      <c r="M635" s="69">
        <v>3</v>
      </c>
      <c r="N635" s="70"/>
    </row>
    <row r="636" s="6" customFormat="1" ht="30" customHeight="1" spans="1:14">
      <c r="A636" s="64">
        <v>32</v>
      </c>
      <c r="B636" s="64" t="s">
        <v>816</v>
      </c>
      <c r="C636" s="64" t="s">
        <v>17</v>
      </c>
      <c r="D636" s="64" t="s">
        <v>753</v>
      </c>
      <c r="E636" s="65" t="s">
        <v>817</v>
      </c>
      <c r="F636" s="64" t="s">
        <v>20</v>
      </c>
      <c r="G636" s="64" t="s">
        <v>21</v>
      </c>
      <c r="H636" s="66">
        <v>6000</v>
      </c>
      <c r="I636" s="66">
        <v>1500</v>
      </c>
      <c r="J636" s="66">
        <v>7500</v>
      </c>
      <c r="K636" s="69" t="s">
        <v>818</v>
      </c>
      <c r="L636" s="69">
        <v>15</v>
      </c>
      <c r="M636" s="69">
        <v>6</v>
      </c>
      <c r="N636" s="70"/>
    </row>
    <row r="637" s="6" customFormat="1" ht="30" customHeight="1" spans="1:14">
      <c r="A637" s="64">
        <v>33</v>
      </c>
      <c r="B637" s="64" t="s">
        <v>819</v>
      </c>
      <c r="C637" s="64" t="s">
        <v>23</v>
      </c>
      <c r="D637" s="64" t="s">
        <v>753</v>
      </c>
      <c r="E637" s="65" t="s">
        <v>820</v>
      </c>
      <c r="F637" s="64" t="s">
        <v>20</v>
      </c>
      <c r="G637" s="64" t="s">
        <v>21</v>
      </c>
      <c r="H637" s="66">
        <v>3000</v>
      </c>
      <c r="I637" s="66">
        <v>750</v>
      </c>
      <c r="J637" s="66">
        <v>3750</v>
      </c>
      <c r="K637" s="69" t="s">
        <v>821</v>
      </c>
      <c r="L637" s="69">
        <v>17</v>
      </c>
      <c r="M637" s="69">
        <v>3</v>
      </c>
      <c r="N637" s="70"/>
    </row>
    <row r="638" s="6" customFormat="1" ht="30" customHeight="1" spans="1:14">
      <c r="A638" s="64">
        <v>34</v>
      </c>
      <c r="B638" s="64" t="s">
        <v>822</v>
      </c>
      <c r="C638" s="64" t="s">
        <v>23</v>
      </c>
      <c r="D638" s="64" t="s">
        <v>753</v>
      </c>
      <c r="E638" s="65" t="s">
        <v>820</v>
      </c>
      <c r="F638" s="64" t="s">
        <v>20</v>
      </c>
      <c r="G638" s="64" t="s">
        <v>21</v>
      </c>
      <c r="H638" s="66">
        <v>3000</v>
      </c>
      <c r="I638" s="66">
        <v>750</v>
      </c>
      <c r="J638" s="66">
        <v>3750</v>
      </c>
      <c r="K638" s="69" t="s">
        <v>823</v>
      </c>
      <c r="L638" s="69">
        <v>17</v>
      </c>
      <c r="M638" s="69">
        <v>3</v>
      </c>
      <c r="N638" s="70"/>
    </row>
    <row r="639" s="6" customFormat="1" ht="30" customHeight="1" spans="1:14">
      <c r="A639" s="64">
        <v>35</v>
      </c>
      <c r="B639" s="64" t="s">
        <v>824</v>
      </c>
      <c r="C639" s="64" t="s">
        <v>17</v>
      </c>
      <c r="D639" s="64" t="s">
        <v>753</v>
      </c>
      <c r="E639" s="65" t="s">
        <v>820</v>
      </c>
      <c r="F639" s="64" t="s">
        <v>20</v>
      </c>
      <c r="G639" s="64" t="s">
        <v>21</v>
      </c>
      <c r="H639" s="66">
        <v>3000</v>
      </c>
      <c r="I639" s="66">
        <v>750</v>
      </c>
      <c r="J639" s="66">
        <v>3750</v>
      </c>
      <c r="K639" s="69" t="s">
        <v>821</v>
      </c>
      <c r="L639" s="69">
        <v>17</v>
      </c>
      <c r="M639" s="69">
        <v>3</v>
      </c>
      <c r="N639" s="70"/>
    </row>
    <row r="640" s="6" customFormat="1" ht="30" customHeight="1" spans="1:14">
      <c r="A640" s="64">
        <v>36</v>
      </c>
      <c r="B640" s="64" t="s">
        <v>825</v>
      </c>
      <c r="C640" s="64" t="s">
        <v>23</v>
      </c>
      <c r="D640" s="64" t="s">
        <v>753</v>
      </c>
      <c r="E640" s="65" t="s">
        <v>820</v>
      </c>
      <c r="F640" s="64" t="s">
        <v>20</v>
      </c>
      <c r="G640" s="64" t="s">
        <v>21</v>
      </c>
      <c r="H640" s="66">
        <v>3000</v>
      </c>
      <c r="I640" s="66">
        <v>750</v>
      </c>
      <c r="J640" s="66">
        <v>3750</v>
      </c>
      <c r="K640" s="69" t="s">
        <v>823</v>
      </c>
      <c r="L640" s="69">
        <v>17</v>
      </c>
      <c r="M640" s="69">
        <v>3</v>
      </c>
      <c r="N640" s="70"/>
    </row>
    <row r="641" s="6" customFormat="1" ht="30" customHeight="1" spans="1:14">
      <c r="A641" s="64">
        <v>37</v>
      </c>
      <c r="B641" s="64" t="s">
        <v>826</v>
      </c>
      <c r="C641" s="64" t="s">
        <v>23</v>
      </c>
      <c r="D641" s="64" t="s">
        <v>753</v>
      </c>
      <c r="E641" s="65" t="s">
        <v>820</v>
      </c>
      <c r="F641" s="64" t="s">
        <v>20</v>
      </c>
      <c r="G641" s="64" t="s">
        <v>21</v>
      </c>
      <c r="H641" s="66">
        <v>6000</v>
      </c>
      <c r="I641" s="66">
        <v>1500</v>
      </c>
      <c r="J641" s="66">
        <v>7500</v>
      </c>
      <c r="K641" s="69" t="s">
        <v>823</v>
      </c>
      <c r="L641" s="69">
        <v>14</v>
      </c>
      <c r="M641" s="69">
        <v>6</v>
      </c>
      <c r="N641" s="70"/>
    </row>
    <row r="642" s="6" customFormat="1" ht="30" customHeight="1" spans="1:14">
      <c r="A642" s="64">
        <v>38</v>
      </c>
      <c r="B642" s="64" t="s">
        <v>827</v>
      </c>
      <c r="C642" s="64" t="s">
        <v>23</v>
      </c>
      <c r="D642" s="64" t="s">
        <v>753</v>
      </c>
      <c r="E642" s="65" t="s">
        <v>820</v>
      </c>
      <c r="F642" s="64" t="s">
        <v>20</v>
      </c>
      <c r="G642" s="64" t="s">
        <v>21</v>
      </c>
      <c r="H642" s="66">
        <v>3000</v>
      </c>
      <c r="I642" s="66">
        <v>750</v>
      </c>
      <c r="J642" s="66">
        <v>3750</v>
      </c>
      <c r="K642" s="69" t="s">
        <v>823</v>
      </c>
      <c r="L642" s="69">
        <v>17</v>
      </c>
      <c r="M642" s="69">
        <v>3</v>
      </c>
      <c r="N642" s="70"/>
    </row>
    <row r="643" s="6" customFormat="1" ht="30" customHeight="1" spans="1:14">
      <c r="A643" s="64">
        <v>39</v>
      </c>
      <c r="B643" s="64" t="s">
        <v>828</v>
      </c>
      <c r="C643" s="64" t="s">
        <v>23</v>
      </c>
      <c r="D643" s="64" t="s">
        <v>753</v>
      </c>
      <c r="E643" s="65" t="s">
        <v>820</v>
      </c>
      <c r="F643" s="64" t="s">
        <v>20</v>
      </c>
      <c r="G643" s="64" t="s">
        <v>21</v>
      </c>
      <c r="H643" s="66">
        <v>3000</v>
      </c>
      <c r="I643" s="66">
        <v>750</v>
      </c>
      <c r="J643" s="66">
        <v>3750</v>
      </c>
      <c r="K643" s="69" t="s">
        <v>823</v>
      </c>
      <c r="L643" s="69">
        <v>17</v>
      </c>
      <c r="M643" s="69">
        <v>3</v>
      </c>
      <c r="N643" s="70"/>
    </row>
    <row r="644" s="6" customFormat="1" ht="30" customHeight="1" spans="1:14">
      <c r="A644" s="64">
        <v>40</v>
      </c>
      <c r="B644" s="64" t="s">
        <v>829</v>
      </c>
      <c r="C644" s="64" t="s">
        <v>23</v>
      </c>
      <c r="D644" s="64" t="s">
        <v>753</v>
      </c>
      <c r="E644" s="65" t="s">
        <v>820</v>
      </c>
      <c r="F644" s="64" t="s">
        <v>20</v>
      </c>
      <c r="G644" s="64" t="s">
        <v>21</v>
      </c>
      <c r="H644" s="66">
        <v>3000</v>
      </c>
      <c r="I644" s="66">
        <v>750</v>
      </c>
      <c r="J644" s="66">
        <v>3750</v>
      </c>
      <c r="K644" s="69" t="s">
        <v>823</v>
      </c>
      <c r="L644" s="69">
        <v>17</v>
      </c>
      <c r="M644" s="69">
        <v>3</v>
      </c>
      <c r="N644" s="70"/>
    </row>
    <row r="645" s="6" customFormat="1" ht="30" customHeight="1" spans="1:14">
      <c r="A645" s="64">
        <v>41</v>
      </c>
      <c r="B645" s="64" t="s">
        <v>830</v>
      </c>
      <c r="C645" s="64" t="s">
        <v>23</v>
      </c>
      <c r="D645" s="64" t="s">
        <v>753</v>
      </c>
      <c r="E645" s="65" t="s">
        <v>820</v>
      </c>
      <c r="F645" s="64" t="s">
        <v>20</v>
      </c>
      <c r="G645" s="64" t="s">
        <v>21</v>
      </c>
      <c r="H645" s="66">
        <v>3000</v>
      </c>
      <c r="I645" s="66">
        <v>750</v>
      </c>
      <c r="J645" s="66">
        <v>3750</v>
      </c>
      <c r="K645" s="69" t="s">
        <v>821</v>
      </c>
      <c r="L645" s="69">
        <v>17</v>
      </c>
      <c r="M645" s="69">
        <v>3</v>
      </c>
      <c r="N645" s="70"/>
    </row>
    <row r="646" s="6" customFormat="1" ht="30" customHeight="1" spans="1:14">
      <c r="A646" s="64">
        <v>42</v>
      </c>
      <c r="B646" s="64" t="s">
        <v>831</v>
      </c>
      <c r="C646" s="64" t="s">
        <v>23</v>
      </c>
      <c r="D646" s="64" t="s">
        <v>753</v>
      </c>
      <c r="E646" s="65" t="s">
        <v>820</v>
      </c>
      <c r="F646" s="64" t="s">
        <v>20</v>
      </c>
      <c r="G646" s="64" t="s">
        <v>21</v>
      </c>
      <c r="H646" s="66">
        <v>3000</v>
      </c>
      <c r="I646" s="66">
        <v>750</v>
      </c>
      <c r="J646" s="66">
        <v>3750</v>
      </c>
      <c r="K646" s="69" t="s">
        <v>823</v>
      </c>
      <c r="L646" s="69">
        <v>17</v>
      </c>
      <c r="M646" s="69">
        <v>3</v>
      </c>
      <c r="N646" s="70"/>
    </row>
    <row r="647" s="6" customFormat="1" ht="30" customHeight="1" spans="1:14">
      <c r="A647" s="64">
        <v>43</v>
      </c>
      <c r="B647" s="64" t="s">
        <v>832</v>
      </c>
      <c r="C647" s="64" t="s">
        <v>23</v>
      </c>
      <c r="D647" s="64" t="s">
        <v>753</v>
      </c>
      <c r="E647" s="65" t="s">
        <v>833</v>
      </c>
      <c r="F647" s="64" t="s">
        <v>20</v>
      </c>
      <c r="G647" s="64" t="s">
        <v>21</v>
      </c>
      <c r="H647" s="66">
        <v>3000</v>
      </c>
      <c r="I647" s="66">
        <v>750</v>
      </c>
      <c r="J647" s="66">
        <v>3750</v>
      </c>
      <c r="K647" s="69" t="s">
        <v>834</v>
      </c>
      <c r="L647" s="69">
        <v>16</v>
      </c>
      <c r="M647" s="69">
        <v>3</v>
      </c>
      <c r="N647" s="70"/>
    </row>
    <row r="648" s="6" customFormat="1" ht="30" customHeight="1" spans="1:14">
      <c r="A648" s="64">
        <v>44</v>
      </c>
      <c r="B648" s="64" t="s">
        <v>835</v>
      </c>
      <c r="C648" s="64" t="s">
        <v>17</v>
      </c>
      <c r="D648" s="64" t="s">
        <v>753</v>
      </c>
      <c r="E648" s="65" t="s">
        <v>836</v>
      </c>
      <c r="F648" s="64" t="s">
        <v>20</v>
      </c>
      <c r="G648" s="64" t="s">
        <v>21</v>
      </c>
      <c r="H648" s="66">
        <v>3000</v>
      </c>
      <c r="I648" s="66">
        <v>750</v>
      </c>
      <c r="J648" s="66">
        <v>3750</v>
      </c>
      <c r="K648" s="69" t="s">
        <v>184</v>
      </c>
      <c r="L648" s="69">
        <v>12</v>
      </c>
      <c r="M648" s="69">
        <v>3</v>
      </c>
      <c r="N648" s="70"/>
    </row>
    <row r="649" s="6" customFormat="1" ht="30" customHeight="1" spans="1:14">
      <c r="A649" s="64">
        <v>45</v>
      </c>
      <c r="B649" s="64" t="s">
        <v>837</v>
      </c>
      <c r="C649" s="64" t="s">
        <v>23</v>
      </c>
      <c r="D649" s="64" t="s">
        <v>753</v>
      </c>
      <c r="E649" s="65" t="s">
        <v>838</v>
      </c>
      <c r="F649" s="64" t="s">
        <v>20</v>
      </c>
      <c r="G649" s="64" t="s">
        <v>21</v>
      </c>
      <c r="H649" s="66">
        <v>3000</v>
      </c>
      <c r="I649" s="66">
        <v>750</v>
      </c>
      <c r="J649" s="66">
        <v>3750</v>
      </c>
      <c r="K649" s="69" t="s">
        <v>82</v>
      </c>
      <c r="L649" s="69">
        <v>11</v>
      </c>
      <c r="M649" s="69">
        <v>3</v>
      </c>
      <c r="N649" s="70"/>
    </row>
    <row r="650" s="6" customFormat="1" ht="30" customHeight="1" spans="1:14">
      <c r="A650" s="64">
        <v>46</v>
      </c>
      <c r="B650" s="64" t="s">
        <v>839</v>
      </c>
      <c r="C650" s="64" t="s">
        <v>23</v>
      </c>
      <c r="D650" s="64" t="s">
        <v>753</v>
      </c>
      <c r="E650" s="65" t="s">
        <v>840</v>
      </c>
      <c r="F650" s="64" t="s">
        <v>20</v>
      </c>
      <c r="G650" s="64" t="s">
        <v>21</v>
      </c>
      <c r="H650" s="66">
        <v>3000</v>
      </c>
      <c r="I650" s="66">
        <v>750</v>
      </c>
      <c r="J650" s="66">
        <v>3750</v>
      </c>
      <c r="K650" s="69" t="s">
        <v>766</v>
      </c>
      <c r="L650" s="69">
        <v>10</v>
      </c>
      <c r="M650" s="69">
        <v>3</v>
      </c>
      <c r="N650" s="70"/>
    </row>
    <row r="651" s="6" customFormat="1" ht="30" customHeight="1" spans="1:14">
      <c r="A651" s="64">
        <v>47</v>
      </c>
      <c r="B651" s="64" t="s">
        <v>841</v>
      </c>
      <c r="C651" s="64" t="s">
        <v>23</v>
      </c>
      <c r="D651" s="64" t="s">
        <v>753</v>
      </c>
      <c r="E651" s="65" t="s">
        <v>842</v>
      </c>
      <c r="F651" s="64" t="s">
        <v>20</v>
      </c>
      <c r="G651" s="64" t="s">
        <v>21</v>
      </c>
      <c r="H651" s="66">
        <v>3000</v>
      </c>
      <c r="I651" s="66">
        <v>750</v>
      </c>
      <c r="J651" s="66">
        <v>3750</v>
      </c>
      <c r="K651" s="69" t="s">
        <v>766</v>
      </c>
      <c r="L651" s="69">
        <v>10</v>
      </c>
      <c r="M651" s="69">
        <v>3</v>
      </c>
      <c r="N651" s="70"/>
    </row>
    <row r="652" s="6" customFormat="1" ht="30" customHeight="1" spans="1:14">
      <c r="A652" s="64">
        <v>48</v>
      </c>
      <c r="B652" s="64" t="s">
        <v>843</v>
      </c>
      <c r="C652" s="64" t="s">
        <v>17</v>
      </c>
      <c r="D652" s="64" t="s">
        <v>753</v>
      </c>
      <c r="E652" s="65" t="s">
        <v>844</v>
      </c>
      <c r="F652" s="64" t="s">
        <v>20</v>
      </c>
      <c r="G652" s="64" t="s">
        <v>21</v>
      </c>
      <c r="H652" s="66">
        <v>3000</v>
      </c>
      <c r="I652" s="66">
        <v>750</v>
      </c>
      <c r="J652" s="66">
        <v>3750</v>
      </c>
      <c r="K652" s="69" t="s">
        <v>845</v>
      </c>
      <c r="L652" s="69">
        <v>9</v>
      </c>
      <c r="M652" s="69">
        <v>3</v>
      </c>
      <c r="N652" s="70"/>
    </row>
    <row r="653" s="6" customFormat="1" ht="30" customHeight="1" spans="1:14">
      <c r="A653" s="64">
        <v>49</v>
      </c>
      <c r="B653" s="64" t="s">
        <v>846</v>
      </c>
      <c r="C653" s="64" t="s">
        <v>17</v>
      </c>
      <c r="D653" s="64" t="s">
        <v>753</v>
      </c>
      <c r="E653" s="65" t="s">
        <v>847</v>
      </c>
      <c r="F653" s="64" t="s">
        <v>20</v>
      </c>
      <c r="G653" s="64" t="s">
        <v>21</v>
      </c>
      <c r="H653" s="66">
        <v>3000</v>
      </c>
      <c r="I653" s="66">
        <v>750</v>
      </c>
      <c r="J653" s="66">
        <v>3750</v>
      </c>
      <c r="K653" s="69" t="s">
        <v>848</v>
      </c>
      <c r="L653" s="69">
        <v>8</v>
      </c>
      <c r="M653" s="69">
        <v>3</v>
      </c>
      <c r="N653" s="70"/>
    </row>
    <row r="654" s="6" customFormat="1" ht="30" customHeight="1" spans="1:14">
      <c r="A654" s="64">
        <v>50</v>
      </c>
      <c r="B654" s="64" t="s">
        <v>849</v>
      </c>
      <c r="C654" s="64" t="s">
        <v>17</v>
      </c>
      <c r="D654" s="64" t="s">
        <v>753</v>
      </c>
      <c r="E654" s="65" t="s">
        <v>850</v>
      </c>
      <c r="F654" s="64" t="s">
        <v>20</v>
      </c>
      <c r="G654" s="64" t="s">
        <v>21</v>
      </c>
      <c r="H654" s="66">
        <v>3000</v>
      </c>
      <c r="I654" s="66">
        <v>750</v>
      </c>
      <c r="J654" s="66">
        <v>3750</v>
      </c>
      <c r="K654" s="69" t="s">
        <v>158</v>
      </c>
      <c r="L654" s="69">
        <v>7</v>
      </c>
      <c r="M654" s="69">
        <v>3</v>
      </c>
      <c r="N654" s="70"/>
    </row>
    <row r="655" s="6" customFormat="1" ht="30" customHeight="1" spans="1:14">
      <c r="A655" s="64">
        <v>51</v>
      </c>
      <c r="B655" s="64" t="s">
        <v>851</v>
      </c>
      <c r="C655" s="64" t="s">
        <v>17</v>
      </c>
      <c r="D655" s="64" t="s">
        <v>753</v>
      </c>
      <c r="E655" s="65" t="s">
        <v>852</v>
      </c>
      <c r="F655" s="64" t="s">
        <v>20</v>
      </c>
      <c r="G655" s="64" t="s">
        <v>21</v>
      </c>
      <c r="H655" s="66">
        <v>3000</v>
      </c>
      <c r="I655" s="66">
        <v>750</v>
      </c>
      <c r="J655" s="66">
        <v>3750</v>
      </c>
      <c r="K655" s="69" t="s">
        <v>126</v>
      </c>
      <c r="L655" s="69">
        <v>6</v>
      </c>
      <c r="M655" s="69">
        <v>3</v>
      </c>
      <c r="N655" s="70"/>
    </row>
    <row r="656" s="6" customFormat="1" ht="30" customHeight="1" spans="1:14">
      <c r="A656" s="64">
        <v>52</v>
      </c>
      <c r="B656" s="64" t="s">
        <v>853</v>
      </c>
      <c r="C656" s="64" t="s">
        <v>17</v>
      </c>
      <c r="D656" s="64" t="s">
        <v>753</v>
      </c>
      <c r="E656" s="65" t="s">
        <v>854</v>
      </c>
      <c r="F656" s="64" t="s">
        <v>20</v>
      </c>
      <c r="G656" s="64" t="s">
        <v>21</v>
      </c>
      <c r="H656" s="66">
        <v>3000</v>
      </c>
      <c r="I656" s="66">
        <v>750</v>
      </c>
      <c r="J656" s="66">
        <v>3750</v>
      </c>
      <c r="K656" s="69" t="s">
        <v>158</v>
      </c>
      <c r="L656" s="69">
        <v>7</v>
      </c>
      <c r="M656" s="69">
        <v>3</v>
      </c>
      <c r="N656" s="70"/>
    </row>
    <row r="657" s="6" customFormat="1" ht="30" customHeight="1" spans="1:14">
      <c r="A657" s="64">
        <v>53</v>
      </c>
      <c r="B657" s="64" t="s">
        <v>855</v>
      </c>
      <c r="C657" s="64" t="s">
        <v>17</v>
      </c>
      <c r="D657" s="64" t="s">
        <v>753</v>
      </c>
      <c r="E657" s="65" t="s">
        <v>769</v>
      </c>
      <c r="F657" s="64" t="s">
        <v>20</v>
      </c>
      <c r="G657" s="64" t="s">
        <v>21</v>
      </c>
      <c r="H657" s="66">
        <v>3000</v>
      </c>
      <c r="I657" s="66">
        <v>750</v>
      </c>
      <c r="J657" s="66">
        <v>3750</v>
      </c>
      <c r="K657" s="69" t="s">
        <v>126</v>
      </c>
      <c r="L657" s="69">
        <v>6</v>
      </c>
      <c r="M657" s="69">
        <v>3</v>
      </c>
      <c r="N657" s="70"/>
    </row>
    <row r="658" s="6" customFormat="1" ht="30" customHeight="1" spans="1:14">
      <c r="A658" s="64">
        <v>54</v>
      </c>
      <c r="B658" s="64" t="s">
        <v>856</v>
      </c>
      <c r="C658" s="64" t="s">
        <v>17</v>
      </c>
      <c r="D658" s="64" t="s">
        <v>753</v>
      </c>
      <c r="E658" s="65" t="s">
        <v>754</v>
      </c>
      <c r="F658" s="64" t="s">
        <v>20</v>
      </c>
      <c r="G658" s="64" t="s">
        <v>21</v>
      </c>
      <c r="H658" s="66">
        <v>3000</v>
      </c>
      <c r="I658" s="66">
        <v>750</v>
      </c>
      <c r="J658" s="66">
        <v>3750</v>
      </c>
      <c r="K658" s="69" t="s">
        <v>143</v>
      </c>
      <c r="L658" s="69">
        <v>5</v>
      </c>
      <c r="M658" s="69">
        <v>3</v>
      </c>
      <c r="N658" s="70"/>
    </row>
    <row r="659" s="6" customFormat="1" ht="30" customHeight="1" spans="1:14">
      <c r="A659" s="64">
        <v>55</v>
      </c>
      <c r="B659" s="64" t="s">
        <v>857</v>
      </c>
      <c r="C659" s="64" t="s">
        <v>23</v>
      </c>
      <c r="D659" s="64" t="s">
        <v>753</v>
      </c>
      <c r="E659" s="65" t="s">
        <v>754</v>
      </c>
      <c r="F659" s="64" t="s">
        <v>20</v>
      </c>
      <c r="G659" s="64" t="s">
        <v>21</v>
      </c>
      <c r="H659" s="66">
        <v>3000</v>
      </c>
      <c r="I659" s="66">
        <v>750</v>
      </c>
      <c r="J659" s="66">
        <v>3750</v>
      </c>
      <c r="K659" s="69" t="s">
        <v>143</v>
      </c>
      <c r="L659" s="69">
        <v>5</v>
      </c>
      <c r="M659" s="69">
        <v>3</v>
      </c>
      <c r="N659" s="70"/>
    </row>
    <row r="660" s="6" customFormat="1" ht="30" customHeight="1" spans="1:14">
      <c r="A660" s="64">
        <v>56</v>
      </c>
      <c r="B660" s="64" t="s">
        <v>858</v>
      </c>
      <c r="C660" s="64" t="s">
        <v>23</v>
      </c>
      <c r="D660" s="64" t="s">
        <v>753</v>
      </c>
      <c r="E660" s="65" t="s">
        <v>754</v>
      </c>
      <c r="F660" s="64" t="s">
        <v>20</v>
      </c>
      <c r="G660" s="64" t="s">
        <v>21</v>
      </c>
      <c r="H660" s="66">
        <v>3000</v>
      </c>
      <c r="I660" s="66">
        <v>750</v>
      </c>
      <c r="J660" s="66">
        <v>3750</v>
      </c>
      <c r="K660" s="69" t="s">
        <v>175</v>
      </c>
      <c r="L660" s="69">
        <v>4</v>
      </c>
      <c r="M660" s="69">
        <v>3</v>
      </c>
      <c r="N660" s="70"/>
    </row>
    <row r="661" s="6" customFormat="1" ht="30" customHeight="1" spans="1:14">
      <c r="A661" s="64">
        <v>57</v>
      </c>
      <c r="B661" s="64" t="s">
        <v>859</v>
      </c>
      <c r="C661" s="64" t="s">
        <v>23</v>
      </c>
      <c r="D661" s="64" t="s">
        <v>753</v>
      </c>
      <c r="E661" s="65" t="s">
        <v>754</v>
      </c>
      <c r="F661" s="64" t="s">
        <v>20</v>
      </c>
      <c r="G661" s="64" t="s">
        <v>21</v>
      </c>
      <c r="H661" s="66">
        <v>6000</v>
      </c>
      <c r="I661" s="66">
        <f>H661*0.25</f>
        <v>1500</v>
      </c>
      <c r="J661" s="66">
        <f>H661+I661</f>
        <v>7500</v>
      </c>
      <c r="K661" s="69" t="s">
        <v>143</v>
      </c>
      <c r="L661" s="69">
        <v>2</v>
      </c>
      <c r="M661" s="69">
        <v>6</v>
      </c>
      <c r="N661" s="70"/>
    </row>
    <row r="662" s="6" customFormat="1" ht="30" customHeight="1" spans="1:14">
      <c r="A662" s="64">
        <v>58</v>
      </c>
      <c r="B662" s="64" t="s">
        <v>860</v>
      </c>
      <c r="C662" s="64" t="s">
        <v>23</v>
      </c>
      <c r="D662" s="64" t="s">
        <v>753</v>
      </c>
      <c r="E662" s="65" t="s">
        <v>754</v>
      </c>
      <c r="F662" s="64" t="s">
        <v>20</v>
      </c>
      <c r="G662" s="64" t="s">
        <v>21</v>
      </c>
      <c r="H662" s="66">
        <v>3000</v>
      </c>
      <c r="I662" s="66">
        <v>750</v>
      </c>
      <c r="J662" s="66">
        <v>3750</v>
      </c>
      <c r="K662" s="69" t="s">
        <v>143</v>
      </c>
      <c r="L662" s="69">
        <v>5</v>
      </c>
      <c r="M662" s="69">
        <v>3</v>
      </c>
      <c r="N662" s="70"/>
    </row>
    <row r="663" s="6" customFormat="1" ht="30" customHeight="1" spans="1:14">
      <c r="A663" s="64">
        <v>59</v>
      </c>
      <c r="B663" s="64" t="s">
        <v>861</v>
      </c>
      <c r="C663" s="64" t="s">
        <v>23</v>
      </c>
      <c r="D663" s="64" t="s">
        <v>753</v>
      </c>
      <c r="E663" s="65" t="s">
        <v>754</v>
      </c>
      <c r="F663" s="64" t="s">
        <v>20</v>
      </c>
      <c r="G663" s="64" t="s">
        <v>21</v>
      </c>
      <c r="H663" s="66">
        <v>3000</v>
      </c>
      <c r="I663" s="66">
        <v>750</v>
      </c>
      <c r="J663" s="66">
        <v>3750</v>
      </c>
      <c r="K663" s="69" t="s">
        <v>143</v>
      </c>
      <c r="L663" s="69">
        <v>5</v>
      </c>
      <c r="M663" s="69">
        <v>3</v>
      </c>
      <c r="N663" s="70"/>
    </row>
    <row r="664" s="6" customFormat="1" ht="30" customHeight="1" spans="1:14">
      <c r="A664" s="64">
        <v>60</v>
      </c>
      <c r="B664" s="64" t="s">
        <v>862</v>
      </c>
      <c r="C664" s="64" t="s">
        <v>17</v>
      </c>
      <c r="D664" s="64" t="s">
        <v>753</v>
      </c>
      <c r="E664" s="65" t="s">
        <v>754</v>
      </c>
      <c r="F664" s="64" t="s">
        <v>20</v>
      </c>
      <c r="G664" s="64" t="s">
        <v>21</v>
      </c>
      <c r="H664" s="66">
        <v>3000</v>
      </c>
      <c r="I664" s="66">
        <v>750</v>
      </c>
      <c r="J664" s="66">
        <v>3750</v>
      </c>
      <c r="K664" s="69" t="s">
        <v>143</v>
      </c>
      <c r="L664" s="69">
        <v>5</v>
      </c>
      <c r="M664" s="69">
        <v>3</v>
      </c>
      <c r="N664" s="70"/>
    </row>
    <row r="665" s="6" customFormat="1" ht="30" customHeight="1" spans="1:14">
      <c r="A665" s="64">
        <v>61</v>
      </c>
      <c r="B665" s="64" t="s">
        <v>863</v>
      </c>
      <c r="C665" s="64" t="s">
        <v>17</v>
      </c>
      <c r="D665" s="64" t="s">
        <v>753</v>
      </c>
      <c r="E665" s="65" t="s">
        <v>754</v>
      </c>
      <c r="F665" s="64" t="s">
        <v>20</v>
      </c>
      <c r="G665" s="64" t="s">
        <v>21</v>
      </c>
      <c r="H665" s="66">
        <v>3000</v>
      </c>
      <c r="I665" s="66">
        <v>750</v>
      </c>
      <c r="J665" s="66">
        <v>3750</v>
      </c>
      <c r="K665" s="69" t="s">
        <v>143</v>
      </c>
      <c r="L665" s="69">
        <v>5</v>
      </c>
      <c r="M665" s="69">
        <v>3</v>
      </c>
      <c r="N665" s="70"/>
    </row>
    <row r="666" s="6" customFormat="1" ht="30" customHeight="1" spans="1:14">
      <c r="A666" s="64">
        <v>62</v>
      </c>
      <c r="B666" s="64" t="s">
        <v>864</v>
      </c>
      <c r="C666" s="64" t="s">
        <v>23</v>
      </c>
      <c r="D666" s="64" t="s">
        <v>753</v>
      </c>
      <c r="E666" s="65" t="s">
        <v>754</v>
      </c>
      <c r="F666" s="64" t="s">
        <v>20</v>
      </c>
      <c r="G666" s="64" t="s">
        <v>21</v>
      </c>
      <c r="H666" s="66">
        <v>3000</v>
      </c>
      <c r="I666" s="66">
        <v>750</v>
      </c>
      <c r="J666" s="66">
        <v>3750</v>
      </c>
      <c r="K666" s="69" t="s">
        <v>865</v>
      </c>
      <c r="L666" s="69">
        <v>5</v>
      </c>
      <c r="M666" s="69">
        <v>3</v>
      </c>
      <c r="N666" s="70"/>
    </row>
    <row r="667" s="6" customFormat="1" ht="30" customHeight="1" spans="1:14">
      <c r="A667" s="64">
        <v>63</v>
      </c>
      <c r="B667" s="64" t="s">
        <v>866</v>
      </c>
      <c r="C667" s="64" t="s">
        <v>17</v>
      </c>
      <c r="D667" s="64" t="s">
        <v>753</v>
      </c>
      <c r="E667" s="65" t="s">
        <v>754</v>
      </c>
      <c r="F667" s="64" t="s">
        <v>20</v>
      </c>
      <c r="G667" s="64" t="s">
        <v>21</v>
      </c>
      <c r="H667" s="66">
        <v>3000</v>
      </c>
      <c r="I667" s="66">
        <v>750</v>
      </c>
      <c r="J667" s="66">
        <v>3750</v>
      </c>
      <c r="K667" s="69" t="s">
        <v>143</v>
      </c>
      <c r="L667" s="69">
        <v>5</v>
      </c>
      <c r="M667" s="69">
        <v>3</v>
      </c>
      <c r="N667" s="70"/>
    </row>
    <row r="668" s="6" customFormat="1" ht="30" customHeight="1" spans="1:14">
      <c r="A668" s="64">
        <v>64</v>
      </c>
      <c r="B668" s="64" t="s">
        <v>867</v>
      </c>
      <c r="C668" s="64" t="s">
        <v>23</v>
      </c>
      <c r="D668" s="64" t="s">
        <v>753</v>
      </c>
      <c r="E668" s="65" t="s">
        <v>754</v>
      </c>
      <c r="F668" s="64" t="s">
        <v>20</v>
      </c>
      <c r="G668" s="64" t="s">
        <v>21</v>
      </c>
      <c r="H668" s="66">
        <v>3000</v>
      </c>
      <c r="I668" s="66">
        <v>750</v>
      </c>
      <c r="J668" s="66">
        <v>3750</v>
      </c>
      <c r="K668" s="69" t="s">
        <v>143</v>
      </c>
      <c r="L668" s="69">
        <v>5</v>
      </c>
      <c r="M668" s="69">
        <v>3</v>
      </c>
      <c r="N668" s="70"/>
    </row>
    <row r="669" s="6" customFormat="1" ht="30" customHeight="1" spans="1:14">
      <c r="A669" s="64">
        <v>65</v>
      </c>
      <c r="B669" s="64" t="s">
        <v>868</v>
      </c>
      <c r="C669" s="64" t="s">
        <v>23</v>
      </c>
      <c r="D669" s="64" t="s">
        <v>753</v>
      </c>
      <c r="E669" s="65" t="s">
        <v>754</v>
      </c>
      <c r="F669" s="64" t="s">
        <v>20</v>
      </c>
      <c r="G669" s="64" t="s">
        <v>21</v>
      </c>
      <c r="H669" s="66">
        <v>3000</v>
      </c>
      <c r="I669" s="66">
        <v>750</v>
      </c>
      <c r="J669" s="66">
        <v>3750</v>
      </c>
      <c r="K669" s="69" t="s">
        <v>143</v>
      </c>
      <c r="L669" s="69">
        <v>5</v>
      </c>
      <c r="M669" s="69">
        <v>3</v>
      </c>
      <c r="N669" s="70"/>
    </row>
    <row r="670" s="6" customFormat="1" ht="30" customHeight="1" spans="1:14">
      <c r="A670" s="64">
        <v>66</v>
      </c>
      <c r="B670" s="64" t="s">
        <v>869</v>
      </c>
      <c r="C670" s="64" t="s">
        <v>17</v>
      </c>
      <c r="D670" s="64" t="s">
        <v>753</v>
      </c>
      <c r="E670" s="65" t="s">
        <v>754</v>
      </c>
      <c r="F670" s="64" t="s">
        <v>20</v>
      </c>
      <c r="G670" s="64" t="s">
        <v>21</v>
      </c>
      <c r="H670" s="66">
        <v>3000</v>
      </c>
      <c r="I670" s="66">
        <v>750</v>
      </c>
      <c r="J670" s="66">
        <v>3750</v>
      </c>
      <c r="K670" s="69" t="s">
        <v>143</v>
      </c>
      <c r="L670" s="69">
        <v>5</v>
      </c>
      <c r="M670" s="69">
        <v>3</v>
      </c>
      <c r="N670" s="70"/>
    </row>
    <row r="671" s="6" customFormat="1" ht="30" customHeight="1" spans="1:14">
      <c r="A671" s="64">
        <v>67</v>
      </c>
      <c r="B671" s="64" t="s">
        <v>870</v>
      </c>
      <c r="C671" s="64" t="s">
        <v>17</v>
      </c>
      <c r="D671" s="64" t="s">
        <v>753</v>
      </c>
      <c r="E671" s="65" t="s">
        <v>754</v>
      </c>
      <c r="F671" s="64" t="s">
        <v>20</v>
      </c>
      <c r="G671" s="64" t="s">
        <v>21</v>
      </c>
      <c r="H671" s="66">
        <v>3000</v>
      </c>
      <c r="I671" s="66">
        <v>750</v>
      </c>
      <c r="J671" s="66">
        <v>3750</v>
      </c>
      <c r="K671" s="69" t="s">
        <v>143</v>
      </c>
      <c r="L671" s="69">
        <v>5</v>
      </c>
      <c r="M671" s="69">
        <v>3</v>
      </c>
      <c r="N671" s="70"/>
    </row>
    <row r="672" s="6" customFormat="1" ht="30" customHeight="1" spans="1:14">
      <c r="A672" s="64">
        <v>68</v>
      </c>
      <c r="B672" s="64" t="s">
        <v>871</v>
      </c>
      <c r="C672" s="64" t="s">
        <v>23</v>
      </c>
      <c r="D672" s="64" t="s">
        <v>753</v>
      </c>
      <c r="E672" s="65" t="s">
        <v>754</v>
      </c>
      <c r="F672" s="64" t="s">
        <v>20</v>
      </c>
      <c r="G672" s="64" t="s">
        <v>21</v>
      </c>
      <c r="H672" s="66">
        <v>3000</v>
      </c>
      <c r="I672" s="66">
        <v>750</v>
      </c>
      <c r="J672" s="66">
        <v>3750</v>
      </c>
      <c r="K672" s="69" t="s">
        <v>143</v>
      </c>
      <c r="L672" s="69">
        <v>5</v>
      </c>
      <c r="M672" s="69">
        <v>3</v>
      </c>
      <c r="N672" s="70"/>
    </row>
    <row r="673" s="6" customFormat="1" ht="30" customHeight="1" spans="1:14">
      <c r="A673" s="64">
        <v>69</v>
      </c>
      <c r="B673" s="64" t="s">
        <v>872</v>
      </c>
      <c r="C673" s="64" t="s">
        <v>17</v>
      </c>
      <c r="D673" s="64" t="s">
        <v>753</v>
      </c>
      <c r="E673" s="65" t="s">
        <v>873</v>
      </c>
      <c r="F673" s="64" t="s">
        <v>20</v>
      </c>
      <c r="G673" s="64" t="s">
        <v>21</v>
      </c>
      <c r="H673" s="66">
        <v>3000</v>
      </c>
      <c r="I673" s="66">
        <v>750</v>
      </c>
      <c r="J673" s="66">
        <v>3750</v>
      </c>
      <c r="K673" s="69" t="s">
        <v>168</v>
      </c>
      <c r="L673" s="69">
        <v>2</v>
      </c>
      <c r="M673" s="69">
        <v>3</v>
      </c>
      <c r="N673" s="70"/>
    </row>
    <row r="674" s="6" customFormat="1" ht="30" customHeight="1" spans="1:14">
      <c r="A674" s="64">
        <v>70</v>
      </c>
      <c r="B674" s="64" t="s">
        <v>874</v>
      </c>
      <c r="C674" s="64" t="s">
        <v>23</v>
      </c>
      <c r="D674" s="64" t="s">
        <v>753</v>
      </c>
      <c r="E674" s="65" t="s">
        <v>800</v>
      </c>
      <c r="F674" s="64" t="s">
        <v>20</v>
      </c>
      <c r="G674" s="64" t="s">
        <v>27</v>
      </c>
      <c r="H674" s="66">
        <v>1500</v>
      </c>
      <c r="I674" s="66">
        <v>375</v>
      </c>
      <c r="J674" s="66">
        <v>1875</v>
      </c>
      <c r="K674" s="69" t="s">
        <v>801</v>
      </c>
      <c r="L674" s="69">
        <v>30</v>
      </c>
      <c r="M674" s="69">
        <v>3</v>
      </c>
      <c r="N674" s="70"/>
    </row>
    <row r="675" s="6" customFormat="1" ht="30" customHeight="1" spans="1:14">
      <c r="A675" s="64">
        <v>71</v>
      </c>
      <c r="B675" s="64" t="s">
        <v>875</v>
      </c>
      <c r="C675" s="64" t="s">
        <v>17</v>
      </c>
      <c r="D675" s="64" t="s">
        <v>753</v>
      </c>
      <c r="E675" s="65" t="s">
        <v>800</v>
      </c>
      <c r="F675" s="64" t="s">
        <v>20</v>
      </c>
      <c r="G675" s="64" t="s">
        <v>27</v>
      </c>
      <c r="H675" s="66">
        <v>1500</v>
      </c>
      <c r="I675" s="66">
        <v>375</v>
      </c>
      <c r="J675" s="66">
        <v>1875</v>
      </c>
      <c r="K675" s="69" t="s">
        <v>803</v>
      </c>
      <c r="L675" s="69">
        <v>30</v>
      </c>
      <c r="M675" s="69">
        <v>3</v>
      </c>
      <c r="N675" s="70"/>
    </row>
    <row r="676" s="6" customFormat="1" ht="30" customHeight="1" spans="1:14">
      <c r="A676" s="64">
        <v>72</v>
      </c>
      <c r="B676" s="64" t="s">
        <v>876</v>
      </c>
      <c r="C676" s="64" t="s">
        <v>23</v>
      </c>
      <c r="D676" s="64" t="s">
        <v>753</v>
      </c>
      <c r="E676" s="65" t="s">
        <v>877</v>
      </c>
      <c r="F676" s="64" t="s">
        <v>20</v>
      </c>
      <c r="G676" s="64" t="s">
        <v>27</v>
      </c>
      <c r="H676" s="66">
        <v>1500</v>
      </c>
      <c r="I676" s="66">
        <v>375</v>
      </c>
      <c r="J676" s="66">
        <v>1875</v>
      </c>
      <c r="K676" s="69" t="s">
        <v>818</v>
      </c>
      <c r="L676" s="69">
        <v>18</v>
      </c>
      <c r="M676" s="69">
        <v>3</v>
      </c>
      <c r="N676" s="70"/>
    </row>
    <row r="677" s="6" customFormat="1" ht="30" customHeight="1" spans="1:14">
      <c r="A677" s="64">
        <v>73</v>
      </c>
      <c r="B677" s="64" t="s">
        <v>878</v>
      </c>
      <c r="C677" s="64" t="s">
        <v>23</v>
      </c>
      <c r="D677" s="64" t="s">
        <v>753</v>
      </c>
      <c r="E677" s="65" t="s">
        <v>820</v>
      </c>
      <c r="F677" s="64" t="s">
        <v>20</v>
      </c>
      <c r="G677" s="64" t="s">
        <v>27</v>
      </c>
      <c r="H677" s="66">
        <v>1500</v>
      </c>
      <c r="I677" s="66">
        <v>375</v>
      </c>
      <c r="J677" s="66">
        <v>1875</v>
      </c>
      <c r="K677" s="69" t="s">
        <v>821</v>
      </c>
      <c r="L677" s="69">
        <v>17</v>
      </c>
      <c r="M677" s="69">
        <v>3</v>
      </c>
      <c r="N677" s="70"/>
    </row>
    <row r="678" s="6" customFormat="1" ht="30" customHeight="1" spans="1:14">
      <c r="A678" s="64">
        <v>74</v>
      </c>
      <c r="B678" s="64" t="s">
        <v>879</v>
      </c>
      <c r="C678" s="64" t="s">
        <v>23</v>
      </c>
      <c r="D678" s="64" t="s">
        <v>753</v>
      </c>
      <c r="E678" s="65" t="s">
        <v>820</v>
      </c>
      <c r="F678" s="64" t="s">
        <v>20</v>
      </c>
      <c r="G678" s="64" t="s">
        <v>27</v>
      </c>
      <c r="H678" s="66">
        <v>1500</v>
      </c>
      <c r="I678" s="66">
        <v>375</v>
      </c>
      <c r="J678" s="66">
        <v>1875</v>
      </c>
      <c r="K678" s="69" t="s">
        <v>823</v>
      </c>
      <c r="L678" s="69">
        <v>17</v>
      </c>
      <c r="M678" s="69">
        <v>3</v>
      </c>
      <c r="N678" s="70"/>
    </row>
    <row r="679" s="6" customFormat="1" ht="30" customHeight="1" spans="1:14">
      <c r="A679" s="64">
        <v>75</v>
      </c>
      <c r="B679" s="64" t="s">
        <v>880</v>
      </c>
      <c r="C679" s="64" t="s">
        <v>17</v>
      </c>
      <c r="D679" s="64" t="s">
        <v>753</v>
      </c>
      <c r="E679" s="65" t="s">
        <v>820</v>
      </c>
      <c r="F679" s="64" t="s">
        <v>20</v>
      </c>
      <c r="G679" s="64" t="s">
        <v>27</v>
      </c>
      <c r="H679" s="66">
        <v>1500</v>
      </c>
      <c r="I679" s="66">
        <v>375</v>
      </c>
      <c r="J679" s="66">
        <v>1875</v>
      </c>
      <c r="K679" s="69" t="s">
        <v>823</v>
      </c>
      <c r="L679" s="69">
        <v>17</v>
      </c>
      <c r="M679" s="69">
        <v>3</v>
      </c>
      <c r="N679" s="70"/>
    </row>
    <row r="680" s="6" customFormat="1" ht="30" customHeight="1" spans="1:14">
      <c r="A680" s="64">
        <v>76</v>
      </c>
      <c r="B680" s="64" t="s">
        <v>881</v>
      </c>
      <c r="C680" s="64" t="s">
        <v>23</v>
      </c>
      <c r="D680" s="64" t="s">
        <v>753</v>
      </c>
      <c r="E680" s="65" t="s">
        <v>820</v>
      </c>
      <c r="F680" s="64" t="s">
        <v>20</v>
      </c>
      <c r="G680" s="64" t="s">
        <v>27</v>
      </c>
      <c r="H680" s="66">
        <v>1500</v>
      </c>
      <c r="I680" s="66">
        <v>375</v>
      </c>
      <c r="J680" s="66">
        <v>1875</v>
      </c>
      <c r="K680" s="69" t="s">
        <v>823</v>
      </c>
      <c r="L680" s="69">
        <v>17</v>
      </c>
      <c r="M680" s="69">
        <v>3</v>
      </c>
      <c r="N680" s="70"/>
    </row>
    <row r="681" s="6" customFormat="1" ht="30" customHeight="1" spans="1:14">
      <c r="A681" s="64">
        <v>77</v>
      </c>
      <c r="B681" s="64" t="s">
        <v>882</v>
      </c>
      <c r="C681" s="64" t="s">
        <v>23</v>
      </c>
      <c r="D681" s="64" t="s">
        <v>753</v>
      </c>
      <c r="E681" s="65" t="s">
        <v>820</v>
      </c>
      <c r="F681" s="64" t="s">
        <v>20</v>
      </c>
      <c r="G681" s="64" t="s">
        <v>27</v>
      </c>
      <c r="H681" s="66">
        <v>1500</v>
      </c>
      <c r="I681" s="66">
        <v>375</v>
      </c>
      <c r="J681" s="66">
        <v>1875</v>
      </c>
      <c r="K681" s="69" t="s">
        <v>823</v>
      </c>
      <c r="L681" s="69">
        <v>17</v>
      </c>
      <c r="M681" s="69">
        <v>3</v>
      </c>
      <c r="N681" s="70"/>
    </row>
    <row r="682" s="6" customFormat="1" ht="30" customHeight="1" spans="1:14">
      <c r="A682" s="64">
        <v>78</v>
      </c>
      <c r="B682" s="64" t="s">
        <v>883</v>
      </c>
      <c r="C682" s="64" t="s">
        <v>17</v>
      </c>
      <c r="D682" s="64" t="s">
        <v>753</v>
      </c>
      <c r="E682" s="65" t="s">
        <v>820</v>
      </c>
      <c r="F682" s="64" t="s">
        <v>20</v>
      </c>
      <c r="G682" s="64" t="s">
        <v>27</v>
      </c>
      <c r="H682" s="66">
        <v>1500</v>
      </c>
      <c r="I682" s="66">
        <v>375</v>
      </c>
      <c r="J682" s="66">
        <v>1875</v>
      </c>
      <c r="K682" s="69" t="s">
        <v>823</v>
      </c>
      <c r="L682" s="69">
        <v>17</v>
      </c>
      <c r="M682" s="69">
        <v>3</v>
      </c>
      <c r="N682" s="70"/>
    </row>
    <row r="683" s="6" customFormat="1" ht="30" customHeight="1" spans="1:14">
      <c r="A683" s="64">
        <v>79</v>
      </c>
      <c r="B683" s="64" t="s">
        <v>884</v>
      </c>
      <c r="C683" s="64" t="s">
        <v>17</v>
      </c>
      <c r="D683" s="64" t="s">
        <v>753</v>
      </c>
      <c r="E683" s="65" t="s">
        <v>885</v>
      </c>
      <c r="F683" s="64" t="s">
        <v>20</v>
      </c>
      <c r="G683" s="64" t="s">
        <v>27</v>
      </c>
      <c r="H683" s="66">
        <v>1500</v>
      </c>
      <c r="I683" s="66">
        <v>375</v>
      </c>
      <c r="J683" s="66">
        <v>1875</v>
      </c>
      <c r="K683" s="69" t="s">
        <v>886</v>
      </c>
      <c r="L683" s="69">
        <v>13</v>
      </c>
      <c r="M683" s="69">
        <v>3</v>
      </c>
      <c r="N683" s="70"/>
    </row>
    <row r="684" s="6" customFormat="1" ht="30" customHeight="1" spans="1:14">
      <c r="A684" s="64">
        <v>80</v>
      </c>
      <c r="B684" s="64" t="s">
        <v>887</v>
      </c>
      <c r="C684" s="64" t="s">
        <v>23</v>
      </c>
      <c r="D684" s="64" t="s">
        <v>753</v>
      </c>
      <c r="E684" s="65" t="s">
        <v>754</v>
      </c>
      <c r="F684" s="64" t="s">
        <v>20</v>
      </c>
      <c r="G684" s="64" t="s">
        <v>27</v>
      </c>
      <c r="H684" s="66">
        <v>1500</v>
      </c>
      <c r="I684" s="66">
        <v>375</v>
      </c>
      <c r="J684" s="66">
        <v>1875</v>
      </c>
      <c r="K684" s="69" t="s">
        <v>143</v>
      </c>
      <c r="L684" s="69">
        <v>5</v>
      </c>
      <c r="M684" s="69">
        <v>3</v>
      </c>
      <c r="N684" s="70"/>
    </row>
    <row r="685" s="6" customFormat="1" ht="30" customHeight="1" spans="1:14">
      <c r="A685" s="64">
        <v>81</v>
      </c>
      <c r="B685" s="64" t="s">
        <v>888</v>
      </c>
      <c r="C685" s="64" t="s">
        <v>23</v>
      </c>
      <c r="D685" s="64" t="s">
        <v>753</v>
      </c>
      <c r="E685" s="65" t="s">
        <v>889</v>
      </c>
      <c r="F685" s="64" t="s">
        <v>20</v>
      </c>
      <c r="G685" s="64" t="s">
        <v>27</v>
      </c>
      <c r="H685" s="66">
        <v>1500</v>
      </c>
      <c r="I685" s="66">
        <v>375</v>
      </c>
      <c r="J685" s="66">
        <v>1875</v>
      </c>
      <c r="K685" s="69" t="s">
        <v>890</v>
      </c>
      <c r="L685" s="69">
        <v>10</v>
      </c>
      <c r="M685" s="69">
        <v>3</v>
      </c>
      <c r="N685" s="70"/>
    </row>
    <row r="686" s="6" customFormat="1" ht="30" customHeight="1" spans="1:14">
      <c r="A686" s="64">
        <v>82</v>
      </c>
      <c r="B686" s="64" t="s">
        <v>891</v>
      </c>
      <c r="C686" s="64" t="s">
        <v>23</v>
      </c>
      <c r="D686" s="64" t="s">
        <v>753</v>
      </c>
      <c r="E686" s="65" t="s">
        <v>842</v>
      </c>
      <c r="F686" s="64" t="s">
        <v>20</v>
      </c>
      <c r="G686" s="64" t="s">
        <v>27</v>
      </c>
      <c r="H686" s="66">
        <v>1500</v>
      </c>
      <c r="I686" s="66">
        <v>375</v>
      </c>
      <c r="J686" s="66">
        <v>1875</v>
      </c>
      <c r="K686" s="69" t="s">
        <v>890</v>
      </c>
      <c r="L686" s="69">
        <v>10</v>
      </c>
      <c r="M686" s="69">
        <v>3</v>
      </c>
      <c r="N686" s="70"/>
    </row>
    <row r="687" s="6" customFormat="1" ht="30" customHeight="1" spans="1:14">
      <c r="A687" s="64">
        <v>83</v>
      </c>
      <c r="B687" s="64" t="s">
        <v>892</v>
      </c>
      <c r="C687" s="64" t="s">
        <v>23</v>
      </c>
      <c r="D687" s="64" t="s">
        <v>753</v>
      </c>
      <c r="E687" s="65" t="s">
        <v>893</v>
      </c>
      <c r="F687" s="64" t="s">
        <v>20</v>
      </c>
      <c r="G687" s="64" t="s">
        <v>27</v>
      </c>
      <c r="H687" s="66">
        <v>3000</v>
      </c>
      <c r="I687" s="66">
        <v>750</v>
      </c>
      <c r="J687" s="66">
        <v>3750</v>
      </c>
      <c r="K687" s="69" t="s">
        <v>126</v>
      </c>
      <c r="L687" s="69">
        <v>3</v>
      </c>
      <c r="M687" s="69">
        <v>6</v>
      </c>
      <c r="N687" s="70"/>
    </row>
    <row r="688" s="6" customFormat="1" ht="30" customHeight="1" spans="1:14">
      <c r="A688" s="64">
        <v>84</v>
      </c>
      <c r="B688" s="64" t="s">
        <v>894</v>
      </c>
      <c r="C688" s="64" t="s">
        <v>17</v>
      </c>
      <c r="D688" s="64" t="s">
        <v>753</v>
      </c>
      <c r="E688" s="65" t="s">
        <v>754</v>
      </c>
      <c r="F688" s="64" t="s">
        <v>20</v>
      </c>
      <c r="G688" s="64" t="s">
        <v>27</v>
      </c>
      <c r="H688" s="66">
        <v>1500</v>
      </c>
      <c r="I688" s="66">
        <v>375</v>
      </c>
      <c r="J688" s="66">
        <v>1875</v>
      </c>
      <c r="K688" s="69" t="s">
        <v>143</v>
      </c>
      <c r="L688" s="69">
        <v>5</v>
      </c>
      <c r="M688" s="69">
        <v>3</v>
      </c>
      <c r="N688" s="70"/>
    </row>
    <row r="689" s="6" customFormat="1" ht="30" customHeight="1" spans="1:14">
      <c r="A689" s="64">
        <v>85</v>
      </c>
      <c r="B689" s="64" t="s">
        <v>895</v>
      </c>
      <c r="C689" s="64" t="s">
        <v>23</v>
      </c>
      <c r="D689" s="64" t="s">
        <v>753</v>
      </c>
      <c r="E689" s="65" t="s">
        <v>754</v>
      </c>
      <c r="F689" s="64" t="s">
        <v>20</v>
      </c>
      <c r="G689" s="64" t="s">
        <v>27</v>
      </c>
      <c r="H689" s="66">
        <v>3000</v>
      </c>
      <c r="I689" s="66">
        <f>H689*0.25</f>
        <v>750</v>
      </c>
      <c r="J689" s="66">
        <f>H689+I689</f>
        <v>3750</v>
      </c>
      <c r="K689" s="69" t="s">
        <v>143</v>
      </c>
      <c r="L689" s="69">
        <v>2</v>
      </c>
      <c r="M689" s="69">
        <v>6</v>
      </c>
      <c r="N689" s="70"/>
    </row>
    <row r="690" s="6" customFormat="1" ht="30" customHeight="1" spans="1:14">
      <c r="A690" s="64">
        <v>86</v>
      </c>
      <c r="B690" s="64" t="s">
        <v>896</v>
      </c>
      <c r="C690" s="64" t="s">
        <v>23</v>
      </c>
      <c r="D690" s="64" t="s">
        <v>753</v>
      </c>
      <c r="E690" s="65" t="s">
        <v>754</v>
      </c>
      <c r="F690" s="64" t="s">
        <v>20</v>
      </c>
      <c r="G690" s="64" t="s">
        <v>27</v>
      </c>
      <c r="H690" s="66">
        <v>1500</v>
      </c>
      <c r="I690" s="66">
        <v>375</v>
      </c>
      <c r="J690" s="66">
        <v>1875</v>
      </c>
      <c r="K690" s="69" t="s">
        <v>143</v>
      </c>
      <c r="L690" s="69">
        <v>5</v>
      </c>
      <c r="M690" s="69">
        <v>3</v>
      </c>
      <c r="N690" s="70"/>
    </row>
    <row r="691" s="6" customFormat="1" ht="30" customHeight="1" spans="1:14">
      <c r="A691" s="64">
        <v>87</v>
      </c>
      <c r="B691" s="64" t="s">
        <v>897</v>
      </c>
      <c r="C691" s="64" t="s">
        <v>17</v>
      </c>
      <c r="D691" s="64" t="s">
        <v>753</v>
      </c>
      <c r="E691" s="65" t="s">
        <v>754</v>
      </c>
      <c r="F691" s="64" t="s">
        <v>20</v>
      </c>
      <c r="G691" s="64" t="s">
        <v>27</v>
      </c>
      <c r="H691" s="66">
        <v>1500</v>
      </c>
      <c r="I691" s="66">
        <v>375</v>
      </c>
      <c r="J691" s="66">
        <v>1875</v>
      </c>
      <c r="K691" s="69" t="s">
        <v>143</v>
      </c>
      <c r="L691" s="69">
        <v>5</v>
      </c>
      <c r="M691" s="69">
        <v>3</v>
      </c>
      <c r="N691" s="70"/>
    </row>
    <row r="692" s="6" customFormat="1" ht="30" customHeight="1" spans="1:14">
      <c r="A692" s="64">
        <v>88</v>
      </c>
      <c r="B692" s="64" t="s">
        <v>898</v>
      </c>
      <c r="C692" s="64" t="s">
        <v>23</v>
      </c>
      <c r="D692" s="64" t="s">
        <v>753</v>
      </c>
      <c r="E692" s="65" t="s">
        <v>754</v>
      </c>
      <c r="F692" s="64" t="s">
        <v>20</v>
      </c>
      <c r="G692" s="64" t="s">
        <v>27</v>
      </c>
      <c r="H692" s="66">
        <v>1500</v>
      </c>
      <c r="I692" s="66">
        <v>375</v>
      </c>
      <c r="J692" s="66">
        <v>1875</v>
      </c>
      <c r="K692" s="69" t="s">
        <v>143</v>
      </c>
      <c r="L692" s="69">
        <v>5</v>
      </c>
      <c r="M692" s="69">
        <v>3</v>
      </c>
      <c r="N692" s="70"/>
    </row>
    <row r="693" s="6" customFormat="1" ht="30" customHeight="1" spans="1:14">
      <c r="A693" s="64">
        <v>89</v>
      </c>
      <c r="B693" s="64" t="s">
        <v>899</v>
      </c>
      <c r="C693" s="64" t="s">
        <v>23</v>
      </c>
      <c r="D693" s="64" t="s">
        <v>753</v>
      </c>
      <c r="E693" s="65" t="s">
        <v>754</v>
      </c>
      <c r="F693" s="64" t="s">
        <v>20</v>
      </c>
      <c r="G693" s="64" t="s">
        <v>27</v>
      </c>
      <c r="H693" s="66">
        <v>1500</v>
      </c>
      <c r="I693" s="66">
        <v>375</v>
      </c>
      <c r="J693" s="66">
        <v>1875</v>
      </c>
      <c r="K693" s="69" t="s">
        <v>184</v>
      </c>
      <c r="L693" s="69">
        <v>5</v>
      </c>
      <c r="M693" s="69">
        <v>3</v>
      </c>
      <c r="N693" s="70"/>
    </row>
    <row r="694" s="6" customFormat="1" ht="30" customHeight="1" spans="1:14">
      <c r="A694" s="64">
        <v>90</v>
      </c>
      <c r="B694" s="64" t="s">
        <v>900</v>
      </c>
      <c r="C694" s="64" t="s">
        <v>17</v>
      </c>
      <c r="D694" s="64" t="s">
        <v>753</v>
      </c>
      <c r="E694" s="65" t="s">
        <v>901</v>
      </c>
      <c r="F694" s="64" t="s">
        <v>20</v>
      </c>
      <c r="G694" s="64" t="s">
        <v>40</v>
      </c>
      <c r="H694" s="66">
        <v>1500</v>
      </c>
      <c r="I694" s="66">
        <v>375</v>
      </c>
      <c r="J694" s="66">
        <v>1875</v>
      </c>
      <c r="K694" s="69" t="s">
        <v>126</v>
      </c>
      <c r="L694" s="69">
        <v>6</v>
      </c>
      <c r="M694" s="69">
        <v>3</v>
      </c>
      <c r="N694" s="70"/>
    </row>
    <row r="695" s="6" customFormat="1" ht="30" customHeight="1" spans="1:14">
      <c r="A695" s="64">
        <v>91</v>
      </c>
      <c r="B695" s="64" t="s">
        <v>902</v>
      </c>
      <c r="C695" s="64" t="s">
        <v>23</v>
      </c>
      <c r="D695" s="64" t="s">
        <v>753</v>
      </c>
      <c r="E695" s="65" t="s">
        <v>820</v>
      </c>
      <c r="F695" s="64" t="s">
        <v>20</v>
      </c>
      <c r="G695" s="64" t="s">
        <v>40</v>
      </c>
      <c r="H695" s="66">
        <v>500</v>
      </c>
      <c r="I695" s="66">
        <v>125</v>
      </c>
      <c r="J695" s="66">
        <v>625</v>
      </c>
      <c r="K695" s="69" t="s">
        <v>823</v>
      </c>
      <c r="L695" s="69">
        <v>11</v>
      </c>
      <c r="M695" s="69">
        <v>1</v>
      </c>
      <c r="N695" s="70"/>
    </row>
    <row r="696" s="6" customFormat="1" ht="30" customHeight="1" spans="1:14">
      <c r="A696" s="64">
        <v>92</v>
      </c>
      <c r="B696" s="64" t="s">
        <v>903</v>
      </c>
      <c r="C696" s="64" t="s">
        <v>23</v>
      </c>
      <c r="D696" s="64" t="s">
        <v>753</v>
      </c>
      <c r="E696" s="65" t="s">
        <v>762</v>
      </c>
      <c r="F696" s="64" t="s">
        <v>20</v>
      </c>
      <c r="G696" s="64" t="s">
        <v>40</v>
      </c>
      <c r="H696" s="66">
        <v>1500</v>
      </c>
      <c r="I696" s="66">
        <f>H696*0.25</f>
        <v>375</v>
      </c>
      <c r="J696" s="66">
        <f>H696+I696</f>
        <v>1875</v>
      </c>
      <c r="K696" s="69" t="s">
        <v>184</v>
      </c>
      <c r="L696" s="69">
        <v>9</v>
      </c>
      <c r="M696" s="69">
        <v>3</v>
      </c>
      <c r="N696" s="70"/>
    </row>
    <row r="697" s="6" customFormat="1" ht="30" customHeight="1" spans="1:14">
      <c r="A697" s="64">
        <v>93</v>
      </c>
      <c r="B697" s="64" t="s">
        <v>904</v>
      </c>
      <c r="C697" s="64" t="s">
        <v>17</v>
      </c>
      <c r="D697" s="64" t="s">
        <v>753</v>
      </c>
      <c r="E697" s="65" t="s">
        <v>905</v>
      </c>
      <c r="F697" s="64" t="s">
        <v>20</v>
      </c>
      <c r="G697" s="64" t="s">
        <v>40</v>
      </c>
      <c r="H697" s="66">
        <v>1500</v>
      </c>
      <c r="I697" s="66">
        <v>375</v>
      </c>
      <c r="J697" s="66">
        <v>1875</v>
      </c>
      <c r="K697" s="72">
        <v>44166</v>
      </c>
      <c r="L697" s="69">
        <v>7</v>
      </c>
      <c r="M697" s="69">
        <v>3</v>
      </c>
      <c r="N697" s="70"/>
    </row>
    <row r="698" s="6" customFormat="1" ht="30" customHeight="1" spans="1:14">
      <c r="A698" s="64">
        <v>94</v>
      </c>
      <c r="B698" s="64" t="s">
        <v>906</v>
      </c>
      <c r="C698" s="64" t="s">
        <v>17</v>
      </c>
      <c r="D698" s="64" t="s">
        <v>753</v>
      </c>
      <c r="E698" s="65" t="s">
        <v>907</v>
      </c>
      <c r="F698" s="64" t="s">
        <v>20</v>
      </c>
      <c r="G698" s="64" t="s">
        <v>40</v>
      </c>
      <c r="H698" s="66">
        <v>1500</v>
      </c>
      <c r="I698" s="66">
        <v>375</v>
      </c>
      <c r="J698" s="66">
        <v>1875</v>
      </c>
      <c r="K698" s="69" t="s">
        <v>126</v>
      </c>
      <c r="L698" s="69">
        <v>6</v>
      </c>
      <c r="M698" s="69">
        <v>3</v>
      </c>
      <c r="N698" s="70"/>
    </row>
    <row r="699" s="6" customFormat="1" ht="30" customHeight="1" spans="1:14">
      <c r="A699" s="64">
        <v>95</v>
      </c>
      <c r="B699" s="64" t="s">
        <v>908</v>
      </c>
      <c r="C699" s="64" t="s">
        <v>17</v>
      </c>
      <c r="D699" s="64" t="s">
        <v>753</v>
      </c>
      <c r="E699" s="65" t="s">
        <v>909</v>
      </c>
      <c r="F699" s="64" t="s">
        <v>20</v>
      </c>
      <c r="G699" s="64" t="s">
        <v>40</v>
      </c>
      <c r="H699" s="66">
        <v>1500</v>
      </c>
      <c r="I699" s="66">
        <v>375</v>
      </c>
      <c r="J699" s="66">
        <v>1875</v>
      </c>
      <c r="K699" s="69" t="s">
        <v>126</v>
      </c>
      <c r="L699" s="69">
        <v>6</v>
      </c>
      <c r="M699" s="69">
        <v>3</v>
      </c>
      <c r="N699" s="70"/>
    </row>
    <row r="700" s="6" customFormat="1" ht="30" customHeight="1" spans="1:14">
      <c r="A700" s="64">
        <v>96</v>
      </c>
      <c r="B700" s="64" t="s">
        <v>910</v>
      </c>
      <c r="C700" s="64" t="s">
        <v>17</v>
      </c>
      <c r="D700" s="64" t="s">
        <v>753</v>
      </c>
      <c r="E700" s="65" t="s">
        <v>911</v>
      </c>
      <c r="F700" s="64" t="s">
        <v>20</v>
      </c>
      <c r="G700" s="64" t="s">
        <v>40</v>
      </c>
      <c r="H700" s="66">
        <v>1500</v>
      </c>
      <c r="I700" s="66">
        <v>375</v>
      </c>
      <c r="J700" s="66">
        <v>1875</v>
      </c>
      <c r="K700" s="69" t="s">
        <v>845</v>
      </c>
      <c r="L700" s="69">
        <v>9</v>
      </c>
      <c r="M700" s="69">
        <v>3</v>
      </c>
      <c r="N700" s="70"/>
    </row>
    <row r="701" s="6" customFormat="1" ht="30" customHeight="1" spans="1:14">
      <c r="A701" s="64">
        <v>97</v>
      </c>
      <c r="B701" s="64" t="s">
        <v>912</v>
      </c>
      <c r="C701" s="64" t="s">
        <v>23</v>
      </c>
      <c r="D701" s="64" t="s">
        <v>753</v>
      </c>
      <c r="E701" s="65" t="s">
        <v>913</v>
      </c>
      <c r="F701" s="64" t="s">
        <v>20</v>
      </c>
      <c r="G701" s="64" t="s">
        <v>40</v>
      </c>
      <c r="H701" s="66">
        <v>1500</v>
      </c>
      <c r="I701" s="66">
        <v>375</v>
      </c>
      <c r="J701" s="66">
        <v>1875</v>
      </c>
      <c r="K701" s="69" t="s">
        <v>845</v>
      </c>
      <c r="L701" s="69">
        <v>9</v>
      </c>
      <c r="M701" s="69">
        <v>3</v>
      </c>
      <c r="N701" s="70"/>
    </row>
    <row r="702" s="6" customFormat="1" ht="30" customHeight="1" spans="1:14">
      <c r="A702" s="64">
        <v>98</v>
      </c>
      <c r="B702" s="64" t="s">
        <v>914</v>
      </c>
      <c r="C702" s="64" t="s">
        <v>23</v>
      </c>
      <c r="D702" s="64" t="s">
        <v>753</v>
      </c>
      <c r="E702" s="65" t="s">
        <v>915</v>
      </c>
      <c r="F702" s="64" t="s">
        <v>20</v>
      </c>
      <c r="G702" s="64" t="s">
        <v>40</v>
      </c>
      <c r="H702" s="66">
        <v>1500</v>
      </c>
      <c r="I702" s="66">
        <v>375</v>
      </c>
      <c r="J702" s="66">
        <v>1875</v>
      </c>
      <c r="K702" s="69" t="s">
        <v>845</v>
      </c>
      <c r="L702" s="69">
        <v>5</v>
      </c>
      <c r="M702" s="69">
        <v>3</v>
      </c>
      <c r="N702" s="70"/>
    </row>
    <row r="703" s="6" customFormat="1" ht="30" customHeight="1" spans="1:14">
      <c r="A703" s="64">
        <v>99</v>
      </c>
      <c r="B703" s="64" t="s">
        <v>916</v>
      </c>
      <c r="C703" s="64" t="s">
        <v>23</v>
      </c>
      <c r="D703" s="64" t="s">
        <v>753</v>
      </c>
      <c r="E703" s="65" t="s">
        <v>915</v>
      </c>
      <c r="F703" s="64" t="s">
        <v>20</v>
      </c>
      <c r="G703" s="64" t="s">
        <v>40</v>
      </c>
      <c r="H703" s="66">
        <v>1500</v>
      </c>
      <c r="I703" s="66">
        <v>375</v>
      </c>
      <c r="J703" s="66">
        <v>1875</v>
      </c>
      <c r="K703" s="69" t="s">
        <v>845</v>
      </c>
      <c r="L703" s="69">
        <v>9</v>
      </c>
      <c r="M703" s="69">
        <v>3</v>
      </c>
      <c r="N703" s="70"/>
    </row>
    <row r="704" s="6" customFormat="1" ht="30" customHeight="1" spans="1:14">
      <c r="A704" s="64">
        <v>100</v>
      </c>
      <c r="B704" s="64" t="s">
        <v>917</v>
      </c>
      <c r="C704" s="64" t="s">
        <v>23</v>
      </c>
      <c r="D704" s="64" t="s">
        <v>753</v>
      </c>
      <c r="E704" s="65" t="s">
        <v>844</v>
      </c>
      <c r="F704" s="64" t="s">
        <v>20</v>
      </c>
      <c r="G704" s="64" t="s">
        <v>40</v>
      </c>
      <c r="H704" s="66">
        <v>1500</v>
      </c>
      <c r="I704" s="66">
        <v>375</v>
      </c>
      <c r="J704" s="66">
        <v>1875</v>
      </c>
      <c r="K704" s="69" t="s">
        <v>845</v>
      </c>
      <c r="L704" s="69">
        <v>9</v>
      </c>
      <c r="M704" s="69">
        <v>3</v>
      </c>
      <c r="N704" s="70"/>
    </row>
    <row r="705" s="6" customFormat="1" ht="30" customHeight="1" spans="1:14">
      <c r="A705" s="64">
        <v>101</v>
      </c>
      <c r="B705" s="64" t="s">
        <v>918</v>
      </c>
      <c r="C705" s="64" t="s">
        <v>23</v>
      </c>
      <c r="D705" s="64" t="s">
        <v>753</v>
      </c>
      <c r="E705" s="65" t="s">
        <v>919</v>
      </c>
      <c r="F705" s="64" t="s">
        <v>20</v>
      </c>
      <c r="G705" s="64" t="s">
        <v>40</v>
      </c>
      <c r="H705" s="66">
        <v>1500</v>
      </c>
      <c r="I705" s="66">
        <v>375</v>
      </c>
      <c r="J705" s="66">
        <v>1875</v>
      </c>
      <c r="K705" s="69" t="s">
        <v>920</v>
      </c>
      <c r="L705" s="69">
        <v>8</v>
      </c>
      <c r="M705" s="69">
        <v>3</v>
      </c>
      <c r="N705" s="70"/>
    </row>
    <row r="706" s="6" customFormat="1" ht="30" customHeight="1" spans="1:14">
      <c r="A706" s="64">
        <v>102</v>
      </c>
      <c r="B706" s="64" t="s">
        <v>921</v>
      </c>
      <c r="C706" s="64" t="s">
        <v>17</v>
      </c>
      <c r="D706" s="64" t="s">
        <v>753</v>
      </c>
      <c r="E706" s="65" t="s">
        <v>901</v>
      </c>
      <c r="F706" s="64" t="s">
        <v>20</v>
      </c>
      <c r="G706" s="64" t="s">
        <v>40</v>
      </c>
      <c r="H706" s="66">
        <v>1500</v>
      </c>
      <c r="I706" s="66">
        <v>375</v>
      </c>
      <c r="J706" s="66">
        <v>1875</v>
      </c>
      <c r="K706" s="69" t="s">
        <v>922</v>
      </c>
      <c r="L706" s="69">
        <v>6</v>
      </c>
      <c r="M706" s="69">
        <v>3</v>
      </c>
      <c r="N706" s="70"/>
    </row>
    <row r="707" s="6" customFormat="1" ht="30" customHeight="1" spans="1:14">
      <c r="A707" s="64">
        <v>103</v>
      </c>
      <c r="B707" s="64" t="s">
        <v>923</v>
      </c>
      <c r="C707" s="64" t="s">
        <v>23</v>
      </c>
      <c r="D707" s="64" t="s">
        <v>753</v>
      </c>
      <c r="E707" s="65" t="s">
        <v>924</v>
      </c>
      <c r="F707" s="64" t="s">
        <v>20</v>
      </c>
      <c r="G707" s="64" t="s">
        <v>40</v>
      </c>
      <c r="H707" s="66">
        <v>1500</v>
      </c>
      <c r="I707" s="66">
        <v>375</v>
      </c>
      <c r="J707" s="66">
        <v>1875</v>
      </c>
      <c r="K707" s="69" t="s">
        <v>925</v>
      </c>
      <c r="L707" s="69">
        <v>8</v>
      </c>
      <c r="M707" s="69">
        <v>3</v>
      </c>
      <c r="N707" s="70"/>
    </row>
    <row r="708" s="6" customFormat="1" ht="30" customHeight="1" spans="1:14">
      <c r="A708" s="64">
        <v>104</v>
      </c>
      <c r="B708" s="64" t="s">
        <v>926</v>
      </c>
      <c r="C708" s="64" t="s">
        <v>17</v>
      </c>
      <c r="D708" s="64" t="s">
        <v>753</v>
      </c>
      <c r="E708" s="65" t="s">
        <v>852</v>
      </c>
      <c r="F708" s="64" t="s">
        <v>20</v>
      </c>
      <c r="G708" s="64" t="s">
        <v>40</v>
      </c>
      <c r="H708" s="66">
        <v>1500</v>
      </c>
      <c r="I708" s="66">
        <v>375</v>
      </c>
      <c r="J708" s="66">
        <v>1875</v>
      </c>
      <c r="K708" s="69" t="s">
        <v>126</v>
      </c>
      <c r="L708" s="69">
        <v>6</v>
      </c>
      <c r="M708" s="69">
        <v>3</v>
      </c>
      <c r="N708" s="70"/>
    </row>
    <row r="709" s="6" customFormat="1" ht="30" customHeight="1" spans="1:14">
      <c r="A709" s="64">
        <v>105</v>
      </c>
      <c r="B709" s="64" t="s">
        <v>927</v>
      </c>
      <c r="C709" s="64" t="s">
        <v>23</v>
      </c>
      <c r="D709" s="64" t="s">
        <v>753</v>
      </c>
      <c r="E709" s="65" t="s">
        <v>852</v>
      </c>
      <c r="F709" s="64" t="s">
        <v>20</v>
      </c>
      <c r="G709" s="64" t="s">
        <v>40</v>
      </c>
      <c r="H709" s="66">
        <v>1500</v>
      </c>
      <c r="I709" s="66">
        <v>375</v>
      </c>
      <c r="J709" s="66">
        <v>1875</v>
      </c>
      <c r="K709" s="69" t="s">
        <v>126</v>
      </c>
      <c r="L709" s="69">
        <v>6</v>
      </c>
      <c r="M709" s="69">
        <v>3</v>
      </c>
      <c r="N709" s="70"/>
    </row>
    <row r="710" s="6" customFormat="1" ht="30" customHeight="1" spans="1:14">
      <c r="A710" s="64">
        <v>106</v>
      </c>
      <c r="B710" s="64" t="s">
        <v>928</v>
      </c>
      <c r="C710" s="64" t="s">
        <v>23</v>
      </c>
      <c r="D710" s="64" t="s">
        <v>753</v>
      </c>
      <c r="E710" s="65" t="s">
        <v>769</v>
      </c>
      <c r="F710" s="64" t="s">
        <v>20</v>
      </c>
      <c r="G710" s="64" t="s">
        <v>40</v>
      </c>
      <c r="H710" s="66">
        <v>1500</v>
      </c>
      <c r="I710" s="66">
        <v>375</v>
      </c>
      <c r="J710" s="66">
        <v>1875</v>
      </c>
      <c r="K710" s="69" t="s">
        <v>126</v>
      </c>
      <c r="L710" s="69">
        <v>6</v>
      </c>
      <c r="M710" s="69">
        <v>3</v>
      </c>
      <c r="N710" s="70"/>
    </row>
    <row r="711" s="6" customFormat="1" ht="30" customHeight="1" spans="1:14">
      <c r="A711" s="64">
        <v>107</v>
      </c>
      <c r="B711" s="64" t="s">
        <v>929</v>
      </c>
      <c r="C711" s="64" t="s">
        <v>23</v>
      </c>
      <c r="D711" s="64" t="s">
        <v>753</v>
      </c>
      <c r="E711" s="65" t="s">
        <v>930</v>
      </c>
      <c r="F711" s="64" t="s">
        <v>20</v>
      </c>
      <c r="G711" s="64" t="s">
        <v>40</v>
      </c>
      <c r="H711" s="66">
        <v>1500</v>
      </c>
      <c r="I711" s="66">
        <v>375</v>
      </c>
      <c r="J711" s="66">
        <v>1875</v>
      </c>
      <c r="K711" s="69" t="s">
        <v>126</v>
      </c>
      <c r="L711" s="69">
        <v>6</v>
      </c>
      <c r="M711" s="69">
        <v>3</v>
      </c>
      <c r="N711" s="70"/>
    </row>
    <row r="712" s="6" customFormat="1" ht="30" customHeight="1" spans="1:14">
      <c r="A712" s="64">
        <v>108</v>
      </c>
      <c r="B712" s="64" t="s">
        <v>931</v>
      </c>
      <c r="C712" s="64" t="s">
        <v>23</v>
      </c>
      <c r="D712" s="64" t="s">
        <v>753</v>
      </c>
      <c r="E712" s="65" t="s">
        <v>930</v>
      </c>
      <c r="F712" s="64" t="s">
        <v>20</v>
      </c>
      <c r="G712" s="64" t="s">
        <v>40</v>
      </c>
      <c r="H712" s="66">
        <v>1500</v>
      </c>
      <c r="I712" s="66">
        <v>375</v>
      </c>
      <c r="J712" s="66">
        <v>1875</v>
      </c>
      <c r="K712" s="69" t="s">
        <v>126</v>
      </c>
      <c r="L712" s="69">
        <v>6</v>
      </c>
      <c r="M712" s="69">
        <v>3</v>
      </c>
      <c r="N712" s="70"/>
    </row>
    <row r="713" s="6" customFormat="1" ht="30" customHeight="1" spans="1:14">
      <c r="A713" s="64">
        <v>109</v>
      </c>
      <c r="B713" s="64" t="s">
        <v>932</v>
      </c>
      <c r="C713" s="64" t="s">
        <v>23</v>
      </c>
      <c r="D713" s="64" t="s">
        <v>753</v>
      </c>
      <c r="E713" s="65" t="s">
        <v>930</v>
      </c>
      <c r="F713" s="64" t="s">
        <v>20</v>
      </c>
      <c r="G713" s="64" t="s">
        <v>40</v>
      </c>
      <c r="H713" s="66">
        <v>1500</v>
      </c>
      <c r="I713" s="66">
        <v>375</v>
      </c>
      <c r="J713" s="66">
        <v>1875</v>
      </c>
      <c r="K713" s="69" t="s">
        <v>126</v>
      </c>
      <c r="L713" s="69">
        <v>6</v>
      </c>
      <c r="M713" s="69">
        <v>3</v>
      </c>
      <c r="N713" s="70"/>
    </row>
    <row r="714" s="6" customFormat="1" ht="30" customHeight="1" spans="1:14">
      <c r="A714" s="64">
        <v>110</v>
      </c>
      <c r="B714" s="64" t="s">
        <v>933</v>
      </c>
      <c r="C714" s="64" t="s">
        <v>23</v>
      </c>
      <c r="D714" s="64" t="s">
        <v>753</v>
      </c>
      <c r="E714" s="65" t="s">
        <v>771</v>
      </c>
      <c r="F714" s="64" t="s">
        <v>20</v>
      </c>
      <c r="G714" s="64" t="s">
        <v>40</v>
      </c>
      <c r="H714" s="66">
        <v>1500</v>
      </c>
      <c r="I714" s="66">
        <v>375</v>
      </c>
      <c r="J714" s="66">
        <v>1875</v>
      </c>
      <c r="K714" s="69" t="s">
        <v>126</v>
      </c>
      <c r="L714" s="69">
        <v>6</v>
      </c>
      <c r="M714" s="69">
        <v>3</v>
      </c>
      <c r="N714" s="70"/>
    </row>
    <row r="715" s="6" customFormat="1" ht="30" customHeight="1" spans="1:14">
      <c r="A715" s="64">
        <v>111</v>
      </c>
      <c r="B715" s="64" t="s">
        <v>934</v>
      </c>
      <c r="C715" s="64" t="s">
        <v>23</v>
      </c>
      <c r="D715" s="64" t="s">
        <v>753</v>
      </c>
      <c r="E715" s="65" t="s">
        <v>754</v>
      </c>
      <c r="F715" s="64" t="s">
        <v>20</v>
      </c>
      <c r="G715" s="64" t="s">
        <v>40</v>
      </c>
      <c r="H715" s="66">
        <v>1500</v>
      </c>
      <c r="I715" s="66">
        <v>375</v>
      </c>
      <c r="J715" s="66">
        <v>1875</v>
      </c>
      <c r="K715" s="69" t="s">
        <v>865</v>
      </c>
      <c r="L715" s="69">
        <v>5</v>
      </c>
      <c r="M715" s="69">
        <v>3</v>
      </c>
      <c r="N715" s="70"/>
    </row>
    <row r="716" s="6" customFormat="1" ht="30" customHeight="1" spans="1:14">
      <c r="A716" s="64">
        <v>112</v>
      </c>
      <c r="B716" s="64" t="s">
        <v>935</v>
      </c>
      <c r="C716" s="64" t="s">
        <v>17</v>
      </c>
      <c r="D716" s="64" t="s">
        <v>753</v>
      </c>
      <c r="E716" s="65" t="s">
        <v>754</v>
      </c>
      <c r="F716" s="64" t="s">
        <v>20</v>
      </c>
      <c r="G716" s="64" t="s">
        <v>40</v>
      </c>
      <c r="H716" s="66">
        <v>1500</v>
      </c>
      <c r="I716" s="66">
        <v>375</v>
      </c>
      <c r="J716" s="66">
        <v>1875</v>
      </c>
      <c r="K716" s="69" t="s">
        <v>143</v>
      </c>
      <c r="L716" s="69">
        <v>5</v>
      </c>
      <c r="M716" s="69">
        <v>3</v>
      </c>
      <c r="N716" s="70"/>
    </row>
    <row r="717" s="6" customFormat="1" ht="30" customHeight="1" spans="1:14">
      <c r="A717" s="64">
        <v>113</v>
      </c>
      <c r="B717" s="64" t="s">
        <v>936</v>
      </c>
      <c r="C717" s="64" t="s">
        <v>17</v>
      </c>
      <c r="D717" s="64" t="s">
        <v>753</v>
      </c>
      <c r="E717" s="65" t="s">
        <v>754</v>
      </c>
      <c r="F717" s="64" t="s">
        <v>20</v>
      </c>
      <c r="G717" s="64" t="s">
        <v>40</v>
      </c>
      <c r="H717" s="66">
        <v>1500</v>
      </c>
      <c r="I717" s="66">
        <v>375</v>
      </c>
      <c r="J717" s="66">
        <v>1875</v>
      </c>
      <c r="K717" s="69" t="s">
        <v>143</v>
      </c>
      <c r="L717" s="69">
        <v>5</v>
      </c>
      <c r="M717" s="69">
        <v>3</v>
      </c>
      <c r="N717" s="70"/>
    </row>
    <row r="718" s="6" customFormat="1" ht="30" customHeight="1" spans="1:14">
      <c r="A718" s="64">
        <v>114</v>
      </c>
      <c r="B718" s="64" t="s">
        <v>937</v>
      </c>
      <c r="C718" s="64" t="s">
        <v>17</v>
      </c>
      <c r="D718" s="64" t="s">
        <v>753</v>
      </c>
      <c r="E718" s="65" t="s">
        <v>754</v>
      </c>
      <c r="F718" s="64" t="s">
        <v>20</v>
      </c>
      <c r="G718" s="64" t="s">
        <v>40</v>
      </c>
      <c r="H718" s="66">
        <v>1500</v>
      </c>
      <c r="I718" s="66">
        <v>375</v>
      </c>
      <c r="J718" s="66">
        <v>1875</v>
      </c>
      <c r="K718" s="69" t="s">
        <v>143</v>
      </c>
      <c r="L718" s="69">
        <v>5</v>
      </c>
      <c r="M718" s="69">
        <v>3</v>
      </c>
      <c r="N718" s="70"/>
    </row>
    <row r="719" s="6" customFormat="1" ht="30" customHeight="1" spans="1:14">
      <c r="A719" s="64">
        <v>115</v>
      </c>
      <c r="B719" s="64" t="s">
        <v>938</v>
      </c>
      <c r="C719" s="64" t="s">
        <v>17</v>
      </c>
      <c r="D719" s="64" t="s">
        <v>753</v>
      </c>
      <c r="E719" s="65" t="s">
        <v>754</v>
      </c>
      <c r="F719" s="64" t="s">
        <v>20</v>
      </c>
      <c r="G719" s="64" t="s">
        <v>40</v>
      </c>
      <c r="H719" s="66">
        <v>1500</v>
      </c>
      <c r="I719" s="66">
        <v>375</v>
      </c>
      <c r="J719" s="66">
        <v>1875</v>
      </c>
      <c r="K719" s="69" t="s">
        <v>143</v>
      </c>
      <c r="L719" s="69">
        <v>5</v>
      </c>
      <c r="M719" s="69">
        <v>3</v>
      </c>
      <c r="N719" s="70"/>
    </row>
    <row r="720" s="6" customFormat="1" ht="30" customHeight="1" spans="1:14">
      <c r="A720" s="64">
        <v>116</v>
      </c>
      <c r="B720" s="64" t="s">
        <v>939</v>
      </c>
      <c r="C720" s="64" t="s">
        <v>23</v>
      </c>
      <c r="D720" s="64" t="s">
        <v>753</v>
      </c>
      <c r="E720" s="65" t="s">
        <v>754</v>
      </c>
      <c r="F720" s="64" t="s">
        <v>20</v>
      </c>
      <c r="G720" s="64" t="s">
        <v>40</v>
      </c>
      <c r="H720" s="66">
        <v>1500</v>
      </c>
      <c r="I720" s="66">
        <v>375</v>
      </c>
      <c r="J720" s="66">
        <v>1875</v>
      </c>
      <c r="K720" s="69" t="s">
        <v>143</v>
      </c>
      <c r="L720" s="69">
        <v>5</v>
      </c>
      <c r="M720" s="69">
        <v>3</v>
      </c>
      <c r="N720" s="70"/>
    </row>
    <row r="721" s="6" customFormat="1" ht="30" customHeight="1" spans="1:14">
      <c r="A721" s="64">
        <v>117</v>
      </c>
      <c r="B721" s="64" t="s">
        <v>940</v>
      </c>
      <c r="C721" s="64" t="s">
        <v>17</v>
      </c>
      <c r="D721" s="64" t="s">
        <v>753</v>
      </c>
      <c r="E721" s="65" t="s">
        <v>754</v>
      </c>
      <c r="F721" s="64" t="s">
        <v>20</v>
      </c>
      <c r="G721" s="64" t="s">
        <v>40</v>
      </c>
      <c r="H721" s="66">
        <v>1500</v>
      </c>
      <c r="I721" s="66">
        <v>375</v>
      </c>
      <c r="J721" s="66">
        <v>1875</v>
      </c>
      <c r="K721" s="69" t="s">
        <v>143</v>
      </c>
      <c r="L721" s="69">
        <v>5</v>
      </c>
      <c r="M721" s="69">
        <v>3</v>
      </c>
      <c r="N721" s="70"/>
    </row>
    <row r="722" s="6" customFormat="1" ht="30" customHeight="1" spans="1:14">
      <c r="A722" s="64">
        <v>118</v>
      </c>
      <c r="B722" s="64" t="s">
        <v>941</v>
      </c>
      <c r="C722" s="64" t="s">
        <v>17</v>
      </c>
      <c r="D722" s="64" t="s">
        <v>753</v>
      </c>
      <c r="E722" s="65" t="s">
        <v>754</v>
      </c>
      <c r="F722" s="64" t="s">
        <v>20</v>
      </c>
      <c r="G722" s="64" t="s">
        <v>40</v>
      </c>
      <c r="H722" s="66">
        <v>1500</v>
      </c>
      <c r="I722" s="66">
        <v>375</v>
      </c>
      <c r="J722" s="66">
        <v>1875</v>
      </c>
      <c r="K722" s="69" t="s">
        <v>143</v>
      </c>
      <c r="L722" s="69">
        <v>5</v>
      </c>
      <c r="M722" s="69">
        <v>3</v>
      </c>
      <c r="N722" s="70"/>
    </row>
    <row r="723" s="6" customFormat="1" ht="30" customHeight="1" spans="1:14">
      <c r="A723" s="64">
        <v>119</v>
      </c>
      <c r="B723" s="64" t="s">
        <v>942</v>
      </c>
      <c r="C723" s="64" t="s">
        <v>23</v>
      </c>
      <c r="D723" s="64" t="s">
        <v>753</v>
      </c>
      <c r="E723" s="65" t="s">
        <v>777</v>
      </c>
      <c r="F723" s="64" t="s">
        <v>20</v>
      </c>
      <c r="G723" s="64" t="s">
        <v>40</v>
      </c>
      <c r="H723" s="66">
        <v>1500</v>
      </c>
      <c r="I723" s="66">
        <v>375</v>
      </c>
      <c r="J723" s="66">
        <v>1875</v>
      </c>
      <c r="K723" s="69" t="s">
        <v>143</v>
      </c>
      <c r="L723" s="69">
        <v>5</v>
      </c>
      <c r="M723" s="69">
        <v>3</v>
      </c>
      <c r="N723" s="70"/>
    </row>
    <row r="724" s="6" customFormat="1" ht="30" customHeight="1" spans="1:14">
      <c r="A724" s="64">
        <v>120</v>
      </c>
      <c r="B724" s="64" t="s">
        <v>943</v>
      </c>
      <c r="C724" s="64" t="s">
        <v>23</v>
      </c>
      <c r="D724" s="64" t="s">
        <v>753</v>
      </c>
      <c r="E724" s="65" t="s">
        <v>754</v>
      </c>
      <c r="F724" s="64" t="s">
        <v>20</v>
      </c>
      <c r="G724" s="64" t="s">
        <v>40</v>
      </c>
      <c r="H724" s="66">
        <v>1500</v>
      </c>
      <c r="I724" s="66">
        <v>375</v>
      </c>
      <c r="J724" s="66">
        <v>1875</v>
      </c>
      <c r="K724" s="69" t="s">
        <v>143</v>
      </c>
      <c r="L724" s="69">
        <v>5</v>
      </c>
      <c r="M724" s="69">
        <v>3</v>
      </c>
      <c r="N724" s="70"/>
    </row>
    <row r="725" s="6" customFormat="1" ht="30" customHeight="1" spans="1:14">
      <c r="A725" s="64">
        <v>121</v>
      </c>
      <c r="B725" s="64" t="s">
        <v>944</v>
      </c>
      <c r="C725" s="64" t="s">
        <v>23</v>
      </c>
      <c r="D725" s="64" t="s">
        <v>753</v>
      </c>
      <c r="E725" s="65" t="s">
        <v>754</v>
      </c>
      <c r="F725" s="64" t="s">
        <v>20</v>
      </c>
      <c r="G725" s="64" t="s">
        <v>40</v>
      </c>
      <c r="H725" s="66">
        <v>1500</v>
      </c>
      <c r="I725" s="66">
        <v>375</v>
      </c>
      <c r="J725" s="66">
        <v>1875</v>
      </c>
      <c r="K725" s="69" t="s">
        <v>143</v>
      </c>
      <c r="L725" s="69">
        <v>5</v>
      </c>
      <c r="M725" s="69">
        <v>3</v>
      </c>
      <c r="N725" s="70"/>
    </row>
    <row r="726" s="6" customFormat="1" ht="30" customHeight="1" spans="1:14">
      <c r="A726" s="64">
        <v>122</v>
      </c>
      <c r="B726" s="64" t="s">
        <v>945</v>
      </c>
      <c r="C726" s="64" t="s">
        <v>17</v>
      </c>
      <c r="D726" s="64" t="s">
        <v>753</v>
      </c>
      <c r="E726" s="65" t="s">
        <v>946</v>
      </c>
      <c r="F726" s="64" t="s">
        <v>20</v>
      </c>
      <c r="G726" s="64" t="s">
        <v>40</v>
      </c>
      <c r="H726" s="66">
        <v>3000</v>
      </c>
      <c r="I726" s="66">
        <f>H726*0.25</f>
        <v>750</v>
      </c>
      <c r="J726" s="66">
        <f>H726+I726</f>
        <v>3750</v>
      </c>
      <c r="K726" s="69" t="s">
        <v>143</v>
      </c>
      <c r="L726" s="69">
        <v>2</v>
      </c>
      <c r="M726" s="69">
        <v>6</v>
      </c>
      <c r="N726" s="70"/>
    </row>
    <row r="727" s="6" customFormat="1" ht="30" customHeight="1" spans="1:14">
      <c r="A727" s="64">
        <v>123</v>
      </c>
      <c r="B727" s="64" t="s">
        <v>947</v>
      </c>
      <c r="C727" s="64" t="s">
        <v>17</v>
      </c>
      <c r="D727" s="64" t="s">
        <v>753</v>
      </c>
      <c r="E727" s="65" t="s">
        <v>948</v>
      </c>
      <c r="F727" s="64" t="s">
        <v>20</v>
      </c>
      <c r="G727" s="64" t="s">
        <v>40</v>
      </c>
      <c r="H727" s="66">
        <v>3000</v>
      </c>
      <c r="I727" s="66">
        <v>750</v>
      </c>
      <c r="J727" s="66">
        <v>3750</v>
      </c>
      <c r="K727" s="69" t="s">
        <v>865</v>
      </c>
      <c r="L727" s="69">
        <v>2</v>
      </c>
      <c r="M727" s="69">
        <v>6</v>
      </c>
      <c r="N727" s="70"/>
    </row>
    <row r="728" s="6" customFormat="1" ht="30" customHeight="1" spans="1:14">
      <c r="A728" s="64">
        <v>124</v>
      </c>
      <c r="B728" s="64" t="s">
        <v>949</v>
      </c>
      <c r="C728" s="64" t="s">
        <v>23</v>
      </c>
      <c r="D728" s="64" t="s">
        <v>753</v>
      </c>
      <c r="E728" s="65" t="s">
        <v>754</v>
      </c>
      <c r="F728" s="64" t="s">
        <v>20</v>
      </c>
      <c r="G728" s="64" t="s">
        <v>40</v>
      </c>
      <c r="H728" s="66">
        <v>1500</v>
      </c>
      <c r="I728" s="66">
        <v>375</v>
      </c>
      <c r="J728" s="66">
        <v>1875</v>
      </c>
      <c r="K728" s="69" t="s">
        <v>143</v>
      </c>
      <c r="L728" s="69">
        <v>5</v>
      </c>
      <c r="M728" s="69">
        <v>3</v>
      </c>
      <c r="N728" s="70"/>
    </row>
    <row r="729" s="6" customFormat="1" ht="30" customHeight="1" spans="1:14">
      <c r="A729" s="64">
        <v>125</v>
      </c>
      <c r="B729" s="64" t="s">
        <v>950</v>
      </c>
      <c r="C729" s="64" t="s">
        <v>17</v>
      </c>
      <c r="D729" s="64" t="s">
        <v>753</v>
      </c>
      <c r="E729" s="65" t="s">
        <v>754</v>
      </c>
      <c r="F729" s="64" t="s">
        <v>20</v>
      </c>
      <c r="G729" s="64" t="s">
        <v>40</v>
      </c>
      <c r="H729" s="66">
        <v>1500</v>
      </c>
      <c r="I729" s="66">
        <v>375</v>
      </c>
      <c r="J729" s="66">
        <v>1875</v>
      </c>
      <c r="K729" s="69" t="s">
        <v>143</v>
      </c>
      <c r="L729" s="69">
        <v>5</v>
      </c>
      <c r="M729" s="69">
        <v>3</v>
      </c>
      <c r="N729" s="70"/>
    </row>
    <row r="730" s="6" customFormat="1" ht="30" customHeight="1" spans="1:14">
      <c r="A730" s="64">
        <v>126</v>
      </c>
      <c r="B730" s="64" t="s">
        <v>951</v>
      </c>
      <c r="C730" s="64" t="s">
        <v>23</v>
      </c>
      <c r="D730" s="64" t="s">
        <v>753</v>
      </c>
      <c r="E730" s="65" t="s">
        <v>754</v>
      </c>
      <c r="F730" s="64" t="s">
        <v>20</v>
      </c>
      <c r="G730" s="64" t="s">
        <v>40</v>
      </c>
      <c r="H730" s="66">
        <v>1500</v>
      </c>
      <c r="I730" s="66">
        <v>375</v>
      </c>
      <c r="J730" s="66">
        <v>1875</v>
      </c>
      <c r="K730" s="69" t="s">
        <v>143</v>
      </c>
      <c r="L730" s="69">
        <v>5</v>
      </c>
      <c r="M730" s="69">
        <v>3</v>
      </c>
      <c r="N730" s="70"/>
    </row>
    <row r="731" s="6" customFormat="1" ht="30" customHeight="1" spans="1:14">
      <c r="A731" s="64">
        <v>127</v>
      </c>
      <c r="B731" s="64" t="s">
        <v>952</v>
      </c>
      <c r="C731" s="64" t="s">
        <v>23</v>
      </c>
      <c r="D731" s="64" t="s">
        <v>753</v>
      </c>
      <c r="E731" s="65" t="s">
        <v>754</v>
      </c>
      <c r="F731" s="64" t="s">
        <v>20</v>
      </c>
      <c r="G731" s="64" t="s">
        <v>40</v>
      </c>
      <c r="H731" s="66">
        <v>1500</v>
      </c>
      <c r="I731" s="66">
        <v>375</v>
      </c>
      <c r="J731" s="66">
        <v>1875</v>
      </c>
      <c r="K731" s="69" t="s">
        <v>143</v>
      </c>
      <c r="L731" s="69">
        <v>5</v>
      </c>
      <c r="M731" s="69">
        <v>3</v>
      </c>
      <c r="N731" s="70"/>
    </row>
    <row r="732" s="6" customFormat="1" ht="30" customHeight="1" spans="1:14">
      <c r="A732" s="64">
        <v>128</v>
      </c>
      <c r="B732" s="64" t="s">
        <v>953</v>
      </c>
      <c r="C732" s="64" t="s">
        <v>23</v>
      </c>
      <c r="D732" s="64" t="s">
        <v>753</v>
      </c>
      <c r="E732" s="65" t="s">
        <v>754</v>
      </c>
      <c r="F732" s="64" t="s">
        <v>20</v>
      </c>
      <c r="G732" s="64" t="s">
        <v>40</v>
      </c>
      <c r="H732" s="66">
        <v>1500</v>
      </c>
      <c r="I732" s="66">
        <v>375</v>
      </c>
      <c r="J732" s="66">
        <v>1875</v>
      </c>
      <c r="K732" s="69" t="s">
        <v>143</v>
      </c>
      <c r="L732" s="69">
        <v>5</v>
      </c>
      <c r="M732" s="69">
        <v>3</v>
      </c>
      <c r="N732" s="70"/>
    </row>
    <row r="733" s="6" customFormat="1" ht="30" customHeight="1" spans="1:14">
      <c r="A733" s="64">
        <v>129</v>
      </c>
      <c r="B733" s="64" t="s">
        <v>954</v>
      </c>
      <c r="C733" s="64" t="s">
        <v>23</v>
      </c>
      <c r="D733" s="64" t="s">
        <v>753</v>
      </c>
      <c r="E733" s="65" t="s">
        <v>754</v>
      </c>
      <c r="F733" s="64" t="s">
        <v>20</v>
      </c>
      <c r="G733" s="64" t="s">
        <v>40</v>
      </c>
      <c r="H733" s="66">
        <v>1500</v>
      </c>
      <c r="I733" s="66">
        <v>375</v>
      </c>
      <c r="J733" s="66">
        <v>1875</v>
      </c>
      <c r="K733" s="69" t="s">
        <v>143</v>
      </c>
      <c r="L733" s="69">
        <v>5</v>
      </c>
      <c r="M733" s="69">
        <v>3</v>
      </c>
      <c r="N733" s="70"/>
    </row>
    <row r="734" s="6" customFormat="1" ht="30" customHeight="1" spans="1:14">
      <c r="A734" s="64">
        <v>130</v>
      </c>
      <c r="B734" s="64" t="s">
        <v>955</v>
      </c>
      <c r="C734" s="64" t="s">
        <v>17</v>
      </c>
      <c r="D734" s="64" t="s">
        <v>753</v>
      </c>
      <c r="E734" s="65" t="s">
        <v>754</v>
      </c>
      <c r="F734" s="64" t="s">
        <v>20</v>
      </c>
      <c r="G734" s="64" t="s">
        <v>40</v>
      </c>
      <c r="H734" s="66">
        <v>1500</v>
      </c>
      <c r="I734" s="66">
        <v>375</v>
      </c>
      <c r="J734" s="66">
        <v>1875</v>
      </c>
      <c r="K734" s="69" t="s">
        <v>143</v>
      </c>
      <c r="L734" s="69">
        <v>5</v>
      </c>
      <c r="M734" s="69">
        <v>3</v>
      </c>
      <c r="N734" s="70"/>
    </row>
    <row r="735" s="6" customFormat="1" ht="30" customHeight="1" spans="1:14">
      <c r="A735" s="64">
        <v>131</v>
      </c>
      <c r="B735" s="64" t="s">
        <v>956</v>
      </c>
      <c r="C735" s="64" t="s">
        <v>17</v>
      </c>
      <c r="D735" s="64" t="s">
        <v>753</v>
      </c>
      <c r="E735" s="65" t="s">
        <v>754</v>
      </c>
      <c r="F735" s="64" t="s">
        <v>20</v>
      </c>
      <c r="G735" s="64" t="s">
        <v>40</v>
      </c>
      <c r="H735" s="66">
        <v>1500</v>
      </c>
      <c r="I735" s="66">
        <v>375</v>
      </c>
      <c r="J735" s="66">
        <v>1875</v>
      </c>
      <c r="K735" s="69" t="s">
        <v>143</v>
      </c>
      <c r="L735" s="69">
        <v>5</v>
      </c>
      <c r="M735" s="69">
        <v>3</v>
      </c>
      <c r="N735" s="70"/>
    </row>
    <row r="736" s="6" customFormat="1" ht="30" customHeight="1" spans="1:14">
      <c r="A736" s="64">
        <v>132</v>
      </c>
      <c r="B736" s="64" t="s">
        <v>957</v>
      </c>
      <c r="C736" s="64" t="s">
        <v>23</v>
      </c>
      <c r="D736" s="64" t="s">
        <v>753</v>
      </c>
      <c r="E736" s="65" t="s">
        <v>754</v>
      </c>
      <c r="F736" s="64" t="s">
        <v>20</v>
      </c>
      <c r="G736" s="64" t="s">
        <v>40</v>
      </c>
      <c r="H736" s="66">
        <v>1500</v>
      </c>
      <c r="I736" s="66">
        <v>375</v>
      </c>
      <c r="J736" s="66">
        <v>1875</v>
      </c>
      <c r="K736" s="69" t="s">
        <v>143</v>
      </c>
      <c r="L736" s="69">
        <v>5</v>
      </c>
      <c r="M736" s="69">
        <v>3</v>
      </c>
      <c r="N736" s="70"/>
    </row>
    <row r="737" s="6" customFormat="1" ht="30" customHeight="1" spans="1:14">
      <c r="A737" s="64">
        <v>133</v>
      </c>
      <c r="B737" s="64" t="s">
        <v>958</v>
      </c>
      <c r="C737" s="64" t="s">
        <v>23</v>
      </c>
      <c r="D737" s="64" t="s">
        <v>753</v>
      </c>
      <c r="E737" s="65" t="s">
        <v>754</v>
      </c>
      <c r="F737" s="64" t="s">
        <v>20</v>
      </c>
      <c r="G737" s="64" t="s">
        <v>40</v>
      </c>
      <c r="H737" s="66">
        <v>1500</v>
      </c>
      <c r="I737" s="66">
        <v>375</v>
      </c>
      <c r="J737" s="66">
        <v>1875</v>
      </c>
      <c r="K737" s="69" t="s">
        <v>865</v>
      </c>
      <c r="L737" s="69">
        <v>5</v>
      </c>
      <c r="M737" s="69">
        <v>3</v>
      </c>
      <c r="N737" s="70"/>
    </row>
    <row r="738" s="6" customFormat="1" ht="30" customHeight="1" spans="1:14">
      <c r="A738" s="64">
        <v>134</v>
      </c>
      <c r="B738" s="64" t="s">
        <v>959</v>
      </c>
      <c r="C738" s="64" t="s">
        <v>23</v>
      </c>
      <c r="D738" s="64" t="s">
        <v>753</v>
      </c>
      <c r="E738" s="65" t="s">
        <v>754</v>
      </c>
      <c r="F738" s="64" t="s">
        <v>20</v>
      </c>
      <c r="G738" s="64" t="s">
        <v>40</v>
      </c>
      <c r="H738" s="66">
        <v>1500</v>
      </c>
      <c r="I738" s="66">
        <v>375</v>
      </c>
      <c r="J738" s="66">
        <v>1875</v>
      </c>
      <c r="K738" s="69" t="s">
        <v>143</v>
      </c>
      <c r="L738" s="69">
        <v>5</v>
      </c>
      <c r="M738" s="69">
        <v>3</v>
      </c>
      <c r="N738" s="70"/>
    </row>
    <row r="739" s="6" customFormat="1" ht="30" customHeight="1" spans="1:14">
      <c r="A739" s="64">
        <v>135</v>
      </c>
      <c r="B739" s="64" t="s">
        <v>960</v>
      </c>
      <c r="C739" s="64" t="s">
        <v>17</v>
      </c>
      <c r="D739" s="64" t="s">
        <v>753</v>
      </c>
      <c r="E739" s="65" t="s">
        <v>946</v>
      </c>
      <c r="F739" s="64" t="s">
        <v>20</v>
      </c>
      <c r="G739" s="64" t="s">
        <v>40</v>
      </c>
      <c r="H739" s="66">
        <v>1500</v>
      </c>
      <c r="I739" s="66">
        <v>375</v>
      </c>
      <c r="J739" s="66">
        <v>1875</v>
      </c>
      <c r="K739" s="69" t="s">
        <v>143</v>
      </c>
      <c r="L739" s="69">
        <v>5</v>
      </c>
      <c r="M739" s="69">
        <v>3</v>
      </c>
      <c r="N739" s="70"/>
    </row>
    <row r="740" s="6" customFormat="1" ht="30" customHeight="1" spans="1:14">
      <c r="A740" s="64">
        <v>136</v>
      </c>
      <c r="B740" s="64" t="s">
        <v>961</v>
      </c>
      <c r="C740" s="64" t="s">
        <v>23</v>
      </c>
      <c r="D740" s="64" t="s">
        <v>753</v>
      </c>
      <c r="E740" s="65" t="s">
        <v>754</v>
      </c>
      <c r="F740" s="64" t="s">
        <v>20</v>
      </c>
      <c r="G740" s="64" t="s">
        <v>40</v>
      </c>
      <c r="H740" s="66">
        <v>1500</v>
      </c>
      <c r="I740" s="66">
        <v>375</v>
      </c>
      <c r="J740" s="66">
        <v>1875</v>
      </c>
      <c r="K740" s="69" t="s">
        <v>143</v>
      </c>
      <c r="L740" s="69">
        <v>5</v>
      </c>
      <c r="M740" s="69">
        <v>3</v>
      </c>
      <c r="N740" s="70"/>
    </row>
    <row r="741" s="6" customFormat="1" ht="30" customHeight="1" spans="1:14">
      <c r="A741" s="64">
        <v>137</v>
      </c>
      <c r="B741" s="64" t="s">
        <v>962</v>
      </c>
      <c r="C741" s="64" t="s">
        <v>23</v>
      </c>
      <c r="D741" s="64" t="s">
        <v>753</v>
      </c>
      <c r="E741" s="65" t="s">
        <v>754</v>
      </c>
      <c r="F741" s="64" t="s">
        <v>20</v>
      </c>
      <c r="G741" s="64" t="s">
        <v>40</v>
      </c>
      <c r="H741" s="66">
        <v>1500</v>
      </c>
      <c r="I741" s="66">
        <v>375</v>
      </c>
      <c r="J741" s="66">
        <v>1875</v>
      </c>
      <c r="K741" s="69" t="s">
        <v>143</v>
      </c>
      <c r="L741" s="69">
        <v>5</v>
      </c>
      <c r="M741" s="69">
        <v>3</v>
      </c>
      <c r="N741" s="70"/>
    </row>
    <row r="742" s="6" customFormat="1" ht="30" customHeight="1" spans="1:14">
      <c r="A742" s="64">
        <v>138</v>
      </c>
      <c r="B742" s="64" t="s">
        <v>963</v>
      </c>
      <c r="C742" s="64" t="s">
        <v>17</v>
      </c>
      <c r="D742" s="64" t="s">
        <v>753</v>
      </c>
      <c r="E742" s="65" t="s">
        <v>754</v>
      </c>
      <c r="F742" s="64" t="s">
        <v>20</v>
      </c>
      <c r="G742" s="64" t="s">
        <v>40</v>
      </c>
      <c r="H742" s="66">
        <v>1500</v>
      </c>
      <c r="I742" s="66">
        <v>375</v>
      </c>
      <c r="J742" s="66">
        <v>1875</v>
      </c>
      <c r="K742" s="69" t="s">
        <v>143</v>
      </c>
      <c r="L742" s="69">
        <v>5</v>
      </c>
      <c r="M742" s="69">
        <v>3</v>
      </c>
      <c r="N742" s="70"/>
    </row>
    <row r="743" s="6" customFormat="1" ht="30" customHeight="1" spans="1:14">
      <c r="A743" s="64">
        <v>139</v>
      </c>
      <c r="B743" s="64" t="s">
        <v>964</v>
      </c>
      <c r="C743" s="64" t="s">
        <v>23</v>
      </c>
      <c r="D743" s="64" t="s">
        <v>753</v>
      </c>
      <c r="E743" s="65" t="s">
        <v>754</v>
      </c>
      <c r="F743" s="64" t="s">
        <v>20</v>
      </c>
      <c r="G743" s="64" t="s">
        <v>40</v>
      </c>
      <c r="H743" s="66">
        <v>1500</v>
      </c>
      <c r="I743" s="66">
        <v>375</v>
      </c>
      <c r="J743" s="66">
        <v>1875</v>
      </c>
      <c r="K743" s="69" t="s">
        <v>865</v>
      </c>
      <c r="L743" s="69">
        <v>5</v>
      </c>
      <c r="M743" s="69">
        <v>3</v>
      </c>
      <c r="N743" s="70"/>
    </row>
    <row r="744" s="6" customFormat="1" ht="30" customHeight="1" spans="1:14">
      <c r="A744" s="64">
        <v>140</v>
      </c>
      <c r="B744" s="64" t="s">
        <v>965</v>
      </c>
      <c r="C744" s="64" t="s">
        <v>23</v>
      </c>
      <c r="D744" s="64" t="s">
        <v>753</v>
      </c>
      <c r="E744" s="65" t="s">
        <v>754</v>
      </c>
      <c r="F744" s="64" t="s">
        <v>20</v>
      </c>
      <c r="G744" s="64" t="s">
        <v>40</v>
      </c>
      <c r="H744" s="66">
        <v>1500</v>
      </c>
      <c r="I744" s="66">
        <v>375</v>
      </c>
      <c r="J744" s="66">
        <v>1875</v>
      </c>
      <c r="K744" s="69" t="s">
        <v>143</v>
      </c>
      <c r="L744" s="69">
        <v>5</v>
      </c>
      <c r="M744" s="69">
        <v>3</v>
      </c>
      <c r="N744" s="70"/>
    </row>
    <row r="745" s="6" customFormat="1" ht="30" customHeight="1" spans="1:14">
      <c r="A745" s="64">
        <v>141</v>
      </c>
      <c r="B745" s="64" t="s">
        <v>966</v>
      </c>
      <c r="C745" s="64" t="s">
        <v>17</v>
      </c>
      <c r="D745" s="64" t="s">
        <v>753</v>
      </c>
      <c r="E745" s="65" t="s">
        <v>754</v>
      </c>
      <c r="F745" s="64" t="s">
        <v>20</v>
      </c>
      <c r="G745" s="64" t="s">
        <v>40</v>
      </c>
      <c r="H745" s="66">
        <v>1500</v>
      </c>
      <c r="I745" s="66">
        <v>375</v>
      </c>
      <c r="J745" s="66">
        <v>1875</v>
      </c>
      <c r="K745" s="69" t="s">
        <v>143</v>
      </c>
      <c r="L745" s="69">
        <v>5</v>
      </c>
      <c r="M745" s="69">
        <v>3</v>
      </c>
      <c r="N745" s="70"/>
    </row>
    <row r="746" s="6" customFormat="1" ht="30" customHeight="1" spans="1:14">
      <c r="A746" s="64">
        <v>142</v>
      </c>
      <c r="B746" s="64" t="s">
        <v>967</v>
      </c>
      <c r="C746" s="64" t="s">
        <v>17</v>
      </c>
      <c r="D746" s="64" t="s">
        <v>753</v>
      </c>
      <c r="E746" s="65" t="s">
        <v>968</v>
      </c>
      <c r="F746" s="64" t="s">
        <v>20</v>
      </c>
      <c r="G746" s="64" t="s">
        <v>40</v>
      </c>
      <c r="H746" s="66">
        <v>1500</v>
      </c>
      <c r="I746" s="66">
        <v>375</v>
      </c>
      <c r="J746" s="66">
        <v>1875</v>
      </c>
      <c r="K746" s="69" t="s">
        <v>143</v>
      </c>
      <c r="L746" s="69">
        <v>5</v>
      </c>
      <c r="M746" s="69">
        <v>3</v>
      </c>
      <c r="N746" s="70"/>
    </row>
    <row r="747" s="6" customFormat="1" ht="30" customHeight="1" spans="1:14">
      <c r="A747" s="64">
        <v>143</v>
      </c>
      <c r="B747" s="64" t="s">
        <v>969</v>
      </c>
      <c r="C747" s="64" t="s">
        <v>17</v>
      </c>
      <c r="D747" s="64" t="s">
        <v>753</v>
      </c>
      <c r="E747" s="65" t="s">
        <v>970</v>
      </c>
      <c r="F747" s="64" t="s">
        <v>20</v>
      </c>
      <c r="G747" s="64" t="s">
        <v>40</v>
      </c>
      <c r="H747" s="66">
        <v>1500</v>
      </c>
      <c r="I747" s="66">
        <v>375</v>
      </c>
      <c r="J747" s="66">
        <v>1875</v>
      </c>
      <c r="K747" s="69" t="s">
        <v>175</v>
      </c>
      <c r="L747" s="69">
        <v>4</v>
      </c>
      <c r="M747" s="69">
        <v>3</v>
      </c>
      <c r="N747" s="70"/>
    </row>
    <row r="748" s="6" customFormat="1" ht="30" customHeight="1" spans="1:14">
      <c r="A748" s="64">
        <v>144</v>
      </c>
      <c r="B748" s="64" t="s">
        <v>971</v>
      </c>
      <c r="C748" s="64" t="s">
        <v>17</v>
      </c>
      <c r="D748" s="64" t="s">
        <v>753</v>
      </c>
      <c r="E748" s="65" t="s">
        <v>972</v>
      </c>
      <c r="F748" s="64" t="s">
        <v>20</v>
      </c>
      <c r="G748" s="64" t="s">
        <v>40</v>
      </c>
      <c r="H748" s="66">
        <v>1500</v>
      </c>
      <c r="I748" s="66">
        <v>375</v>
      </c>
      <c r="J748" s="66">
        <v>1875</v>
      </c>
      <c r="K748" s="69" t="s">
        <v>786</v>
      </c>
      <c r="L748" s="69">
        <v>3</v>
      </c>
      <c r="M748" s="69">
        <v>3</v>
      </c>
      <c r="N748" s="70"/>
    </row>
    <row r="749" s="6" customFormat="1" ht="30" customHeight="1" spans="1:14">
      <c r="A749" s="64">
        <v>145</v>
      </c>
      <c r="B749" s="64" t="s">
        <v>973</v>
      </c>
      <c r="C749" s="64" t="s">
        <v>23</v>
      </c>
      <c r="D749" s="64" t="s">
        <v>753</v>
      </c>
      <c r="E749" s="65" t="s">
        <v>974</v>
      </c>
      <c r="F749" s="64" t="s">
        <v>20</v>
      </c>
      <c r="G749" s="64" t="s">
        <v>40</v>
      </c>
      <c r="H749" s="66">
        <v>1500</v>
      </c>
      <c r="I749" s="66">
        <v>375</v>
      </c>
      <c r="J749" s="66">
        <v>1875</v>
      </c>
      <c r="K749" s="69" t="s">
        <v>786</v>
      </c>
      <c r="L749" s="69">
        <v>3</v>
      </c>
      <c r="M749" s="69">
        <v>3</v>
      </c>
      <c r="N749" s="70"/>
    </row>
    <row r="750" s="6" customFormat="1" ht="30" customHeight="1" spans="1:14">
      <c r="A750" s="64">
        <v>146</v>
      </c>
      <c r="B750" s="64" t="s">
        <v>975</v>
      </c>
      <c r="C750" s="64" t="s">
        <v>23</v>
      </c>
      <c r="D750" s="64" t="s">
        <v>753</v>
      </c>
      <c r="E750" s="65" t="s">
        <v>976</v>
      </c>
      <c r="F750" s="64" t="s">
        <v>20</v>
      </c>
      <c r="G750" s="64" t="s">
        <v>40</v>
      </c>
      <c r="H750" s="66">
        <v>1500</v>
      </c>
      <c r="I750" s="66">
        <v>375</v>
      </c>
      <c r="J750" s="66">
        <v>1875</v>
      </c>
      <c r="K750" s="69" t="s">
        <v>786</v>
      </c>
      <c r="L750" s="69">
        <v>3</v>
      </c>
      <c r="M750" s="69">
        <v>3</v>
      </c>
      <c r="N750" s="70"/>
    </row>
    <row r="751" s="6" customFormat="1" ht="30" customHeight="1" spans="1:14">
      <c r="A751" s="64">
        <v>147</v>
      </c>
      <c r="B751" s="64" t="s">
        <v>977</v>
      </c>
      <c r="C751" s="64" t="s">
        <v>23</v>
      </c>
      <c r="D751" s="64" t="s">
        <v>753</v>
      </c>
      <c r="E751" s="65" t="s">
        <v>978</v>
      </c>
      <c r="F751" s="64" t="s">
        <v>20</v>
      </c>
      <c r="G751" s="64" t="s">
        <v>40</v>
      </c>
      <c r="H751" s="66">
        <v>1500</v>
      </c>
      <c r="I751" s="66">
        <v>375</v>
      </c>
      <c r="J751" s="66">
        <v>1875</v>
      </c>
      <c r="K751" s="69" t="s">
        <v>168</v>
      </c>
      <c r="L751" s="69">
        <v>2</v>
      </c>
      <c r="M751" s="69">
        <v>3</v>
      </c>
      <c r="N751" s="70"/>
    </row>
    <row r="752" s="6" customFormat="1" ht="30" customHeight="1" spans="1:14">
      <c r="A752" s="64">
        <v>148</v>
      </c>
      <c r="B752" s="64" t="s">
        <v>979</v>
      </c>
      <c r="C752" s="64" t="s">
        <v>17</v>
      </c>
      <c r="D752" s="64" t="s">
        <v>753</v>
      </c>
      <c r="E752" s="65" t="s">
        <v>980</v>
      </c>
      <c r="F752" s="64" t="s">
        <v>20</v>
      </c>
      <c r="G752" s="64" t="s">
        <v>40</v>
      </c>
      <c r="H752" s="66">
        <v>1500</v>
      </c>
      <c r="I752" s="66">
        <v>375</v>
      </c>
      <c r="J752" s="66">
        <v>1875</v>
      </c>
      <c r="K752" s="69" t="s">
        <v>168</v>
      </c>
      <c r="L752" s="69">
        <v>2</v>
      </c>
      <c r="M752" s="69">
        <v>3</v>
      </c>
      <c r="N752" s="70"/>
    </row>
    <row r="753" s="7" customFormat="1" ht="30" customHeight="1" spans="1:14">
      <c r="A753" s="60" t="s">
        <v>981</v>
      </c>
      <c r="B753" s="61"/>
      <c r="C753" s="61"/>
      <c r="D753" s="61"/>
      <c r="E753" s="61"/>
      <c r="F753" s="61"/>
      <c r="G753" s="61"/>
      <c r="H753" s="73"/>
      <c r="I753" s="73"/>
      <c r="J753" s="73"/>
      <c r="K753" s="61"/>
      <c r="L753" s="61"/>
      <c r="M753" s="61"/>
      <c r="N753" s="68"/>
    </row>
    <row r="754" s="8" customFormat="1" ht="30" customHeight="1" spans="1:14">
      <c r="A754" s="74">
        <v>1</v>
      </c>
      <c r="B754" s="74" t="s">
        <v>982</v>
      </c>
      <c r="C754" s="74" t="s">
        <v>17</v>
      </c>
      <c r="D754" s="74" t="s">
        <v>983</v>
      </c>
      <c r="E754" s="75" t="s">
        <v>984</v>
      </c>
      <c r="F754" s="75" t="s">
        <v>20</v>
      </c>
      <c r="G754" s="74" t="s">
        <v>21</v>
      </c>
      <c r="H754" s="76">
        <v>9000</v>
      </c>
      <c r="I754" s="76">
        <v>2250</v>
      </c>
      <c r="J754" s="76">
        <f>H754+I754</f>
        <v>11250</v>
      </c>
      <c r="K754" s="79">
        <v>44378</v>
      </c>
      <c r="L754" s="74">
        <v>0</v>
      </c>
      <c r="M754" s="74">
        <v>9</v>
      </c>
      <c r="N754" s="74"/>
    </row>
    <row r="755" s="8" customFormat="1" ht="30" customHeight="1" spans="1:14">
      <c r="A755" s="74">
        <v>2</v>
      </c>
      <c r="B755" s="77" t="s">
        <v>985</v>
      </c>
      <c r="C755" s="77" t="s">
        <v>17</v>
      </c>
      <c r="D755" s="74" t="s">
        <v>983</v>
      </c>
      <c r="E755" s="75" t="s">
        <v>984</v>
      </c>
      <c r="F755" s="75" t="s">
        <v>20</v>
      </c>
      <c r="G755" s="74" t="s">
        <v>27</v>
      </c>
      <c r="H755" s="76">
        <f t="shared" ref="H755:H762" si="0">M755*500</f>
        <v>4500</v>
      </c>
      <c r="I755" s="76">
        <f t="shared" ref="I755:I762" si="1">H755/0.8-H755</f>
        <v>1125</v>
      </c>
      <c r="J755" s="76">
        <f t="shared" ref="J755:J762" si="2">SUM(H755:I755)</f>
        <v>5625</v>
      </c>
      <c r="K755" s="79">
        <v>44379</v>
      </c>
      <c r="L755" s="80">
        <v>0</v>
      </c>
      <c r="M755" s="80">
        <v>9</v>
      </c>
      <c r="N755" s="74"/>
    </row>
    <row r="756" s="8" customFormat="1" ht="30" customHeight="1" spans="1:14">
      <c r="A756" s="74">
        <v>3</v>
      </c>
      <c r="B756" s="77" t="s">
        <v>986</v>
      </c>
      <c r="C756" s="77" t="s">
        <v>23</v>
      </c>
      <c r="D756" s="77" t="s">
        <v>983</v>
      </c>
      <c r="E756" s="75" t="s">
        <v>984</v>
      </c>
      <c r="F756" s="75" t="s">
        <v>20</v>
      </c>
      <c r="G756" s="77" t="s">
        <v>40</v>
      </c>
      <c r="H756" s="76">
        <v>4000</v>
      </c>
      <c r="I756" s="76">
        <v>1000</v>
      </c>
      <c r="J756" s="76">
        <v>5000</v>
      </c>
      <c r="K756" s="81">
        <v>44409</v>
      </c>
      <c r="L756" s="82">
        <v>0</v>
      </c>
      <c r="M756" s="82">
        <v>8</v>
      </c>
      <c r="N756" s="74"/>
    </row>
    <row r="757" s="8" customFormat="1" ht="30" customHeight="1" spans="1:14">
      <c r="A757" s="74">
        <v>4</v>
      </c>
      <c r="B757" s="77" t="s">
        <v>987</v>
      </c>
      <c r="C757" s="77" t="s">
        <v>17</v>
      </c>
      <c r="D757" s="74" t="s">
        <v>983</v>
      </c>
      <c r="E757" s="75" t="s">
        <v>988</v>
      </c>
      <c r="F757" s="75" t="s">
        <v>20</v>
      </c>
      <c r="G757" s="74" t="s">
        <v>40</v>
      </c>
      <c r="H757" s="76">
        <f t="shared" si="0"/>
        <v>5500</v>
      </c>
      <c r="I757" s="76">
        <f t="shared" si="1"/>
        <v>1375</v>
      </c>
      <c r="J757" s="76">
        <f t="shared" si="2"/>
        <v>6875</v>
      </c>
      <c r="K757" s="79">
        <v>44317</v>
      </c>
      <c r="L757" s="80">
        <v>0</v>
      </c>
      <c r="M757" s="80">
        <v>11</v>
      </c>
      <c r="N757" s="74"/>
    </row>
    <row r="758" s="8" customFormat="1" ht="30" customHeight="1" spans="1:14">
      <c r="A758" s="74">
        <v>5</v>
      </c>
      <c r="B758" s="77" t="s">
        <v>989</v>
      </c>
      <c r="C758" s="77" t="s">
        <v>23</v>
      </c>
      <c r="D758" s="74" t="s">
        <v>983</v>
      </c>
      <c r="E758" s="75" t="s">
        <v>984</v>
      </c>
      <c r="F758" s="75" t="s">
        <v>20</v>
      </c>
      <c r="G758" s="74" t="s">
        <v>40</v>
      </c>
      <c r="H758" s="76">
        <f t="shared" si="0"/>
        <v>4500</v>
      </c>
      <c r="I758" s="76">
        <f t="shared" si="1"/>
        <v>1125</v>
      </c>
      <c r="J758" s="76">
        <f t="shared" si="2"/>
        <v>5625</v>
      </c>
      <c r="K758" s="79">
        <v>44379</v>
      </c>
      <c r="L758" s="74">
        <v>0</v>
      </c>
      <c r="M758" s="74">
        <v>9</v>
      </c>
      <c r="N758" s="74"/>
    </row>
    <row r="759" s="9" customFormat="1" ht="30" customHeight="1" spans="1:14">
      <c r="A759" s="74">
        <v>6</v>
      </c>
      <c r="B759" s="77" t="s">
        <v>990</v>
      </c>
      <c r="C759" s="77" t="s">
        <v>17</v>
      </c>
      <c r="D759" s="74" t="s">
        <v>983</v>
      </c>
      <c r="E759" s="75" t="s">
        <v>991</v>
      </c>
      <c r="F759" s="75" t="s">
        <v>20</v>
      </c>
      <c r="G759" s="74" t="s">
        <v>40</v>
      </c>
      <c r="H759" s="76">
        <f t="shared" si="0"/>
        <v>4000</v>
      </c>
      <c r="I759" s="76">
        <f t="shared" si="1"/>
        <v>1000</v>
      </c>
      <c r="J759" s="76">
        <f t="shared" si="2"/>
        <v>5000</v>
      </c>
      <c r="K759" s="79">
        <v>44411</v>
      </c>
      <c r="L759" s="80">
        <v>0</v>
      </c>
      <c r="M759" s="80">
        <v>8</v>
      </c>
      <c r="N759" s="74"/>
    </row>
    <row r="760" s="9" customFormat="1" ht="30" customHeight="1" spans="1:14">
      <c r="A760" s="74">
        <v>7</v>
      </c>
      <c r="B760" s="77" t="s">
        <v>992</v>
      </c>
      <c r="C760" s="77" t="s">
        <v>17</v>
      </c>
      <c r="D760" s="74" t="s">
        <v>983</v>
      </c>
      <c r="E760" s="75" t="s">
        <v>991</v>
      </c>
      <c r="F760" s="75" t="s">
        <v>20</v>
      </c>
      <c r="G760" s="74" t="s">
        <v>40</v>
      </c>
      <c r="H760" s="76">
        <f t="shared" si="0"/>
        <v>4000</v>
      </c>
      <c r="I760" s="76">
        <f t="shared" si="1"/>
        <v>1000</v>
      </c>
      <c r="J760" s="76">
        <f t="shared" si="2"/>
        <v>5000</v>
      </c>
      <c r="K760" s="79">
        <v>44411</v>
      </c>
      <c r="L760" s="80">
        <v>0</v>
      </c>
      <c r="M760" s="80">
        <v>8</v>
      </c>
      <c r="N760" s="74"/>
    </row>
    <row r="761" s="9" customFormat="1" ht="30" customHeight="1" spans="1:14">
      <c r="A761" s="74">
        <v>8</v>
      </c>
      <c r="B761" s="77" t="s">
        <v>993</v>
      </c>
      <c r="C761" s="77" t="s">
        <v>17</v>
      </c>
      <c r="D761" s="74" t="s">
        <v>983</v>
      </c>
      <c r="E761" s="75" t="s">
        <v>984</v>
      </c>
      <c r="F761" s="75" t="s">
        <v>20</v>
      </c>
      <c r="G761" s="74" t="s">
        <v>40</v>
      </c>
      <c r="H761" s="76">
        <f t="shared" si="0"/>
        <v>4500</v>
      </c>
      <c r="I761" s="76">
        <f t="shared" si="1"/>
        <v>1125</v>
      </c>
      <c r="J761" s="76">
        <f t="shared" si="2"/>
        <v>5625</v>
      </c>
      <c r="K761" s="79">
        <v>44379</v>
      </c>
      <c r="L761" s="80">
        <v>0</v>
      </c>
      <c r="M761" s="80">
        <v>9</v>
      </c>
      <c r="N761" s="74"/>
    </row>
    <row r="762" s="9" customFormat="1" ht="30" customHeight="1" spans="1:14">
      <c r="A762" s="74">
        <v>9</v>
      </c>
      <c r="B762" s="77" t="s">
        <v>994</v>
      </c>
      <c r="C762" s="77" t="s">
        <v>17</v>
      </c>
      <c r="D762" s="74" t="s">
        <v>983</v>
      </c>
      <c r="E762" s="75" t="s">
        <v>984</v>
      </c>
      <c r="F762" s="75" t="s">
        <v>20</v>
      </c>
      <c r="G762" s="74" t="s">
        <v>40</v>
      </c>
      <c r="H762" s="76">
        <f t="shared" si="0"/>
        <v>4500</v>
      </c>
      <c r="I762" s="76">
        <f t="shared" si="1"/>
        <v>1125</v>
      </c>
      <c r="J762" s="76">
        <f t="shared" si="2"/>
        <v>5625</v>
      </c>
      <c r="K762" s="79">
        <v>44379</v>
      </c>
      <c r="L762" s="80">
        <v>0</v>
      </c>
      <c r="M762" s="80">
        <v>9</v>
      </c>
      <c r="N762" s="74"/>
    </row>
    <row r="763" s="9" customFormat="1" ht="30" customHeight="1" spans="1:14">
      <c r="A763" s="74">
        <v>10</v>
      </c>
      <c r="B763" s="77" t="s">
        <v>995</v>
      </c>
      <c r="C763" s="77" t="s">
        <v>17</v>
      </c>
      <c r="D763" s="74" t="s">
        <v>983</v>
      </c>
      <c r="E763" s="78" t="s">
        <v>984</v>
      </c>
      <c r="F763" s="75" t="s">
        <v>20</v>
      </c>
      <c r="G763" s="74" t="s">
        <v>40</v>
      </c>
      <c r="H763" s="76">
        <f t="shared" ref="H763:H765" si="3">500*M763</f>
        <v>4500</v>
      </c>
      <c r="I763" s="76">
        <f t="shared" ref="I763:I765" si="4">125*M763</f>
        <v>1125</v>
      </c>
      <c r="J763" s="76">
        <f t="shared" ref="J763:J765" si="5">H763+I763</f>
        <v>5625</v>
      </c>
      <c r="K763" s="83" t="s">
        <v>126</v>
      </c>
      <c r="L763" s="74">
        <v>0</v>
      </c>
      <c r="M763" s="74">
        <v>9</v>
      </c>
      <c r="N763" s="74"/>
    </row>
    <row r="764" s="10" customFormat="1" ht="30" customHeight="1" spans="1:14">
      <c r="A764" s="74">
        <v>11</v>
      </c>
      <c r="B764" s="77" t="s">
        <v>996</v>
      </c>
      <c r="C764" s="77" t="s">
        <v>23</v>
      </c>
      <c r="D764" s="74" t="s">
        <v>983</v>
      </c>
      <c r="E764" s="78" t="s">
        <v>984</v>
      </c>
      <c r="F764" s="75" t="s">
        <v>20</v>
      </c>
      <c r="G764" s="74" t="s">
        <v>40</v>
      </c>
      <c r="H764" s="76">
        <f t="shared" si="3"/>
        <v>4500</v>
      </c>
      <c r="I764" s="76">
        <f t="shared" si="4"/>
        <v>1125</v>
      </c>
      <c r="J764" s="76">
        <f t="shared" si="5"/>
        <v>5625</v>
      </c>
      <c r="K764" s="83" t="s">
        <v>126</v>
      </c>
      <c r="L764" s="74">
        <v>0</v>
      </c>
      <c r="M764" s="74">
        <v>9</v>
      </c>
      <c r="N764" s="74"/>
    </row>
    <row r="765" s="10" customFormat="1" ht="30" customHeight="1" spans="1:14">
      <c r="A765" s="74">
        <v>12</v>
      </c>
      <c r="B765" s="77" t="s">
        <v>997</v>
      </c>
      <c r="C765" s="77" t="s">
        <v>23</v>
      </c>
      <c r="D765" s="74" t="s">
        <v>983</v>
      </c>
      <c r="E765" s="78" t="s">
        <v>984</v>
      </c>
      <c r="F765" s="75" t="s">
        <v>20</v>
      </c>
      <c r="G765" s="74" t="s">
        <v>40</v>
      </c>
      <c r="H765" s="76">
        <f t="shared" si="3"/>
        <v>4000</v>
      </c>
      <c r="I765" s="76">
        <f t="shared" si="4"/>
        <v>1000</v>
      </c>
      <c r="J765" s="76">
        <f t="shared" si="5"/>
        <v>5000</v>
      </c>
      <c r="K765" s="83" t="s">
        <v>143</v>
      </c>
      <c r="L765" s="74">
        <v>0</v>
      </c>
      <c r="M765" s="74">
        <v>8</v>
      </c>
      <c r="N765" s="74"/>
    </row>
    <row r="766" s="10" customFormat="1" ht="30" customHeight="1" spans="1:14">
      <c r="A766" s="74">
        <v>13</v>
      </c>
      <c r="B766" s="74" t="s">
        <v>998</v>
      </c>
      <c r="C766" s="74" t="s">
        <v>17</v>
      </c>
      <c r="D766" s="74" t="s">
        <v>983</v>
      </c>
      <c r="E766" s="74" t="s">
        <v>999</v>
      </c>
      <c r="F766" s="74" t="s">
        <v>20</v>
      </c>
      <c r="G766" s="74" t="s">
        <v>21</v>
      </c>
      <c r="H766" s="76">
        <v>3000</v>
      </c>
      <c r="I766" s="76">
        <v>750</v>
      </c>
      <c r="J766" s="76">
        <v>3750</v>
      </c>
      <c r="K766" s="79">
        <v>43647</v>
      </c>
      <c r="L766" s="74">
        <v>30</v>
      </c>
      <c r="M766" s="74">
        <v>3</v>
      </c>
      <c r="N766" s="74"/>
    </row>
    <row r="767" s="10" customFormat="1" ht="30" customHeight="1" spans="1:14">
      <c r="A767" s="74">
        <v>14</v>
      </c>
      <c r="B767" s="77" t="s">
        <v>1000</v>
      </c>
      <c r="C767" s="77" t="s">
        <v>23</v>
      </c>
      <c r="D767" s="74" t="s">
        <v>983</v>
      </c>
      <c r="E767" s="75" t="s">
        <v>1001</v>
      </c>
      <c r="F767" s="75" t="s">
        <v>20</v>
      </c>
      <c r="G767" s="74" t="s">
        <v>21</v>
      </c>
      <c r="H767" s="76">
        <v>3000</v>
      </c>
      <c r="I767" s="76">
        <v>750</v>
      </c>
      <c r="J767" s="76">
        <f t="shared" ref="J767:J770" si="6">H767+I767</f>
        <v>3750</v>
      </c>
      <c r="K767" s="79">
        <v>44013</v>
      </c>
      <c r="L767" s="74">
        <v>18</v>
      </c>
      <c r="M767" s="74">
        <v>3</v>
      </c>
      <c r="N767" s="74"/>
    </row>
    <row r="768" s="10" customFormat="1" ht="30" customHeight="1" spans="1:14">
      <c r="A768" s="74">
        <v>15</v>
      </c>
      <c r="B768" s="77" t="s">
        <v>1002</v>
      </c>
      <c r="C768" s="77" t="s">
        <v>23</v>
      </c>
      <c r="D768" s="74" t="s">
        <v>983</v>
      </c>
      <c r="E768" s="75" t="s">
        <v>1001</v>
      </c>
      <c r="F768" s="75" t="s">
        <v>20</v>
      </c>
      <c r="G768" s="74" t="s">
        <v>21</v>
      </c>
      <c r="H768" s="76">
        <v>3000</v>
      </c>
      <c r="I768" s="76">
        <v>750</v>
      </c>
      <c r="J768" s="76">
        <f t="shared" si="6"/>
        <v>3750</v>
      </c>
      <c r="K768" s="79">
        <v>44013</v>
      </c>
      <c r="L768" s="74">
        <v>18</v>
      </c>
      <c r="M768" s="74">
        <v>3</v>
      </c>
      <c r="N768" s="74"/>
    </row>
    <row r="769" s="10" customFormat="1" ht="30" customHeight="1" spans="1:14">
      <c r="A769" s="74">
        <v>16</v>
      </c>
      <c r="B769" s="74" t="s">
        <v>1003</v>
      </c>
      <c r="C769" s="74" t="s">
        <v>17</v>
      </c>
      <c r="D769" s="13" t="s">
        <v>983</v>
      </c>
      <c r="E769" s="74" t="s">
        <v>999</v>
      </c>
      <c r="F769" s="74" t="s">
        <v>20</v>
      </c>
      <c r="G769" s="74" t="s">
        <v>21</v>
      </c>
      <c r="H769" s="76">
        <v>3000</v>
      </c>
      <c r="I769" s="76">
        <v>750</v>
      </c>
      <c r="J769" s="76">
        <v>3750</v>
      </c>
      <c r="K769" s="79">
        <v>43647</v>
      </c>
      <c r="L769" s="74">
        <v>30</v>
      </c>
      <c r="M769" s="74">
        <v>3</v>
      </c>
      <c r="N769" s="74"/>
    </row>
    <row r="770" s="10" customFormat="1" ht="30" customHeight="1" spans="1:14">
      <c r="A770" s="74">
        <v>17</v>
      </c>
      <c r="B770" s="77" t="s">
        <v>1004</v>
      </c>
      <c r="C770" s="77" t="s">
        <v>23</v>
      </c>
      <c r="D770" s="74" t="s">
        <v>983</v>
      </c>
      <c r="E770" s="78" t="s">
        <v>1005</v>
      </c>
      <c r="F770" s="75" t="s">
        <v>20</v>
      </c>
      <c r="G770" s="74" t="s">
        <v>21</v>
      </c>
      <c r="H770" s="76">
        <f>1000*M770</f>
        <v>3000</v>
      </c>
      <c r="I770" s="76">
        <f>250*M770</f>
        <v>750</v>
      </c>
      <c r="J770" s="76">
        <f t="shared" si="6"/>
        <v>3750</v>
      </c>
      <c r="K770" s="83" t="s">
        <v>818</v>
      </c>
      <c r="L770" s="74">
        <v>18</v>
      </c>
      <c r="M770" s="74">
        <v>3</v>
      </c>
      <c r="N770" s="74"/>
    </row>
    <row r="771" s="11" customFormat="1" ht="30" customHeight="1" spans="1:14">
      <c r="A771" s="74">
        <v>18</v>
      </c>
      <c r="B771" s="77" t="s">
        <v>1006</v>
      </c>
      <c r="C771" s="77" t="s">
        <v>23</v>
      </c>
      <c r="D771" s="74" t="s">
        <v>983</v>
      </c>
      <c r="E771" s="75" t="s">
        <v>999</v>
      </c>
      <c r="F771" s="75" t="s">
        <v>20</v>
      </c>
      <c r="G771" s="74" t="s">
        <v>27</v>
      </c>
      <c r="H771" s="76">
        <v>1500</v>
      </c>
      <c r="I771" s="76">
        <f t="shared" ref="I771:I773" si="7">H771/0.8-H771</f>
        <v>375</v>
      </c>
      <c r="J771" s="76">
        <f>SUM(H771:I771)</f>
        <v>1875</v>
      </c>
      <c r="K771" s="96">
        <v>43738</v>
      </c>
      <c r="L771" s="80">
        <v>28</v>
      </c>
      <c r="M771" s="80">
        <v>3</v>
      </c>
      <c r="N771" s="74"/>
    </row>
    <row r="772" s="11" customFormat="1" ht="30" customHeight="1" spans="1:14">
      <c r="A772" s="74">
        <v>19</v>
      </c>
      <c r="B772" s="74" t="s">
        <v>1007</v>
      </c>
      <c r="C772" s="74" t="s">
        <v>17</v>
      </c>
      <c r="D772" s="74" t="s">
        <v>983</v>
      </c>
      <c r="E772" s="74" t="s">
        <v>1008</v>
      </c>
      <c r="F772" s="74" t="s">
        <v>20</v>
      </c>
      <c r="G772" s="74" t="s">
        <v>27</v>
      </c>
      <c r="H772" s="76">
        <v>1500</v>
      </c>
      <c r="I772" s="76">
        <f t="shared" si="7"/>
        <v>375</v>
      </c>
      <c r="J772" s="76">
        <f>SUM(H772:I772)</f>
        <v>1875</v>
      </c>
      <c r="K772" s="97">
        <v>44016</v>
      </c>
      <c r="L772" s="74">
        <v>18</v>
      </c>
      <c r="M772" s="80">
        <v>3</v>
      </c>
      <c r="N772" s="74"/>
    </row>
    <row r="773" s="11" customFormat="1" ht="30" customHeight="1" spans="1:14">
      <c r="A773" s="74">
        <v>20</v>
      </c>
      <c r="B773" s="74" t="s">
        <v>1009</v>
      </c>
      <c r="C773" s="74" t="s">
        <v>23</v>
      </c>
      <c r="D773" s="77" t="s">
        <v>983</v>
      </c>
      <c r="E773" s="75" t="s">
        <v>1010</v>
      </c>
      <c r="F773" s="75" t="s">
        <v>20</v>
      </c>
      <c r="G773" s="74" t="s">
        <v>27</v>
      </c>
      <c r="H773" s="76">
        <f t="shared" ref="H773:H778" si="8">500*M773</f>
        <v>1500</v>
      </c>
      <c r="I773" s="76">
        <f t="shared" si="7"/>
        <v>375</v>
      </c>
      <c r="J773" s="76">
        <f t="shared" ref="J773:J778" si="9">I773+H773</f>
        <v>1875</v>
      </c>
      <c r="K773" s="79">
        <v>43709</v>
      </c>
      <c r="L773" s="74">
        <v>28</v>
      </c>
      <c r="M773" s="74">
        <v>3</v>
      </c>
      <c r="N773" s="74"/>
    </row>
    <row r="774" s="11" customFormat="1" ht="30" customHeight="1" spans="1:14">
      <c r="A774" s="74">
        <v>21</v>
      </c>
      <c r="B774" s="77" t="s">
        <v>1011</v>
      </c>
      <c r="C774" s="77" t="s">
        <v>23</v>
      </c>
      <c r="D774" s="74" t="s">
        <v>983</v>
      </c>
      <c r="E774" s="75" t="s">
        <v>1001</v>
      </c>
      <c r="F774" s="75" t="s">
        <v>20</v>
      </c>
      <c r="G774" s="74" t="s">
        <v>27</v>
      </c>
      <c r="H774" s="76">
        <v>1500</v>
      </c>
      <c r="I774" s="76">
        <v>375</v>
      </c>
      <c r="J774" s="76">
        <f>H774+I774</f>
        <v>1875</v>
      </c>
      <c r="K774" s="79">
        <v>44013</v>
      </c>
      <c r="L774" s="74">
        <v>18</v>
      </c>
      <c r="M774" s="74">
        <v>3</v>
      </c>
      <c r="N774" s="74"/>
    </row>
    <row r="775" s="11" customFormat="1" ht="30" customHeight="1" spans="1:14">
      <c r="A775" s="74">
        <v>22</v>
      </c>
      <c r="B775" s="77" t="s">
        <v>1012</v>
      </c>
      <c r="C775" s="77" t="s">
        <v>17</v>
      </c>
      <c r="D775" s="74" t="s">
        <v>983</v>
      </c>
      <c r="E775" s="75" t="s">
        <v>1001</v>
      </c>
      <c r="F775" s="75" t="s">
        <v>20</v>
      </c>
      <c r="G775" s="74" t="s">
        <v>27</v>
      </c>
      <c r="H775" s="76">
        <v>1500</v>
      </c>
      <c r="I775" s="76">
        <v>375</v>
      </c>
      <c r="J775" s="76">
        <f>H775+I775</f>
        <v>1875</v>
      </c>
      <c r="K775" s="79">
        <v>44105</v>
      </c>
      <c r="L775" s="74">
        <v>15</v>
      </c>
      <c r="M775" s="74">
        <v>3</v>
      </c>
      <c r="N775" s="74"/>
    </row>
    <row r="776" s="11" customFormat="1" ht="30" customHeight="1" spans="1:14">
      <c r="A776" s="74">
        <v>23</v>
      </c>
      <c r="B776" s="74" t="s">
        <v>1013</v>
      </c>
      <c r="C776" s="74" t="s">
        <v>23</v>
      </c>
      <c r="D776" s="74" t="s">
        <v>983</v>
      </c>
      <c r="E776" s="74" t="s">
        <v>1014</v>
      </c>
      <c r="F776" s="84" t="s">
        <v>20</v>
      </c>
      <c r="G776" s="74" t="s">
        <v>27</v>
      </c>
      <c r="H776" s="76">
        <v>1500</v>
      </c>
      <c r="I776" s="76">
        <v>375</v>
      </c>
      <c r="J776" s="76">
        <v>1875</v>
      </c>
      <c r="K776" s="79">
        <v>44197</v>
      </c>
      <c r="L776" s="74">
        <v>12</v>
      </c>
      <c r="M776" s="74">
        <v>3</v>
      </c>
      <c r="N776" s="74"/>
    </row>
    <row r="777" s="11" customFormat="1" ht="30" customHeight="1" spans="1:14">
      <c r="A777" s="74">
        <v>24</v>
      </c>
      <c r="B777" s="77" t="s">
        <v>1015</v>
      </c>
      <c r="C777" s="77" t="s">
        <v>23</v>
      </c>
      <c r="D777" s="77" t="s">
        <v>983</v>
      </c>
      <c r="E777" s="75" t="s">
        <v>1016</v>
      </c>
      <c r="F777" s="75" t="s">
        <v>20</v>
      </c>
      <c r="G777" s="77" t="s">
        <v>40</v>
      </c>
      <c r="H777" s="76">
        <f t="shared" si="8"/>
        <v>1000</v>
      </c>
      <c r="I777" s="76">
        <f>H777/0.8-H777</f>
        <v>250</v>
      </c>
      <c r="J777" s="76">
        <f t="shared" si="9"/>
        <v>1250</v>
      </c>
      <c r="K777" s="81">
        <v>44256</v>
      </c>
      <c r="L777" s="74">
        <v>10</v>
      </c>
      <c r="M777" s="74">
        <v>2</v>
      </c>
      <c r="N777" s="74"/>
    </row>
    <row r="778" s="5" customFormat="1" ht="30" customHeight="1" spans="1:14">
      <c r="A778" s="74">
        <v>25</v>
      </c>
      <c r="B778" s="77" t="s">
        <v>1017</v>
      </c>
      <c r="C778" s="77" t="s">
        <v>23</v>
      </c>
      <c r="D778" s="77" t="s">
        <v>983</v>
      </c>
      <c r="E778" s="75" t="s">
        <v>1016</v>
      </c>
      <c r="F778" s="75" t="s">
        <v>20</v>
      </c>
      <c r="G778" s="77" t="s">
        <v>40</v>
      </c>
      <c r="H778" s="76">
        <f t="shared" si="8"/>
        <v>1000</v>
      </c>
      <c r="I778" s="76">
        <f>H778/0.8-H778</f>
        <v>250</v>
      </c>
      <c r="J778" s="76">
        <f t="shared" si="9"/>
        <v>1250</v>
      </c>
      <c r="K778" s="81">
        <v>44256</v>
      </c>
      <c r="L778" s="74">
        <v>10</v>
      </c>
      <c r="M778" s="74">
        <v>2</v>
      </c>
      <c r="N778" s="74"/>
    </row>
    <row r="779" s="5" customFormat="1" ht="30" customHeight="1" spans="1:14">
      <c r="A779" s="74">
        <v>26</v>
      </c>
      <c r="B779" s="85" t="s">
        <v>1018</v>
      </c>
      <c r="C779" s="85" t="s">
        <v>23</v>
      </c>
      <c r="D779" s="86" t="s">
        <v>983</v>
      </c>
      <c r="E779" s="85" t="s">
        <v>1019</v>
      </c>
      <c r="F779" s="85" t="s">
        <v>20</v>
      </c>
      <c r="G779" s="85" t="s">
        <v>40</v>
      </c>
      <c r="H779" s="76">
        <v>1500</v>
      </c>
      <c r="I779" s="76">
        <v>375</v>
      </c>
      <c r="J779" s="76">
        <v>1875</v>
      </c>
      <c r="K779" s="98">
        <v>44317</v>
      </c>
      <c r="L779" s="85">
        <v>8</v>
      </c>
      <c r="M779" s="85">
        <v>3</v>
      </c>
      <c r="N779" s="74"/>
    </row>
    <row r="780" s="5" customFormat="1" ht="30" customHeight="1" spans="1:14">
      <c r="A780" s="74">
        <v>27</v>
      </c>
      <c r="B780" s="85" t="s">
        <v>1020</v>
      </c>
      <c r="C780" s="85" t="s">
        <v>23</v>
      </c>
      <c r="D780" s="85" t="s">
        <v>983</v>
      </c>
      <c r="E780" s="85" t="s">
        <v>1021</v>
      </c>
      <c r="F780" s="87" t="s">
        <v>20</v>
      </c>
      <c r="G780" s="87" t="s">
        <v>40</v>
      </c>
      <c r="H780" s="76">
        <v>1500</v>
      </c>
      <c r="I780" s="76">
        <v>375</v>
      </c>
      <c r="J780" s="76">
        <v>1875</v>
      </c>
      <c r="K780" s="99">
        <v>44378</v>
      </c>
      <c r="L780" s="87">
        <v>6</v>
      </c>
      <c r="M780" s="87">
        <v>3</v>
      </c>
      <c r="N780" s="74"/>
    </row>
    <row r="781" s="5" customFormat="1" ht="30" customHeight="1" spans="1:14">
      <c r="A781" s="74">
        <v>28</v>
      </c>
      <c r="B781" s="77" t="s">
        <v>1022</v>
      </c>
      <c r="C781" s="77" t="s">
        <v>23</v>
      </c>
      <c r="D781" s="77" t="s">
        <v>983</v>
      </c>
      <c r="E781" s="77" t="s">
        <v>1008</v>
      </c>
      <c r="F781" s="88" t="s">
        <v>20</v>
      </c>
      <c r="G781" s="88" t="s">
        <v>40</v>
      </c>
      <c r="H781" s="76">
        <v>1500</v>
      </c>
      <c r="I781" s="76">
        <v>375</v>
      </c>
      <c r="J781" s="76">
        <f t="shared" ref="J781:J789" si="10">H781+I781</f>
        <v>1875</v>
      </c>
      <c r="K781" s="81">
        <v>44287</v>
      </c>
      <c r="L781" s="77">
        <v>9</v>
      </c>
      <c r="M781" s="88">
        <v>3</v>
      </c>
      <c r="N781" s="74"/>
    </row>
    <row r="782" s="5" customFormat="1" ht="30" customHeight="1" spans="1:14">
      <c r="A782" s="74">
        <v>29</v>
      </c>
      <c r="B782" s="77" t="s">
        <v>1023</v>
      </c>
      <c r="C782" s="77" t="s">
        <v>23</v>
      </c>
      <c r="D782" s="77" t="s">
        <v>983</v>
      </c>
      <c r="E782" s="77" t="s">
        <v>1008</v>
      </c>
      <c r="F782" s="88" t="s">
        <v>20</v>
      </c>
      <c r="G782" s="88" t="s">
        <v>40</v>
      </c>
      <c r="H782" s="76">
        <v>1500</v>
      </c>
      <c r="I782" s="76">
        <v>375</v>
      </c>
      <c r="J782" s="76">
        <f t="shared" si="10"/>
        <v>1875</v>
      </c>
      <c r="K782" s="100">
        <v>44287</v>
      </c>
      <c r="L782" s="88">
        <v>9</v>
      </c>
      <c r="M782" s="88">
        <v>3</v>
      </c>
      <c r="N782" s="74"/>
    </row>
    <row r="783" s="5" customFormat="1" ht="30" customHeight="1" spans="1:14">
      <c r="A783" s="74">
        <v>30</v>
      </c>
      <c r="B783" s="77" t="s">
        <v>1024</v>
      </c>
      <c r="C783" s="77" t="s">
        <v>23</v>
      </c>
      <c r="D783" s="77" t="s">
        <v>983</v>
      </c>
      <c r="E783" s="77" t="s">
        <v>1008</v>
      </c>
      <c r="F783" s="88" t="s">
        <v>20</v>
      </c>
      <c r="G783" s="88" t="s">
        <v>40</v>
      </c>
      <c r="H783" s="76">
        <v>1500</v>
      </c>
      <c r="I783" s="76">
        <v>375</v>
      </c>
      <c r="J783" s="76">
        <f t="shared" si="10"/>
        <v>1875</v>
      </c>
      <c r="K783" s="100">
        <v>44287</v>
      </c>
      <c r="L783" s="88">
        <v>9</v>
      </c>
      <c r="M783" s="88">
        <v>3</v>
      </c>
      <c r="N783" s="74"/>
    </row>
    <row r="784" s="5" customFormat="1" ht="30" customHeight="1" spans="1:14">
      <c r="A784" s="74">
        <v>31</v>
      </c>
      <c r="B784" s="77" t="s">
        <v>1025</v>
      </c>
      <c r="C784" s="77" t="s">
        <v>23</v>
      </c>
      <c r="D784" s="77" t="s">
        <v>983</v>
      </c>
      <c r="E784" s="75" t="s">
        <v>984</v>
      </c>
      <c r="F784" s="75" t="s">
        <v>20</v>
      </c>
      <c r="G784" s="77" t="s">
        <v>40</v>
      </c>
      <c r="H784" s="76">
        <v>1500</v>
      </c>
      <c r="I784" s="76">
        <v>375</v>
      </c>
      <c r="J784" s="76">
        <f t="shared" si="10"/>
        <v>1875</v>
      </c>
      <c r="K784" s="81">
        <v>44409</v>
      </c>
      <c r="L784" s="77">
        <v>5</v>
      </c>
      <c r="M784" s="77">
        <v>3</v>
      </c>
      <c r="N784" s="74"/>
    </row>
    <row r="785" s="5" customFormat="1" ht="30" customHeight="1" spans="1:14">
      <c r="A785" s="74">
        <v>32</v>
      </c>
      <c r="B785" s="77" t="s">
        <v>1026</v>
      </c>
      <c r="C785" s="77" t="s">
        <v>23</v>
      </c>
      <c r="D785" s="77" t="s">
        <v>983</v>
      </c>
      <c r="E785" s="75" t="s">
        <v>984</v>
      </c>
      <c r="F785" s="75" t="s">
        <v>20</v>
      </c>
      <c r="G785" s="77" t="s">
        <v>40</v>
      </c>
      <c r="H785" s="76">
        <v>1500</v>
      </c>
      <c r="I785" s="76">
        <v>375</v>
      </c>
      <c r="J785" s="76">
        <f t="shared" si="10"/>
        <v>1875</v>
      </c>
      <c r="K785" s="81">
        <v>44409</v>
      </c>
      <c r="L785" s="77">
        <v>5</v>
      </c>
      <c r="M785" s="77">
        <v>3</v>
      </c>
      <c r="N785" s="74"/>
    </row>
    <row r="786" s="5" customFormat="1" ht="30" customHeight="1" spans="1:14">
      <c r="A786" s="74">
        <v>33</v>
      </c>
      <c r="B786" s="77" t="s">
        <v>1027</v>
      </c>
      <c r="C786" s="77" t="s">
        <v>23</v>
      </c>
      <c r="D786" s="77" t="s">
        <v>983</v>
      </c>
      <c r="E786" s="75" t="s">
        <v>984</v>
      </c>
      <c r="F786" s="75" t="s">
        <v>20</v>
      </c>
      <c r="G786" s="77" t="s">
        <v>40</v>
      </c>
      <c r="H786" s="76">
        <v>1500</v>
      </c>
      <c r="I786" s="76">
        <v>375</v>
      </c>
      <c r="J786" s="76">
        <f t="shared" si="10"/>
        <v>1875</v>
      </c>
      <c r="K786" s="81">
        <v>44409</v>
      </c>
      <c r="L786" s="77">
        <v>5</v>
      </c>
      <c r="M786" s="77">
        <v>3</v>
      </c>
      <c r="N786" s="74"/>
    </row>
    <row r="787" s="5" customFormat="1" ht="30" customHeight="1" spans="1:14">
      <c r="A787" s="74">
        <v>34</v>
      </c>
      <c r="B787" s="77" t="s">
        <v>1028</v>
      </c>
      <c r="C787" s="77" t="s">
        <v>23</v>
      </c>
      <c r="D787" s="77" t="s">
        <v>983</v>
      </c>
      <c r="E787" s="77" t="s">
        <v>984</v>
      </c>
      <c r="F787" s="75" t="s">
        <v>20</v>
      </c>
      <c r="G787" s="77" t="s">
        <v>40</v>
      </c>
      <c r="H787" s="76">
        <v>1500</v>
      </c>
      <c r="I787" s="76">
        <v>375</v>
      </c>
      <c r="J787" s="76">
        <f t="shared" si="10"/>
        <v>1875</v>
      </c>
      <c r="K787" s="81">
        <v>44409</v>
      </c>
      <c r="L787" s="77">
        <v>5</v>
      </c>
      <c r="M787" s="77">
        <v>3</v>
      </c>
      <c r="N787" s="74"/>
    </row>
    <row r="788" s="5" customFormat="1" ht="30" customHeight="1" spans="1:14">
      <c r="A788" s="74">
        <v>35</v>
      </c>
      <c r="B788" s="77" t="s">
        <v>1029</v>
      </c>
      <c r="C788" s="77" t="s">
        <v>23</v>
      </c>
      <c r="D788" s="77" t="s">
        <v>983</v>
      </c>
      <c r="E788" s="75" t="s">
        <v>984</v>
      </c>
      <c r="F788" s="77" t="s">
        <v>20</v>
      </c>
      <c r="G788" s="77" t="s">
        <v>40</v>
      </c>
      <c r="H788" s="76">
        <v>1500</v>
      </c>
      <c r="I788" s="76">
        <v>375</v>
      </c>
      <c r="J788" s="76">
        <f t="shared" si="10"/>
        <v>1875</v>
      </c>
      <c r="K788" s="81">
        <v>44378</v>
      </c>
      <c r="L788" s="77">
        <v>6</v>
      </c>
      <c r="M788" s="77">
        <v>3</v>
      </c>
      <c r="N788" s="74"/>
    </row>
    <row r="789" s="5" customFormat="1" ht="30" customHeight="1" spans="1:14">
      <c r="A789" s="74">
        <v>36</v>
      </c>
      <c r="B789" s="88" t="s">
        <v>1030</v>
      </c>
      <c r="C789" s="88" t="s">
        <v>23</v>
      </c>
      <c r="D789" s="88" t="s">
        <v>983</v>
      </c>
      <c r="E789" s="88" t="s">
        <v>984</v>
      </c>
      <c r="F789" s="89" t="s">
        <v>20</v>
      </c>
      <c r="G789" s="88" t="s">
        <v>40</v>
      </c>
      <c r="H789" s="90">
        <v>1500</v>
      </c>
      <c r="I789" s="90">
        <v>375</v>
      </c>
      <c r="J789" s="90">
        <f t="shared" si="10"/>
        <v>1875</v>
      </c>
      <c r="K789" s="100">
        <v>44378</v>
      </c>
      <c r="L789" s="88">
        <v>6</v>
      </c>
      <c r="M789" s="88">
        <v>3</v>
      </c>
      <c r="N789" s="74"/>
    </row>
    <row r="790" s="12" customFormat="1" ht="30" customHeight="1" spans="1:14">
      <c r="A790" s="91" t="s">
        <v>1031</v>
      </c>
      <c r="B790" s="92"/>
      <c r="C790" s="92"/>
      <c r="D790" s="92"/>
      <c r="E790" s="92"/>
      <c r="F790" s="92"/>
      <c r="G790" s="93"/>
      <c r="H790" s="94"/>
      <c r="I790" s="94"/>
      <c r="J790" s="94"/>
      <c r="K790" s="101"/>
      <c r="L790" s="101"/>
      <c r="M790" s="101"/>
      <c r="N790" s="102"/>
    </row>
    <row r="791" s="13" customFormat="1" ht="30" customHeight="1" spans="1:14">
      <c r="A791" s="77">
        <v>1</v>
      </c>
      <c r="B791" s="77" t="s">
        <v>1032</v>
      </c>
      <c r="C791" s="77" t="s">
        <v>23</v>
      </c>
      <c r="D791" s="77" t="s">
        <v>1033</v>
      </c>
      <c r="E791" s="77" t="s">
        <v>984</v>
      </c>
      <c r="F791" s="75" t="s">
        <v>20</v>
      </c>
      <c r="G791" s="74" t="s">
        <v>21</v>
      </c>
      <c r="H791" s="76">
        <v>7000</v>
      </c>
      <c r="I791" s="76">
        <v>1750</v>
      </c>
      <c r="J791" s="76">
        <v>8750</v>
      </c>
      <c r="K791" s="81">
        <v>44440</v>
      </c>
      <c r="L791" s="77">
        <v>0</v>
      </c>
      <c r="M791" s="77">
        <v>7</v>
      </c>
      <c r="N791" s="74"/>
    </row>
    <row r="792" s="10" customFormat="1" ht="30" customHeight="1" spans="1:14">
      <c r="A792" s="77">
        <v>2</v>
      </c>
      <c r="B792" s="77" t="s">
        <v>1034</v>
      </c>
      <c r="C792" s="77" t="s">
        <v>17</v>
      </c>
      <c r="D792" s="77" t="s">
        <v>1033</v>
      </c>
      <c r="E792" s="77" t="s">
        <v>984</v>
      </c>
      <c r="F792" s="75" t="s">
        <v>20</v>
      </c>
      <c r="G792" s="74" t="s">
        <v>21</v>
      </c>
      <c r="H792" s="76">
        <v>9000</v>
      </c>
      <c r="I792" s="76">
        <v>2250</v>
      </c>
      <c r="J792" s="76">
        <v>11250</v>
      </c>
      <c r="K792" s="81">
        <v>44378</v>
      </c>
      <c r="L792" s="77">
        <v>0</v>
      </c>
      <c r="M792" s="77">
        <v>9</v>
      </c>
      <c r="N792" s="74"/>
    </row>
    <row r="793" s="10" customFormat="1" ht="30" customHeight="1" spans="1:14">
      <c r="A793" s="77">
        <v>3</v>
      </c>
      <c r="B793" s="77" t="s">
        <v>1035</v>
      </c>
      <c r="C793" s="77" t="s">
        <v>23</v>
      </c>
      <c r="D793" s="74" t="s">
        <v>1033</v>
      </c>
      <c r="E793" s="75" t="s">
        <v>984</v>
      </c>
      <c r="F793" s="77" t="s">
        <v>20</v>
      </c>
      <c r="G793" s="74" t="s">
        <v>21</v>
      </c>
      <c r="H793" s="76">
        <v>9000</v>
      </c>
      <c r="I793" s="76">
        <v>2250</v>
      </c>
      <c r="J793" s="76">
        <f>SUM(H793:I793)</f>
        <v>11250</v>
      </c>
      <c r="K793" s="79">
        <v>44378</v>
      </c>
      <c r="L793" s="80">
        <v>0</v>
      </c>
      <c r="M793" s="80">
        <v>9</v>
      </c>
      <c r="N793" s="74"/>
    </row>
    <row r="794" s="10" customFormat="1" ht="30" customHeight="1" spans="1:14">
      <c r="A794" s="77">
        <v>4</v>
      </c>
      <c r="B794" s="77" t="s">
        <v>1036</v>
      </c>
      <c r="C794" s="77" t="s">
        <v>23</v>
      </c>
      <c r="D794" s="77" t="s">
        <v>1033</v>
      </c>
      <c r="E794" s="77" t="s">
        <v>984</v>
      </c>
      <c r="F794" s="75" t="s">
        <v>20</v>
      </c>
      <c r="G794" s="74" t="s">
        <v>27</v>
      </c>
      <c r="H794" s="76">
        <v>4500</v>
      </c>
      <c r="I794" s="76">
        <v>1125</v>
      </c>
      <c r="J794" s="76">
        <v>5625</v>
      </c>
      <c r="K794" s="81">
        <v>44378</v>
      </c>
      <c r="L794" s="77">
        <v>0</v>
      </c>
      <c r="M794" s="77">
        <v>9</v>
      </c>
      <c r="N794" s="74"/>
    </row>
    <row r="795" s="10" customFormat="1" ht="30" customHeight="1" spans="1:14">
      <c r="A795" s="77">
        <v>5</v>
      </c>
      <c r="B795" s="77" t="s">
        <v>1037</v>
      </c>
      <c r="C795" s="77" t="s">
        <v>23</v>
      </c>
      <c r="D795" s="74" t="s">
        <v>1033</v>
      </c>
      <c r="E795" s="75" t="s">
        <v>984</v>
      </c>
      <c r="F795" s="77" t="s">
        <v>20</v>
      </c>
      <c r="G795" s="74" t="s">
        <v>27</v>
      </c>
      <c r="H795" s="76">
        <v>4500</v>
      </c>
      <c r="I795" s="76">
        <v>1125</v>
      </c>
      <c r="J795" s="76">
        <f t="shared" ref="J795:J802" si="11">SUM(H795:I795)</f>
        <v>5625</v>
      </c>
      <c r="K795" s="79">
        <v>44378</v>
      </c>
      <c r="L795" s="80">
        <v>0</v>
      </c>
      <c r="M795" s="80">
        <v>9</v>
      </c>
      <c r="N795" s="74"/>
    </row>
    <row r="796" s="10" customFormat="1" ht="30" customHeight="1" spans="1:14">
      <c r="A796" s="77">
        <v>6</v>
      </c>
      <c r="B796" s="77" t="s">
        <v>1038</v>
      </c>
      <c r="C796" s="77" t="s">
        <v>23</v>
      </c>
      <c r="D796" s="77" t="s">
        <v>1033</v>
      </c>
      <c r="E796" s="77" t="s">
        <v>984</v>
      </c>
      <c r="F796" s="75" t="s">
        <v>20</v>
      </c>
      <c r="G796" s="77" t="s">
        <v>40</v>
      </c>
      <c r="H796" s="76">
        <v>4000</v>
      </c>
      <c r="I796" s="76">
        <v>1000</v>
      </c>
      <c r="J796" s="76">
        <v>5000</v>
      </c>
      <c r="K796" s="81">
        <v>44409</v>
      </c>
      <c r="L796" s="77">
        <v>0</v>
      </c>
      <c r="M796" s="77">
        <v>8</v>
      </c>
      <c r="N796" s="74"/>
    </row>
    <row r="797" s="10" customFormat="1" ht="30" customHeight="1" spans="1:14">
      <c r="A797" s="77">
        <v>7</v>
      </c>
      <c r="B797" s="77" t="s">
        <v>1039</v>
      </c>
      <c r="C797" s="77" t="s">
        <v>23</v>
      </c>
      <c r="D797" s="77" t="s">
        <v>1033</v>
      </c>
      <c r="E797" s="77" t="s">
        <v>984</v>
      </c>
      <c r="F797" s="75" t="s">
        <v>20</v>
      </c>
      <c r="G797" s="77" t="s">
        <v>40</v>
      </c>
      <c r="H797" s="76">
        <v>4500</v>
      </c>
      <c r="I797" s="76">
        <v>1125</v>
      </c>
      <c r="J797" s="76">
        <v>5625</v>
      </c>
      <c r="K797" s="81">
        <v>44378</v>
      </c>
      <c r="L797" s="77">
        <v>0</v>
      </c>
      <c r="M797" s="77">
        <v>9</v>
      </c>
      <c r="N797" s="74"/>
    </row>
    <row r="798" s="10" customFormat="1" ht="30" customHeight="1" spans="1:14">
      <c r="A798" s="77">
        <v>8</v>
      </c>
      <c r="B798" s="77" t="s">
        <v>1040</v>
      </c>
      <c r="C798" s="77" t="s">
        <v>23</v>
      </c>
      <c r="D798" s="77" t="s">
        <v>1033</v>
      </c>
      <c r="E798" s="77" t="s">
        <v>984</v>
      </c>
      <c r="F798" s="75" t="s">
        <v>20</v>
      </c>
      <c r="G798" s="77" t="s">
        <v>40</v>
      </c>
      <c r="H798" s="76">
        <v>4500</v>
      </c>
      <c r="I798" s="76">
        <v>1125</v>
      </c>
      <c r="J798" s="76">
        <v>5625</v>
      </c>
      <c r="K798" s="81">
        <v>44378</v>
      </c>
      <c r="L798" s="77">
        <v>0</v>
      </c>
      <c r="M798" s="77">
        <v>9</v>
      </c>
      <c r="N798" s="74"/>
    </row>
    <row r="799" s="14" customFormat="1" ht="30" customHeight="1" spans="1:14">
      <c r="A799" s="77">
        <v>9</v>
      </c>
      <c r="B799" s="77" t="s">
        <v>1041</v>
      </c>
      <c r="C799" s="77" t="s">
        <v>17</v>
      </c>
      <c r="D799" s="74" t="s">
        <v>1033</v>
      </c>
      <c r="E799" s="75" t="s">
        <v>984</v>
      </c>
      <c r="F799" s="77" t="s">
        <v>20</v>
      </c>
      <c r="G799" s="74" t="s">
        <v>40</v>
      </c>
      <c r="H799" s="76">
        <v>4500</v>
      </c>
      <c r="I799" s="76">
        <v>1125</v>
      </c>
      <c r="J799" s="76">
        <f t="shared" si="11"/>
        <v>5625</v>
      </c>
      <c r="K799" s="79">
        <v>44378</v>
      </c>
      <c r="L799" s="80">
        <v>0</v>
      </c>
      <c r="M799" s="80">
        <v>9</v>
      </c>
      <c r="N799" s="74"/>
    </row>
    <row r="800" s="14" customFormat="1" ht="30" customHeight="1" spans="1:14">
      <c r="A800" s="77">
        <v>10</v>
      </c>
      <c r="B800" s="77" t="s">
        <v>1042</v>
      </c>
      <c r="C800" s="77" t="s">
        <v>23</v>
      </c>
      <c r="D800" s="74" t="s">
        <v>1033</v>
      </c>
      <c r="E800" s="75" t="s">
        <v>984</v>
      </c>
      <c r="F800" s="77" t="s">
        <v>20</v>
      </c>
      <c r="G800" s="74" t="s">
        <v>40</v>
      </c>
      <c r="H800" s="76">
        <v>4500</v>
      </c>
      <c r="I800" s="76">
        <v>1125</v>
      </c>
      <c r="J800" s="76">
        <f t="shared" si="11"/>
        <v>5625</v>
      </c>
      <c r="K800" s="79">
        <v>44378</v>
      </c>
      <c r="L800" s="80">
        <v>0</v>
      </c>
      <c r="M800" s="80">
        <v>9</v>
      </c>
      <c r="N800" s="74"/>
    </row>
    <row r="801" s="14" customFormat="1" ht="30" customHeight="1" spans="1:14">
      <c r="A801" s="77">
        <v>11</v>
      </c>
      <c r="B801" s="77" t="s">
        <v>1043</v>
      </c>
      <c r="C801" s="77" t="s">
        <v>23</v>
      </c>
      <c r="D801" s="74" t="s">
        <v>1033</v>
      </c>
      <c r="E801" s="75" t="s">
        <v>984</v>
      </c>
      <c r="F801" s="77" t="s">
        <v>20</v>
      </c>
      <c r="G801" s="74" t="s">
        <v>40</v>
      </c>
      <c r="H801" s="76">
        <v>4500</v>
      </c>
      <c r="I801" s="76">
        <v>1125</v>
      </c>
      <c r="J801" s="76">
        <f t="shared" si="11"/>
        <v>5625</v>
      </c>
      <c r="K801" s="79">
        <v>44378</v>
      </c>
      <c r="L801" s="80">
        <v>0</v>
      </c>
      <c r="M801" s="80">
        <v>9</v>
      </c>
      <c r="N801" s="74"/>
    </row>
    <row r="802" s="15" customFormat="1" ht="30" customHeight="1" spans="1:14">
      <c r="A802" s="77">
        <v>12</v>
      </c>
      <c r="B802" s="77" t="s">
        <v>1044</v>
      </c>
      <c r="C802" s="77" t="s">
        <v>23</v>
      </c>
      <c r="D802" s="74" t="s">
        <v>1033</v>
      </c>
      <c r="E802" s="75" t="s">
        <v>1045</v>
      </c>
      <c r="F802" s="77" t="s">
        <v>20</v>
      </c>
      <c r="G802" s="74" t="s">
        <v>40</v>
      </c>
      <c r="H802" s="76">
        <v>6000</v>
      </c>
      <c r="I802" s="76">
        <v>1500</v>
      </c>
      <c r="J802" s="76">
        <f t="shared" si="11"/>
        <v>7500</v>
      </c>
      <c r="K802" s="79">
        <v>44287</v>
      </c>
      <c r="L802" s="74">
        <v>0</v>
      </c>
      <c r="M802" s="74">
        <v>12</v>
      </c>
      <c r="N802" s="74"/>
    </row>
    <row r="803" s="15" customFormat="1" ht="30" customHeight="1" spans="1:14">
      <c r="A803" s="77">
        <v>13</v>
      </c>
      <c r="B803" s="78" t="s">
        <v>1046</v>
      </c>
      <c r="C803" s="78" t="s">
        <v>23</v>
      </c>
      <c r="D803" s="78" t="s">
        <v>1033</v>
      </c>
      <c r="E803" s="75" t="s">
        <v>1047</v>
      </c>
      <c r="F803" s="78" t="s">
        <v>20</v>
      </c>
      <c r="G803" s="78" t="s">
        <v>40</v>
      </c>
      <c r="H803" s="76">
        <v>6000</v>
      </c>
      <c r="I803" s="76">
        <v>1500</v>
      </c>
      <c r="J803" s="76">
        <v>7500</v>
      </c>
      <c r="K803" s="78" t="s">
        <v>82</v>
      </c>
      <c r="L803" s="78">
        <v>0</v>
      </c>
      <c r="M803" s="82">
        <v>12</v>
      </c>
      <c r="N803" s="78"/>
    </row>
    <row r="804" s="15" customFormat="1" ht="30" customHeight="1" spans="1:14">
      <c r="A804" s="77">
        <v>14</v>
      </c>
      <c r="B804" s="78" t="s">
        <v>1048</v>
      </c>
      <c r="C804" s="78" t="s">
        <v>23</v>
      </c>
      <c r="D804" s="78" t="s">
        <v>1033</v>
      </c>
      <c r="E804" s="75" t="s">
        <v>1049</v>
      </c>
      <c r="F804" s="78" t="s">
        <v>20</v>
      </c>
      <c r="G804" s="78" t="s">
        <v>40</v>
      </c>
      <c r="H804" s="76">
        <v>4000</v>
      </c>
      <c r="I804" s="76">
        <v>1000</v>
      </c>
      <c r="J804" s="76">
        <v>5000</v>
      </c>
      <c r="K804" s="78" t="s">
        <v>143</v>
      </c>
      <c r="L804" s="78">
        <v>0</v>
      </c>
      <c r="M804" s="78">
        <v>8</v>
      </c>
      <c r="N804" s="78"/>
    </row>
    <row r="805" s="14" customFormat="1" ht="30" customHeight="1" spans="1:14">
      <c r="A805" s="77">
        <v>15</v>
      </c>
      <c r="B805" s="78" t="s">
        <v>1050</v>
      </c>
      <c r="C805" s="78" t="s">
        <v>23</v>
      </c>
      <c r="D805" s="78" t="s">
        <v>1033</v>
      </c>
      <c r="E805" s="75" t="s">
        <v>1049</v>
      </c>
      <c r="F805" s="78" t="s">
        <v>20</v>
      </c>
      <c r="G805" s="78" t="s">
        <v>40</v>
      </c>
      <c r="H805" s="76">
        <v>4000</v>
      </c>
      <c r="I805" s="76">
        <v>1000</v>
      </c>
      <c r="J805" s="76">
        <v>5000</v>
      </c>
      <c r="K805" s="78" t="s">
        <v>143</v>
      </c>
      <c r="L805" s="78">
        <v>0</v>
      </c>
      <c r="M805" s="78">
        <v>8</v>
      </c>
      <c r="N805" s="78"/>
    </row>
    <row r="806" s="13" customFormat="1" ht="30" customHeight="1" spans="1:14">
      <c r="A806" s="77">
        <v>16</v>
      </c>
      <c r="B806" s="78" t="s">
        <v>1051</v>
      </c>
      <c r="C806" s="78" t="s">
        <v>23</v>
      </c>
      <c r="D806" s="78" t="s">
        <v>1033</v>
      </c>
      <c r="E806" s="75" t="s">
        <v>1049</v>
      </c>
      <c r="F806" s="78" t="s">
        <v>20</v>
      </c>
      <c r="G806" s="78" t="s">
        <v>40</v>
      </c>
      <c r="H806" s="76">
        <v>4000</v>
      </c>
      <c r="I806" s="76">
        <v>1000</v>
      </c>
      <c r="J806" s="76">
        <v>5000</v>
      </c>
      <c r="K806" s="78" t="s">
        <v>143</v>
      </c>
      <c r="L806" s="78">
        <v>0</v>
      </c>
      <c r="M806" s="78">
        <v>8</v>
      </c>
      <c r="N806" s="78"/>
    </row>
    <row r="807" s="13" customFormat="1" ht="30" customHeight="1" spans="1:14">
      <c r="A807" s="77">
        <v>17</v>
      </c>
      <c r="B807" s="78" t="s">
        <v>1052</v>
      </c>
      <c r="C807" s="78" t="s">
        <v>23</v>
      </c>
      <c r="D807" s="78" t="s">
        <v>1033</v>
      </c>
      <c r="E807" s="75" t="s">
        <v>1049</v>
      </c>
      <c r="F807" s="78" t="s">
        <v>20</v>
      </c>
      <c r="G807" s="78" t="s">
        <v>40</v>
      </c>
      <c r="H807" s="76">
        <v>4000</v>
      </c>
      <c r="I807" s="76">
        <v>1000</v>
      </c>
      <c r="J807" s="76">
        <v>5000</v>
      </c>
      <c r="K807" s="78" t="s">
        <v>143</v>
      </c>
      <c r="L807" s="78">
        <v>0</v>
      </c>
      <c r="M807" s="78">
        <v>8</v>
      </c>
      <c r="N807" s="78"/>
    </row>
    <row r="808" s="13" customFormat="1" ht="30" customHeight="1" spans="1:14">
      <c r="A808" s="77">
        <v>18</v>
      </c>
      <c r="B808" s="77" t="s">
        <v>1053</v>
      </c>
      <c r="C808" s="77" t="s">
        <v>23</v>
      </c>
      <c r="D808" s="77" t="s">
        <v>1033</v>
      </c>
      <c r="E808" s="78" t="s">
        <v>1008</v>
      </c>
      <c r="F808" s="89" t="s">
        <v>20</v>
      </c>
      <c r="G808" s="88" t="s">
        <v>40</v>
      </c>
      <c r="H808" s="95">
        <v>1500</v>
      </c>
      <c r="I808" s="95">
        <v>375</v>
      </c>
      <c r="J808" s="95">
        <v>1875</v>
      </c>
      <c r="K808" s="81">
        <v>44562</v>
      </c>
      <c r="L808" s="82">
        <v>0</v>
      </c>
      <c r="M808" s="82">
        <v>3</v>
      </c>
      <c r="N808" s="77"/>
    </row>
    <row r="809" s="13" customFormat="1" ht="30" customHeight="1" spans="1:14">
      <c r="A809" s="77">
        <v>19</v>
      </c>
      <c r="B809" s="77" t="s">
        <v>1054</v>
      </c>
      <c r="C809" s="77" t="s">
        <v>23</v>
      </c>
      <c r="D809" s="77" t="s">
        <v>1033</v>
      </c>
      <c r="E809" s="78" t="s">
        <v>1008</v>
      </c>
      <c r="F809" s="89" t="s">
        <v>20</v>
      </c>
      <c r="G809" s="88" t="s">
        <v>40</v>
      </c>
      <c r="H809" s="95">
        <v>5000</v>
      </c>
      <c r="I809" s="95">
        <v>1250</v>
      </c>
      <c r="J809" s="95">
        <v>6250</v>
      </c>
      <c r="K809" s="81">
        <v>44348</v>
      </c>
      <c r="L809" s="82">
        <v>0</v>
      </c>
      <c r="M809" s="82">
        <v>10</v>
      </c>
      <c r="N809" s="77"/>
    </row>
    <row r="810" s="13" customFormat="1" ht="30" customHeight="1" spans="1:14">
      <c r="A810" s="77">
        <v>20</v>
      </c>
      <c r="B810" s="77" t="s">
        <v>1055</v>
      </c>
      <c r="C810" s="77" t="s">
        <v>23</v>
      </c>
      <c r="D810" s="77" t="s">
        <v>1033</v>
      </c>
      <c r="E810" s="78" t="s">
        <v>1008</v>
      </c>
      <c r="F810" s="89" t="s">
        <v>20</v>
      </c>
      <c r="G810" s="88" t="s">
        <v>40</v>
      </c>
      <c r="H810" s="95">
        <v>5000</v>
      </c>
      <c r="I810" s="95">
        <v>1250</v>
      </c>
      <c r="J810" s="95">
        <v>6250</v>
      </c>
      <c r="K810" s="81">
        <v>44348</v>
      </c>
      <c r="L810" s="82">
        <v>0</v>
      </c>
      <c r="M810" s="82">
        <v>10</v>
      </c>
      <c r="N810" s="77"/>
    </row>
    <row r="811" s="13" customFormat="1" ht="30" customHeight="1" spans="1:14">
      <c r="A811" s="77">
        <v>21</v>
      </c>
      <c r="B811" s="77" t="s">
        <v>1056</v>
      </c>
      <c r="C811" s="77" t="s">
        <v>23</v>
      </c>
      <c r="D811" s="77" t="s">
        <v>1033</v>
      </c>
      <c r="E811" s="78" t="s">
        <v>1057</v>
      </c>
      <c r="F811" s="89" t="s">
        <v>20</v>
      </c>
      <c r="G811" s="88" t="s">
        <v>40</v>
      </c>
      <c r="H811" s="95">
        <v>6000</v>
      </c>
      <c r="I811" s="95">
        <v>1500</v>
      </c>
      <c r="J811" s="95">
        <v>7500</v>
      </c>
      <c r="K811" s="81">
        <v>44287</v>
      </c>
      <c r="L811" s="82">
        <v>0</v>
      </c>
      <c r="M811" s="82">
        <v>12</v>
      </c>
      <c r="N811" s="77"/>
    </row>
    <row r="812" s="13" customFormat="1" ht="30" customHeight="1" spans="1:14">
      <c r="A812" s="77">
        <v>22</v>
      </c>
      <c r="B812" s="77" t="s">
        <v>1058</v>
      </c>
      <c r="C812" s="77" t="s">
        <v>23</v>
      </c>
      <c r="D812" s="77" t="s">
        <v>1033</v>
      </c>
      <c r="E812" s="78" t="s">
        <v>1057</v>
      </c>
      <c r="F812" s="89" t="s">
        <v>20</v>
      </c>
      <c r="G812" s="88" t="s">
        <v>40</v>
      </c>
      <c r="H812" s="95">
        <v>4500</v>
      </c>
      <c r="I812" s="95">
        <v>1125</v>
      </c>
      <c r="J812" s="95">
        <v>5625</v>
      </c>
      <c r="K812" s="81">
        <v>44378</v>
      </c>
      <c r="L812" s="82">
        <v>0</v>
      </c>
      <c r="M812" s="82">
        <v>9</v>
      </c>
      <c r="N812" s="77"/>
    </row>
    <row r="813" s="13" customFormat="1" ht="30" customHeight="1" spans="1:14">
      <c r="A813" s="77">
        <v>23</v>
      </c>
      <c r="B813" s="77" t="s">
        <v>1059</v>
      </c>
      <c r="C813" s="77" t="s">
        <v>23</v>
      </c>
      <c r="D813" s="77" t="s">
        <v>1033</v>
      </c>
      <c r="E813" s="78" t="s">
        <v>1060</v>
      </c>
      <c r="F813" s="89" t="s">
        <v>20</v>
      </c>
      <c r="G813" s="88" t="s">
        <v>40</v>
      </c>
      <c r="H813" s="95">
        <v>4500</v>
      </c>
      <c r="I813" s="95">
        <v>1125</v>
      </c>
      <c r="J813" s="95">
        <v>5625</v>
      </c>
      <c r="K813" s="81">
        <v>44378</v>
      </c>
      <c r="L813" s="82">
        <v>0</v>
      </c>
      <c r="M813" s="82">
        <v>9</v>
      </c>
      <c r="N813" s="77"/>
    </row>
    <row r="814" s="13" customFormat="1" ht="30" customHeight="1" spans="1:14">
      <c r="A814" s="77">
        <v>24</v>
      </c>
      <c r="B814" s="77" t="s">
        <v>1061</v>
      </c>
      <c r="C814" s="77" t="s">
        <v>23</v>
      </c>
      <c r="D814" s="77" t="s">
        <v>1033</v>
      </c>
      <c r="E814" s="78" t="s">
        <v>1008</v>
      </c>
      <c r="F814" s="89" t="s">
        <v>20</v>
      </c>
      <c r="G814" s="88" t="s">
        <v>40</v>
      </c>
      <c r="H814" s="95">
        <v>4000</v>
      </c>
      <c r="I814" s="95">
        <v>1000</v>
      </c>
      <c r="J814" s="95">
        <v>5000</v>
      </c>
      <c r="K814" s="81">
        <v>44409</v>
      </c>
      <c r="L814" s="82">
        <v>0</v>
      </c>
      <c r="M814" s="82">
        <v>8</v>
      </c>
      <c r="N814" s="77"/>
    </row>
    <row r="815" s="13" customFormat="1" ht="30" customHeight="1" spans="1:14">
      <c r="A815" s="77">
        <v>25</v>
      </c>
      <c r="B815" s="77" t="s">
        <v>1062</v>
      </c>
      <c r="C815" s="77" t="s">
        <v>23</v>
      </c>
      <c r="D815" s="77" t="s">
        <v>1033</v>
      </c>
      <c r="E815" s="78" t="s">
        <v>1008</v>
      </c>
      <c r="F815" s="89" t="s">
        <v>20</v>
      </c>
      <c r="G815" s="88" t="s">
        <v>40</v>
      </c>
      <c r="H815" s="95">
        <v>6000</v>
      </c>
      <c r="I815" s="95">
        <v>1500</v>
      </c>
      <c r="J815" s="95">
        <v>7500</v>
      </c>
      <c r="K815" s="81">
        <v>44287</v>
      </c>
      <c r="L815" s="82">
        <v>0</v>
      </c>
      <c r="M815" s="82">
        <v>12</v>
      </c>
      <c r="N815" s="77"/>
    </row>
    <row r="816" s="13" customFormat="1" ht="30" customHeight="1" spans="1:14">
      <c r="A816" s="77">
        <v>26</v>
      </c>
      <c r="B816" s="77" t="s">
        <v>1063</v>
      </c>
      <c r="C816" s="77" t="s">
        <v>23</v>
      </c>
      <c r="D816" s="77" t="s">
        <v>1033</v>
      </c>
      <c r="E816" s="78" t="s">
        <v>1008</v>
      </c>
      <c r="F816" s="89" t="s">
        <v>20</v>
      </c>
      <c r="G816" s="88" t="s">
        <v>40</v>
      </c>
      <c r="H816" s="95">
        <v>1500</v>
      </c>
      <c r="I816" s="95">
        <v>375</v>
      </c>
      <c r="J816" s="95">
        <v>1875</v>
      </c>
      <c r="K816" s="81">
        <v>44562</v>
      </c>
      <c r="L816" s="82">
        <v>0</v>
      </c>
      <c r="M816" s="82">
        <v>3</v>
      </c>
      <c r="N816" s="77"/>
    </row>
    <row r="817" s="13" customFormat="1" ht="30" customHeight="1" spans="1:14">
      <c r="A817" s="77">
        <v>27</v>
      </c>
      <c r="B817" s="77" t="s">
        <v>1064</v>
      </c>
      <c r="C817" s="77" t="s">
        <v>23</v>
      </c>
      <c r="D817" s="77" t="s">
        <v>1033</v>
      </c>
      <c r="E817" s="78" t="s">
        <v>1008</v>
      </c>
      <c r="F817" s="89" t="s">
        <v>20</v>
      </c>
      <c r="G817" s="88" t="s">
        <v>40</v>
      </c>
      <c r="H817" s="95">
        <v>6000</v>
      </c>
      <c r="I817" s="95">
        <v>1500</v>
      </c>
      <c r="J817" s="95">
        <v>7500</v>
      </c>
      <c r="K817" s="81">
        <v>44013</v>
      </c>
      <c r="L817" s="82">
        <v>0</v>
      </c>
      <c r="M817" s="82">
        <v>12</v>
      </c>
      <c r="N817" s="77"/>
    </row>
    <row r="818" s="13" customFormat="1" ht="30" customHeight="1" spans="1:14">
      <c r="A818" s="77">
        <v>28</v>
      </c>
      <c r="B818" s="82" t="s">
        <v>1065</v>
      </c>
      <c r="C818" s="82" t="s">
        <v>23</v>
      </c>
      <c r="D818" s="82" t="s">
        <v>1033</v>
      </c>
      <c r="E818" s="78" t="s">
        <v>1066</v>
      </c>
      <c r="F818" s="89" t="s">
        <v>20</v>
      </c>
      <c r="G818" s="88" t="s">
        <v>40</v>
      </c>
      <c r="H818" s="95">
        <v>6000</v>
      </c>
      <c r="I818" s="95">
        <v>1500</v>
      </c>
      <c r="J818" s="95">
        <v>7500</v>
      </c>
      <c r="K818" s="81">
        <v>44044</v>
      </c>
      <c r="L818" s="82">
        <v>0</v>
      </c>
      <c r="M818" s="82">
        <v>12</v>
      </c>
      <c r="N818" s="77"/>
    </row>
    <row r="819" s="13" customFormat="1" ht="30" customHeight="1" spans="1:14">
      <c r="A819" s="77">
        <v>29</v>
      </c>
      <c r="B819" s="77" t="s">
        <v>1067</v>
      </c>
      <c r="C819" s="77" t="s">
        <v>23</v>
      </c>
      <c r="D819" s="77" t="s">
        <v>1033</v>
      </c>
      <c r="E819" s="77" t="s">
        <v>1008</v>
      </c>
      <c r="F819" s="75" t="s">
        <v>20</v>
      </c>
      <c r="G819" s="77" t="s">
        <v>40</v>
      </c>
      <c r="H819" s="95">
        <v>4500</v>
      </c>
      <c r="I819" s="95">
        <v>1125</v>
      </c>
      <c r="J819" s="95">
        <v>5625</v>
      </c>
      <c r="K819" s="81">
        <v>44378</v>
      </c>
      <c r="L819" s="77">
        <v>0</v>
      </c>
      <c r="M819" s="77">
        <v>9</v>
      </c>
      <c r="N819" s="77"/>
    </row>
    <row r="820" s="13" customFormat="1" ht="30" customHeight="1" spans="1:14">
      <c r="A820" s="77">
        <v>30</v>
      </c>
      <c r="B820" s="77" t="s">
        <v>1068</v>
      </c>
      <c r="C820" s="77" t="s">
        <v>23</v>
      </c>
      <c r="D820" s="82" t="s">
        <v>1033</v>
      </c>
      <c r="E820" s="77" t="s">
        <v>984</v>
      </c>
      <c r="F820" s="75" t="s">
        <v>20</v>
      </c>
      <c r="G820" s="77" t="s">
        <v>40</v>
      </c>
      <c r="H820" s="95">
        <v>4500</v>
      </c>
      <c r="I820" s="95">
        <v>1125</v>
      </c>
      <c r="J820" s="95">
        <v>5625</v>
      </c>
      <c r="K820" s="81">
        <v>44378</v>
      </c>
      <c r="L820" s="77">
        <v>0</v>
      </c>
      <c r="M820" s="77">
        <v>9</v>
      </c>
      <c r="N820" s="77"/>
    </row>
    <row r="821" s="13" customFormat="1" ht="30" customHeight="1" spans="1:14">
      <c r="A821" s="77">
        <v>31</v>
      </c>
      <c r="B821" s="77" t="s">
        <v>1069</v>
      </c>
      <c r="C821" s="77" t="s">
        <v>23</v>
      </c>
      <c r="D821" s="77" t="s">
        <v>1033</v>
      </c>
      <c r="E821" s="77" t="s">
        <v>1008</v>
      </c>
      <c r="F821" s="75" t="s">
        <v>20</v>
      </c>
      <c r="G821" s="77" t="s">
        <v>40</v>
      </c>
      <c r="H821" s="95">
        <v>4500</v>
      </c>
      <c r="I821" s="95">
        <v>1125</v>
      </c>
      <c r="J821" s="95">
        <v>5625</v>
      </c>
      <c r="K821" s="81">
        <v>44378</v>
      </c>
      <c r="L821" s="77">
        <v>0</v>
      </c>
      <c r="M821" s="77">
        <v>9</v>
      </c>
      <c r="N821" s="77"/>
    </row>
    <row r="822" s="13" customFormat="1" ht="30" customHeight="1" spans="1:14">
      <c r="A822" s="77">
        <v>32</v>
      </c>
      <c r="B822" s="77" t="s">
        <v>1070</v>
      </c>
      <c r="C822" s="77" t="s">
        <v>23</v>
      </c>
      <c r="D822" s="82" t="s">
        <v>1033</v>
      </c>
      <c r="E822" s="77" t="s">
        <v>1008</v>
      </c>
      <c r="F822" s="75" t="s">
        <v>20</v>
      </c>
      <c r="G822" s="77" t="s">
        <v>40</v>
      </c>
      <c r="H822" s="95">
        <v>5000</v>
      </c>
      <c r="I822" s="95">
        <v>1250</v>
      </c>
      <c r="J822" s="95">
        <v>6250</v>
      </c>
      <c r="K822" s="81">
        <v>44348</v>
      </c>
      <c r="L822" s="77">
        <v>0</v>
      </c>
      <c r="M822" s="77">
        <v>10</v>
      </c>
      <c r="N822" s="77"/>
    </row>
    <row r="823" s="13" customFormat="1" ht="30" customHeight="1" spans="1:14">
      <c r="A823" s="77">
        <v>33</v>
      </c>
      <c r="B823" s="77" t="s">
        <v>1071</v>
      </c>
      <c r="C823" s="77" t="s">
        <v>23</v>
      </c>
      <c r="D823" s="77" t="s">
        <v>1033</v>
      </c>
      <c r="E823" s="77" t="s">
        <v>1008</v>
      </c>
      <c r="F823" s="75" t="s">
        <v>20</v>
      </c>
      <c r="G823" s="77" t="s">
        <v>40</v>
      </c>
      <c r="H823" s="95">
        <v>5000</v>
      </c>
      <c r="I823" s="95">
        <v>1250</v>
      </c>
      <c r="J823" s="95">
        <v>6250</v>
      </c>
      <c r="K823" s="81">
        <v>44348</v>
      </c>
      <c r="L823" s="77">
        <v>0</v>
      </c>
      <c r="M823" s="77">
        <v>10</v>
      </c>
      <c r="N823" s="77"/>
    </row>
    <row r="824" s="13" customFormat="1" ht="30" customHeight="1" spans="1:14">
      <c r="A824" s="77">
        <v>34</v>
      </c>
      <c r="B824" s="77" t="s">
        <v>1072</v>
      </c>
      <c r="C824" s="77" t="s">
        <v>23</v>
      </c>
      <c r="D824" s="82" t="s">
        <v>1033</v>
      </c>
      <c r="E824" s="77" t="s">
        <v>1008</v>
      </c>
      <c r="F824" s="75" t="s">
        <v>20</v>
      </c>
      <c r="G824" s="77" t="s">
        <v>40</v>
      </c>
      <c r="H824" s="95">
        <v>5000</v>
      </c>
      <c r="I824" s="95">
        <v>1250</v>
      </c>
      <c r="J824" s="95">
        <v>6250</v>
      </c>
      <c r="K824" s="81">
        <v>44348</v>
      </c>
      <c r="L824" s="77">
        <v>0</v>
      </c>
      <c r="M824" s="77">
        <v>10</v>
      </c>
      <c r="N824" s="77"/>
    </row>
    <row r="825" s="13" customFormat="1" ht="30" customHeight="1" spans="1:14">
      <c r="A825" s="77">
        <v>35</v>
      </c>
      <c r="B825" s="77" t="s">
        <v>1073</v>
      </c>
      <c r="C825" s="77" t="s">
        <v>23</v>
      </c>
      <c r="D825" s="77" t="s">
        <v>1033</v>
      </c>
      <c r="E825" s="77" t="s">
        <v>984</v>
      </c>
      <c r="F825" s="75" t="s">
        <v>20</v>
      </c>
      <c r="G825" s="77" t="s">
        <v>40</v>
      </c>
      <c r="H825" s="95">
        <v>4500</v>
      </c>
      <c r="I825" s="95">
        <v>1125</v>
      </c>
      <c r="J825" s="95">
        <v>5625</v>
      </c>
      <c r="K825" s="81">
        <v>44378</v>
      </c>
      <c r="L825" s="77">
        <v>0</v>
      </c>
      <c r="M825" s="77">
        <v>9</v>
      </c>
      <c r="N825" s="77"/>
    </row>
    <row r="826" s="13" customFormat="1" ht="30" customHeight="1" spans="1:14">
      <c r="A826" s="77">
        <v>36</v>
      </c>
      <c r="B826" s="77" t="s">
        <v>1074</v>
      </c>
      <c r="C826" s="77" t="s">
        <v>23</v>
      </c>
      <c r="D826" s="82" t="s">
        <v>1033</v>
      </c>
      <c r="E826" s="77" t="s">
        <v>1008</v>
      </c>
      <c r="F826" s="75" t="s">
        <v>20</v>
      </c>
      <c r="G826" s="77" t="s">
        <v>40</v>
      </c>
      <c r="H826" s="95">
        <v>4500</v>
      </c>
      <c r="I826" s="95">
        <v>1125</v>
      </c>
      <c r="J826" s="95">
        <v>5625</v>
      </c>
      <c r="K826" s="81">
        <v>44378</v>
      </c>
      <c r="L826" s="77">
        <v>0</v>
      </c>
      <c r="M826" s="77">
        <v>9</v>
      </c>
      <c r="N826" s="77"/>
    </row>
    <row r="827" s="13" customFormat="1" ht="30" customHeight="1" spans="1:14">
      <c r="A827" s="77">
        <v>37</v>
      </c>
      <c r="B827" s="77" t="s">
        <v>1075</v>
      </c>
      <c r="C827" s="77" t="s">
        <v>23</v>
      </c>
      <c r="D827" s="77" t="s">
        <v>1033</v>
      </c>
      <c r="E827" s="77" t="s">
        <v>1008</v>
      </c>
      <c r="F827" s="75" t="s">
        <v>20</v>
      </c>
      <c r="G827" s="77" t="s">
        <v>40</v>
      </c>
      <c r="H827" s="95">
        <v>4500</v>
      </c>
      <c r="I827" s="95">
        <v>1125</v>
      </c>
      <c r="J827" s="95">
        <v>5625</v>
      </c>
      <c r="K827" s="81">
        <v>44378</v>
      </c>
      <c r="L827" s="77">
        <v>0</v>
      </c>
      <c r="M827" s="77">
        <v>9</v>
      </c>
      <c r="N827" s="77"/>
    </row>
    <row r="828" s="13" customFormat="1" ht="30" customHeight="1" spans="1:14">
      <c r="A828" s="77">
        <v>38</v>
      </c>
      <c r="B828" s="77" t="s">
        <v>1076</v>
      </c>
      <c r="C828" s="77" t="s">
        <v>23</v>
      </c>
      <c r="D828" s="77" t="s">
        <v>1033</v>
      </c>
      <c r="E828" s="75" t="s">
        <v>1008</v>
      </c>
      <c r="F828" s="77" t="s">
        <v>20</v>
      </c>
      <c r="G828" s="77" t="s">
        <v>40</v>
      </c>
      <c r="H828" s="95">
        <v>6000</v>
      </c>
      <c r="I828" s="95">
        <v>1500</v>
      </c>
      <c r="J828" s="95">
        <v>7500</v>
      </c>
      <c r="K828" s="81">
        <v>44136</v>
      </c>
      <c r="L828" s="77">
        <v>0</v>
      </c>
      <c r="M828" s="77">
        <v>12</v>
      </c>
      <c r="N828" s="77"/>
    </row>
    <row r="829" s="13" customFormat="1" ht="30" customHeight="1" spans="1:14">
      <c r="A829" s="77">
        <v>39</v>
      </c>
      <c r="B829" s="77" t="s">
        <v>1077</v>
      </c>
      <c r="C829" s="77" t="s">
        <v>23</v>
      </c>
      <c r="D829" s="82" t="s">
        <v>1033</v>
      </c>
      <c r="E829" s="75" t="s">
        <v>1008</v>
      </c>
      <c r="F829" s="77" t="s">
        <v>20</v>
      </c>
      <c r="G829" s="77" t="s">
        <v>40</v>
      </c>
      <c r="H829" s="95">
        <v>6000</v>
      </c>
      <c r="I829" s="95">
        <v>1500</v>
      </c>
      <c r="J829" s="95">
        <v>7500</v>
      </c>
      <c r="K829" s="81">
        <v>44256</v>
      </c>
      <c r="L829" s="77">
        <v>0</v>
      </c>
      <c r="M829" s="77">
        <v>12</v>
      </c>
      <c r="N829" s="77"/>
    </row>
    <row r="830" s="13" customFormat="1" ht="30" customHeight="1" spans="1:14">
      <c r="A830" s="77">
        <v>40</v>
      </c>
      <c r="B830" s="77" t="s">
        <v>1078</v>
      </c>
      <c r="C830" s="77" t="s">
        <v>23</v>
      </c>
      <c r="D830" s="77" t="s">
        <v>1033</v>
      </c>
      <c r="E830" s="75" t="s">
        <v>1008</v>
      </c>
      <c r="F830" s="75" t="s">
        <v>20</v>
      </c>
      <c r="G830" s="77" t="s">
        <v>40</v>
      </c>
      <c r="H830" s="95">
        <v>2000</v>
      </c>
      <c r="I830" s="95">
        <v>500</v>
      </c>
      <c r="J830" s="95">
        <v>2500</v>
      </c>
      <c r="K830" s="81">
        <v>44531</v>
      </c>
      <c r="L830" s="77">
        <v>0</v>
      </c>
      <c r="M830" s="77">
        <v>4</v>
      </c>
      <c r="N830" s="77"/>
    </row>
    <row r="831" s="13" customFormat="1" ht="30" customHeight="1" spans="1:14">
      <c r="A831" s="77">
        <v>41</v>
      </c>
      <c r="B831" s="88" t="s">
        <v>1079</v>
      </c>
      <c r="C831" s="88" t="s">
        <v>23</v>
      </c>
      <c r="D831" s="82" t="s">
        <v>1033</v>
      </c>
      <c r="E831" s="89" t="s">
        <v>1008</v>
      </c>
      <c r="F831" s="88" t="s">
        <v>1080</v>
      </c>
      <c r="G831" s="88" t="s">
        <v>1081</v>
      </c>
      <c r="H831" s="95">
        <v>6000</v>
      </c>
      <c r="I831" s="95">
        <v>1500</v>
      </c>
      <c r="J831" s="95">
        <v>7500</v>
      </c>
      <c r="K831" s="81">
        <v>44256</v>
      </c>
      <c r="L831" s="77">
        <v>0</v>
      </c>
      <c r="M831" s="77">
        <v>12</v>
      </c>
      <c r="N831" s="77"/>
    </row>
    <row r="832" s="13" customFormat="1" ht="30" customHeight="1" spans="1:14">
      <c r="A832" s="77">
        <v>42</v>
      </c>
      <c r="B832" s="77" t="s">
        <v>1082</v>
      </c>
      <c r="C832" s="77" t="s">
        <v>23</v>
      </c>
      <c r="D832" s="77" t="s">
        <v>1033</v>
      </c>
      <c r="E832" s="75" t="s">
        <v>1008</v>
      </c>
      <c r="F832" s="75" t="s">
        <v>20</v>
      </c>
      <c r="G832" s="77" t="s">
        <v>40</v>
      </c>
      <c r="H832" s="95">
        <v>6000</v>
      </c>
      <c r="I832" s="95">
        <v>1500</v>
      </c>
      <c r="J832" s="95">
        <v>7500</v>
      </c>
      <c r="K832" s="81">
        <v>44075</v>
      </c>
      <c r="L832" s="77">
        <v>0</v>
      </c>
      <c r="M832" s="77">
        <v>12</v>
      </c>
      <c r="N832" s="77"/>
    </row>
    <row r="833" s="13" customFormat="1" ht="30" customHeight="1" spans="1:14">
      <c r="A833" s="77">
        <v>43</v>
      </c>
      <c r="B833" s="77" t="s">
        <v>1083</v>
      </c>
      <c r="C833" s="77" t="s">
        <v>23</v>
      </c>
      <c r="D833" s="82" t="s">
        <v>1033</v>
      </c>
      <c r="E833" s="75" t="s">
        <v>1008</v>
      </c>
      <c r="F833" s="75" t="s">
        <v>20</v>
      </c>
      <c r="G833" s="77" t="s">
        <v>40</v>
      </c>
      <c r="H833" s="95">
        <v>5000</v>
      </c>
      <c r="I833" s="95">
        <v>1250</v>
      </c>
      <c r="J833" s="95">
        <v>6250</v>
      </c>
      <c r="K833" s="81">
        <v>44348</v>
      </c>
      <c r="L833" s="77">
        <v>0</v>
      </c>
      <c r="M833" s="77">
        <v>10</v>
      </c>
      <c r="N833" s="77"/>
    </row>
    <row r="834" s="13" customFormat="1" ht="30" customHeight="1" spans="1:14">
      <c r="A834" s="77">
        <v>44</v>
      </c>
      <c r="B834" s="77" t="s">
        <v>1084</v>
      </c>
      <c r="C834" s="77" t="s">
        <v>23</v>
      </c>
      <c r="D834" s="77" t="s">
        <v>1033</v>
      </c>
      <c r="E834" s="77" t="s">
        <v>1008</v>
      </c>
      <c r="F834" s="75" t="s">
        <v>20</v>
      </c>
      <c r="G834" s="77" t="s">
        <v>40</v>
      </c>
      <c r="H834" s="95">
        <v>5000</v>
      </c>
      <c r="I834" s="95">
        <v>1250</v>
      </c>
      <c r="J834" s="95">
        <v>6250</v>
      </c>
      <c r="K834" s="81">
        <v>44348</v>
      </c>
      <c r="L834" s="77">
        <v>0</v>
      </c>
      <c r="M834" s="77">
        <v>10</v>
      </c>
      <c r="N834" s="77"/>
    </row>
    <row r="835" s="13" customFormat="1" ht="30" customHeight="1" spans="1:14">
      <c r="A835" s="77">
        <v>45</v>
      </c>
      <c r="B835" s="77" t="s">
        <v>1085</v>
      </c>
      <c r="C835" s="77" t="s">
        <v>23</v>
      </c>
      <c r="D835" s="82" t="s">
        <v>1033</v>
      </c>
      <c r="E835" s="75" t="s">
        <v>1008</v>
      </c>
      <c r="F835" s="77" t="s">
        <v>20</v>
      </c>
      <c r="G835" s="77" t="s">
        <v>40</v>
      </c>
      <c r="H835" s="95">
        <v>5000</v>
      </c>
      <c r="I835" s="95">
        <v>1250</v>
      </c>
      <c r="J835" s="95">
        <v>6250</v>
      </c>
      <c r="K835" s="81">
        <v>44348</v>
      </c>
      <c r="L835" s="77">
        <v>0</v>
      </c>
      <c r="M835" s="77">
        <v>10</v>
      </c>
      <c r="N835" s="77"/>
    </row>
    <row r="836" s="13" customFormat="1" ht="30" customHeight="1" spans="1:14">
      <c r="A836" s="77">
        <v>46</v>
      </c>
      <c r="B836" s="77" t="s">
        <v>1086</v>
      </c>
      <c r="C836" s="77" t="s">
        <v>23</v>
      </c>
      <c r="D836" s="77" t="s">
        <v>1033</v>
      </c>
      <c r="E836" s="77" t="s">
        <v>1008</v>
      </c>
      <c r="F836" s="77" t="s">
        <v>20</v>
      </c>
      <c r="G836" s="77" t="s">
        <v>40</v>
      </c>
      <c r="H836" s="95">
        <v>6000</v>
      </c>
      <c r="I836" s="95">
        <v>1500</v>
      </c>
      <c r="J836" s="95">
        <v>7500</v>
      </c>
      <c r="K836" s="81">
        <v>44013</v>
      </c>
      <c r="L836" s="77">
        <v>0</v>
      </c>
      <c r="M836" s="77">
        <v>12</v>
      </c>
      <c r="N836" s="77"/>
    </row>
    <row r="837" s="13" customFormat="1" ht="30" customHeight="1" spans="1:14">
      <c r="A837" s="77">
        <v>47</v>
      </c>
      <c r="B837" s="77" t="s">
        <v>1087</v>
      </c>
      <c r="C837" s="77" t="s">
        <v>23</v>
      </c>
      <c r="D837" s="77" t="s">
        <v>1033</v>
      </c>
      <c r="E837" s="75" t="s">
        <v>1008</v>
      </c>
      <c r="F837" s="75" t="s">
        <v>20</v>
      </c>
      <c r="G837" s="77" t="s">
        <v>40</v>
      </c>
      <c r="H837" s="95">
        <v>6000</v>
      </c>
      <c r="I837" s="95">
        <v>1500</v>
      </c>
      <c r="J837" s="95">
        <v>7500</v>
      </c>
      <c r="K837" s="81">
        <v>44013</v>
      </c>
      <c r="L837" s="77">
        <v>0</v>
      </c>
      <c r="M837" s="77">
        <v>12</v>
      </c>
      <c r="N837" s="77"/>
    </row>
    <row r="838" s="13" customFormat="1" ht="30" customHeight="1" spans="1:14">
      <c r="A838" s="77">
        <v>48</v>
      </c>
      <c r="B838" s="77" t="s">
        <v>1088</v>
      </c>
      <c r="C838" s="77" t="s">
        <v>23</v>
      </c>
      <c r="D838" s="77" t="s">
        <v>1033</v>
      </c>
      <c r="E838" s="77" t="s">
        <v>1008</v>
      </c>
      <c r="F838" s="75" t="s">
        <v>20</v>
      </c>
      <c r="G838" s="77" t="s">
        <v>40</v>
      </c>
      <c r="H838" s="95">
        <v>4000</v>
      </c>
      <c r="I838" s="95">
        <v>1000</v>
      </c>
      <c r="J838" s="95">
        <v>5000</v>
      </c>
      <c r="K838" s="81">
        <v>44409</v>
      </c>
      <c r="L838" s="77">
        <v>0</v>
      </c>
      <c r="M838" s="77">
        <v>8</v>
      </c>
      <c r="N838" s="77"/>
    </row>
    <row r="839" s="13" customFormat="1" ht="30" customHeight="1" spans="1:14">
      <c r="A839" s="77">
        <v>49</v>
      </c>
      <c r="B839" s="77" t="s">
        <v>1089</v>
      </c>
      <c r="C839" s="77" t="s">
        <v>23</v>
      </c>
      <c r="D839" s="77" t="s">
        <v>1033</v>
      </c>
      <c r="E839" s="75" t="s">
        <v>1008</v>
      </c>
      <c r="F839" s="75" t="s">
        <v>20</v>
      </c>
      <c r="G839" s="77" t="s">
        <v>40</v>
      </c>
      <c r="H839" s="95">
        <v>4000</v>
      </c>
      <c r="I839" s="95">
        <v>1000</v>
      </c>
      <c r="J839" s="95">
        <v>5000</v>
      </c>
      <c r="K839" s="81">
        <v>44409</v>
      </c>
      <c r="L839" s="77">
        <v>0</v>
      </c>
      <c r="M839" s="77">
        <v>8</v>
      </c>
      <c r="N839" s="77"/>
    </row>
    <row r="840" s="13" customFormat="1" ht="30" customHeight="1" spans="1:14">
      <c r="A840" s="77">
        <v>50</v>
      </c>
      <c r="B840" s="77" t="s">
        <v>1090</v>
      </c>
      <c r="C840" s="77" t="s">
        <v>23</v>
      </c>
      <c r="D840" s="77" t="s">
        <v>1033</v>
      </c>
      <c r="E840" s="77" t="s">
        <v>1008</v>
      </c>
      <c r="F840" s="75" t="s">
        <v>20</v>
      </c>
      <c r="G840" s="77" t="s">
        <v>40</v>
      </c>
      <c r="H840" s="95">
        <v>5000</v>
      </c>
      <c r="I840" s="95">
        <v>1250</v>
      </c>
      <c r="J840" s="95">
        <v>6250</v>
      </c>
      <c r="K840" s="81">
        <v>44348</v>
      </c>
      <c r="L840" s="77">
        <v>0</v>
      </c>
      <c r="M840" s="77">
        <v>10</v>
      </c>
      <c r="N840" s="77"/>
    </row>
    <row r="841" s="13" customFormat="1" ht="30" customHeight="1" spans="1:14">
      <c r="A841" s="77">
        <v>51</v>
      </c>
      <c r="B841" s="77" t="s">
        <v>1091</v>
      </c>
      <c r="C841" s="77" t="s">
        <v>23</v>
      </c>
      <c r="D841" s="77" t="s">
        <v>1033</v>
      </c>
      <c r="E841" s="75" t="s">
        <v>1008</v>
      </c>
      <c r="F841" s="75" t="s">
        <v>20</v>
      </c>
      <c r="G841" s="77" t="s">
        <v>40</v>
      </c>
      <c r="H841" s="95">
        <v>4000</v>
      </c>
      <c r="I841" s="95">
        <v>1000</v>
      </c>
      <c r="J841" s="95">
        <v>5000</v>
      </c>
      <c r="K841" s="81">
        <v>44409</v>
      </c>
      <c r="L841" s="77">
        <v>0</v>
      </c>
      <c r="M841" s="77">
        <v>8</v>
      </c>
      <c r="N841" s="77"/>
    </row>
    <row r="842" s="13" customFormat="1" ht="30" customHeight="1" spans="1:14">
      <c r="A842" s="77">
        <v>52</v>
      </c>
      <c r="B842" s="77" t="s">
        <v>1092</v>
      </c>
      <c r="C842" s="77" t="s">
        <v>23</v>
      </c>
      <c r="D842" s="77" t="s">
        <v>1033</v>
      </c>
      <c r="E842" s="77" t="s">
        <v>1008</v>
      </c>
      <c r="F842" s="75" t="s">
        <v>20</v>
      </c>
      <c r="G842" s="77" t="s">
        <v>40</v>
      </c>
      <c r="H842" s="95">
        <v>6000</v>
      </c>
      <c r="I842" s="95">
        <v>1500</v>
      </c>
      <c r="J842" s="95">
        <v>7500</v>
      </c>
      <c r="K842" s="81">
        <v>44166</v>
      </c>
      <c r="L842" s="77">
        <v>0</v>
      </c>
      <c r="M842" s="77">
        <v>12</v>
      </c>
      <c r="N842" s="77"/>
    </row>
    <row r="843" s="13" customFormat="1" ht="30" customHeight="1" spans="1:14">
      <c r="A843" s="77">
        <v>53</v>
      </c>
      <c r="B843" s="77" t="s">
        <v>1093</v>
      </c>
      <c r="C843" s="77" t="s">
        <v>23</v>
      </c>
      <c r="D843" s="77" t="s">
        <v>1033</v>
      </c>
      <c r="E843" s="75" t="s">
        <v>1008</v>
      </c>
      <c r="F843" s="75" t="s">
        <v>20</v>
      </c>
      <c r="G843" s="77" t="s">
        <v>40</v>
      </c>
      <c r="H843" s="95">
        <v>2000</v>
      </c>
      <c r="I843" s="95">
        <v>500</v>
      </c>
      <c r="J843" s="95">
        <v>2500</v>
      </c>
      <c r="K843" s="81">
        <v>44531</v>
      </c>
      <c r="L843" s="77">
        <v>0</v>
      </c>
      <c r="M843" s="77">
        <v>4</v>
      </c>
      <c r="N843" s="77"/>
    </row>
    <row r="844" s="13" customFormat="1" ht="30" customHeight="1" spans="1:14">
      <c r="A844" s="77">
        <v>54</v>
      </c>
      <c r="B844" s="77" t="s">
        <v>1094</v>
      </c>
      <c r="C844" s="77" t="s">
        <v>23</v>
      </c>
      <c r="D844" s="77" t="s">
        <v>1033</v>
      </c>
      <c r="E844" s="75" t="s">
        <v>1008</v>
      </c>
      <c r="F844" s="75" t="s">
        <v>20</v>
      </c>
      <c r="G844" s="77" t="s">
        <v>40</v>
      </c>
      <c r="H844" s="95">
        <v>3500</v>
      </c>
      <c r="I844" s="95">
        <v>875</v>
      </c>
      <c r="J844" s="95">
        <v>4375</v>
      </c>
      <c r="K844" s="81">
        <v>44440</v>
      </c>
      <c r="L844" s="77">
        <v>0</v>
      </c>
      <c r="M844" s="77">
        <v>7</v>
      </c>
      <c r="N844" s="77"/>
    </row>
    <row r="845" s="13" customFormat="1" ht="30" customHeight="1" spans="1:14">
      <c r="A845" s="77">
        <v>55</v>
      </c>
      <c r="B845" s="77" t="s">
        <v>1095</v>
      </c>
      <c r="C845" s="77" t="s">
        <v>23</v>
      </c>
      <c r="D845" s="77" t="s">
        <v>1033</v>
      </c>
      <c r="E845" s="75" t="s">
        <v>1008</v>
      </c>
      <c r="F845" s="75" t="s">
        <v>20</v>
      </c>
      <c r="G845" s="77" t="s">
        <v>40</v>
      </c>
      <c r="H845" s="95">
        <v>1500</v>
      </c>
      <c r="I845" s="95">
        <v>375</v>
      </c>
      <c r="J845" s="95">
        <v>1875</v>
      </c>
      <c r="K845" s="81">
        <v>44562</v>
      </c>
      <c r="L845" s="77">
        <v>0</v>
      </c>
      <c r="M845" s="77">
        <v>3</v>
      </c>
      <c r="N845" s="77"/>
    </row>
    <row r="846" s="13" customFormat="1" ht="30" customHeight="1" spans="1:14">
      <c r="A846" s="77">
        <v>56</v>
      </c>
      <c r="B846" s="77" t="s">
        <v>1096</v>
      </c>
      <c r="C846" s="77" t="s">
        <v>23</v>
      </c>
      <c r="D846" s="77" t="s">
        <v>1033</v>
      </c>
      <c r="E846" s="75" t="s">
        <v>1008</v>
      </c>
      <c r="F846" s="75" t="s">
        <v>20</v>
      </c>
      <c r="G846" s="77" t="s">
        <v>40</v>
      </c>
      <c r="H846" s="95">
        <v>6000</v>
      </c>
      <c r="I846" s="95">
        <v>1500</v>
      </c>
      <c r="J846" s="95">
        <v>7500</v>
      </c>
      <c r="K846" s="81">
        <v>44166</v>
      </c>
      <c r="L846" s="77">
        <v>0</v>
      </c>
      <c r="M846" s="77">
        <v>12</v>
      </c>
      <c r="N846" s="77"/>
    </row>
    <row r="847" s="13" customFormat="1" ht="30" customHeight="1" spans="1:14">
      <c r="A847" s="77">
        <v>57</v>
      </c>
      <c r="B847" s="77" t="s">
        <v>1097</v>
      </c>
      <c r="C847" s="77" t="s">
        <v>23</v>
      </c>
      <c r="D847" s="77" t="s">
        <v>1033</v>
      </c>
      <c r="E847" s="75" t="s">
        <v>1008</v>
      </c>
      <c r="F847" s="75" t="s">
        <v>20</v>
      </c>
      <c r="G847" s="77" t="s">
        <v>40</v>
      </c>
      <c r="H847" s="95">
        <v>6000</v>
      </c>
      <c r="I847" s="95">
        <v>1500</v>
      </c>
      <c r="J847" s="95">
        <v>7500</v>
      </c>
      <c r="K847" s="81">
        <v>44287</v>
      </c>
      <c r="L847" s="77">
        <v>0</v>
      </c>
      <c r="M847" s="77">
        <v>12</v>
      </c>
      <c r="N847" s="77"/>
    </row>
    <row r="848" s="13" customFormat="1" ht="30" customHeight="1" spans="1:14">
      <c r="A848" s="77">
        <v>58</v>
      </c>
      <c r="B848" s="77" t="s">
        <v>1098</v>
      </c>
      <c r="C848" s="77" t="s">
        <v>23</v>
      </c>
      <c r="D848" s="77" t="s">
        <v>1033</v>
      </c>
      <c r="E848" s="75" t="s">
        <v>1008</v>
      </c>
      <c r="F848" s="75" t="s">
        <v>20</v>
      </c>
      <c r="G848" s="77" t="s">
        <v>40</v>
      </c>
      <c r="H848" s="95">
        <v>6000</v>
      </c>
      <c r="I848" s="95">
        <v>1500</v>
      </c>
      <c r="J848" s="95">
        <v>7500</v>
      </c>
      <c r="K848" s="81">
        <v>44287</v>
      </c>
      <c r="L848" s="77">
        <v>0</v>
      </c>
      <c r="M848" s="77">
        <v>12</v>
      </c>
      <c r="N848" s="77"/>
    </row>
    <row r="849" s="13" customFormat="1" ht="30" customHeight="1" spans="1:14">
      <c r="A849" s="77">
        <v>59</v>
      </c>
      <c r="B849" s="77" t="s">
        <v>1099</v>
      </c>
      <c r="C849" s="77" t="s">
        <v>23</v>
      </c>
      <c r="D849" s="77" t="s">
        <v>1033</v>
      </c>
      <c r="E849" s="75" t="s">
        <v>1008</v>
      </c>
      <c r="F849" s="75" t="s">
        <v>20</v>
      </c>
      <c r="G849" s="77" t="s">
        <v>40</v>
      </c>
      <c r="H849" s="95">
        <v>6000</v>
      </c>
      <c r="I849" s="95">
        <v>1500</v>
      </c>
      <c r="J849" s="95">
        <v>7500</v>
      </c>
      <c r="K849" s="81">
        <v>44013</v>
      </c>
      <c r="L849" s="77">
        <v>0</v>
      </c>
      <c r="M849" s="77">
        <v>12</v>
      </c>
      <c r="N849" s="77"/>
    </row>
    <row r="850" s="13" customFormat="1" ht="30" customHeight="1" spans="1:14">
      <c r="A850" s="77">
        <v>60</v>
      </c>
      <c r="B850" s="77" t="s">
        <v>1100</v>
      </c>
      <c r="C850" s="77" t="s">
        <v>23</v>
      </c>
      <c r="D850" s="77" t="s">
        <v>1033</v>
      </c>
      <c r="E850" s="75" t="s">
        <v>1008</v>
      </c>
      <c r="F850" s="75" t="s">
        <v>20</v>
      </c>
      <c r="G850" s="77" t="s">
        <v>40</v>
      </c>
      <c r="H850" s="95">
        <v>5000</v>
      </c>
      <c r="I850" s="95">
        <v>1250</v>
      </c>
      <c r="J850" s="95">
        <v>6250</v>
      </c>
      <c r="K850" s="81">
        <v>44348</v>
      </c>
      <c r="L850" s="77">
        <v>0</v>
      </c>
      <c r="M850" s="77">
        <v>10</v>
      </c>
      <c r="N850" s="77"/>
    </row>
    <row r="851" s="13" customFormat="1" ht="30" customHeight="1" spans="1:14">
      <c r="A851" s="77">
        <v>61</v>
      </c>
      <c r="B851" s="77" t="s">
        <v>1101</v>
      </c>
      <c r="C851" s="77" t="s">
        <v>23</v>
      </c>
      <c r="D851" s="77" t="s">
        <v>1033</v>
      </c>
      <c r="E851" s="77" t="s">
        <v>1008</v>
      </c>
      <c r="F851" s="75" t="s">
        <v>20</v>
      </c>
      <c r="G851" s="77" t="s">
        <v>40</v>
      </c>
      <c r="H851" s="95">
        <v>6000</v>
      </c>
      <c r="I851" s="95">
        <v>1500</v>
      </c>
      <c r="J851" s="95">
        <v>7500</v>
      </c>
      <c r="K851" s="81">
        <v>44287</v>
      </c>
      <c r="L851" s="77">
        <v>0</v>
      </c>
      <c r="M851" s="77">
        <v>12</v>
      </c>
      <c r="N851" s="77"/>
    </row>
    <row r="852" s="13" customFormat="1" ht="30" customHeight="1" spans="1:14">
      <c r="A852" s="77">
        <v>62</v>
      </c>
      <c r="B852" s="77" t="s">
        <v>1102</v>
      </c>
      <c r="C852" s="77" t="s">
        <v>23</v>
      </c>
      <c r="D852" s="77" t="s">
        <v>1033</v>
      </c>
      <c r="E852" s="77" t="s">
        <v>1008</v>
      </c>
      <c r="F852" s="75" t="s">
        <v>20</v>
      </c>
      <c r="G852" s="77" t="s">
        <v>40</v>
      </c>
      <c r="H852" s="95">
        <v>3500</v>
      </c>
      <c r="I852" s="95">
        <v>875</v>
      </c>
      <c r="J852" s="95">
        <v>4375</v>
      </c>
      <c r="K852" s="81">
        <v>44440</v>
      </c>
      <c r="L852" s="77">
        <v>0</v>
      </c>
      <c r="M852" s="77">
        <v>7</v>
      </c>
      <c r="N852" s="77"/>
    </row>
    <row r="853" s="13" customFormat="1" ht="30" customHeight="1" spans="1:14">
      <c r="A853" s="77">
        <v>63</v>
      </c>
      <c r="B853" s="77" t="s">
        <v>1103</v>
      </c>
      <c r="C853" s="77" t="s">
        <v>23</v>
      </c>
      <c r="D853" s="77" t="s">
        <v>1033</v>
      </c>
      <c r="E853" s="77" t="s">
        <v>1008</v>
      </c>
      <c r="F853" s="75" t="s">
        <v>20</v>
      </c>
      <c r="G853" s="77" t="s">
        <v>40</v>
      </c>
      <c r="H853" s="95">
        <v>4000</v>
      </c>
      <c r="I853" s="95">
        <v>1000</v>
      </c>
      <c r="J853" s="95">
        <v>5000</v>
      </c>
      <c r="K853" s="81">
        <v>44409</v>
      </c>
      <c r="L853" s="77">
        <v>0</v>
      </c>
      <c r="M853" s="77">
        <v>8</v>
      </c>
      <c r="N853" s="77"/>
    </row>
    <row r="854" s="13" customFormat="1" ht="30" customHeight="1" spans="1:14">
      <c r="A854" s="77">
        <v>64</v>
      </c>
      <c r="B854" s="77" t="s">
        <v>1104</v>
      </c>
      <c r="C854" s="77" t="s">
        <v>23</v>
      </c>
      <c r="D854" s="77" t="s">
        <v>1033</v>
      </c>
      <c r="E854" s="77" t="s">
        <v>1057</v>
      </c>
      <c r="F854" s="75" t="s">
        <v>20</v>
      </c>
      <c r="G854" s="77" t="s">
        <v>40</v>
      </c>
      <c r="H854" s="95">
        <v>5000</v>
      </c>
      <c r="I854" s="95">
        <v>1250</v>
      </c>
      <c r="J854" s="95">
        <v>6250</v>
      </c>
      <c r="K854" s="81">
        <v>44348</v>
      </c>
      <c r="L854" s="77">
        <v>0</v>
      </c>
      <c r="M854" s="77">
        <v>10</v>
      </c>
      <c r="N854" s="77"/>
    </row>
    <row r="855" s="13" customFormat="1" ht="30" customHeight="1" spans="1:14">
      <c r="A855" s="77">
        <v>65</v>
      </c>
      <c r="B855" s="77" t="s">
        <v>1105</v>
      </c>
      <c r="C855" s="77" t="s">
        <v>23</v>
      </c>
      <c r="D855" s="77" t="s">
        <v>1033</v>
      </c>
      <c r="E855" s="77" t="s">
        <v>1008</v>
      </c>
      <c r="F855" s="75" t="s">
        <v>20</v>
      </c>
      <c r="G855" s="77" t="s">
        <v>40</v>
      </c>
      <c r="H855" s="95">
        <v>4000</v>
      </c>
      <c r="I855" s="95">
        <v>1000</v>
      </c>
      <c r="J855" s="95">
        <v>5000</v>
      </c>
      <c r="K855" s="81">
        <v>44409</v>
      </c>
      <c r="L855" s="77">
        <v>0</v>
      </c>
      <c r="M855" s="77">
        <v>8</v>
      </c>
      <c r="N855" s="77"/>
    </row>
    <row r="856" s="13" customFormat="1" ht="30" customHeight="1" spans="1:14">
      <c r="A856" s="77">
        <v>66</v>
      </c>
      <c r="B856" s="77" t="s">
        <v>1106</v>
      </c>
      <c r="C856" s="77" t="s">
        <v>23</v>
      </c>
      <c r="D856" s="77" t="s">
        <v>1033</v>
      </c>
      <c r="E856" s="77" t="s">
        <v>1008</v>
      </c>
      <c r="F856" s="75" t="s">
        <v>20</v>
      </c>
      <c r="G856" s="77" t="s">
        <v>40</v>
      </c>
      <c r="H856" s="95">
        <v>6000</v>
      </c>
      <c r="I856" s="95">
        <v>1500</v>
      </c>
      <c r="J856" s="95">
        <v>7500</v>
      </c>
      <c r="K856" s="81">
        <v>44105</v>
      </c>
      <c r="L856" s="77">
        <v>0</v>
      </c>
      <c r="M856" s="77">
        <v>12</v>
      </c>
      <c r="N856" s="77"/>
    </row>
    <row r="857" s="13" customFormat="1" ht="30" customHeight="1" spans="1:14">
      <c r="A857" s="77">
        <v>67</v>
      </c>
      <c r="B857" s="77" t="s">
        <v>1107</v>
      </c>
      <c r="C857" s="77" t="s">
        <v>23</v>
      </c>
      <c r="D857" s="77" t="s">
        <v>1033</v>
      </c>
      <c r="E857" s="77" t="s">
        <v>1008</v>
      </c>
      <c r="F857" s="75" t="s">
        <v>20</v>
      </c>
      <c r="G857" s="77" t="s">
        <v>40</v>
      </c>
      <c r="H857" s="95">
        <v>5000</v>
      </c>
      <c r="I857" s="95">
        <v>1250</v>
      </c>
      <c r="J857" s="95">
        <v>6250</v>
      </c>
      <c r="K857" s="81">
        <v>44348</v>
      </c>
      <c r="L857" s="77">
        <v>0</v>
      </c>
      <c r="M857" s="77">
        <v>10</v>
      </c>
      <c r="N857" s="77"/>
    </row>
    <row r="858" s="13" customFormat="1" ht="30" customHeight="1" spans="1:14">
      <c r="A858" s="77">
        <v>68</v>
      </c>
      <c r="B858" s="77" t="s">
        <v>1108</v>
      </c>
      <c r="C858" s="77" t="s">
        <v>23</v>
      </c>
      <c r="D858" s="77" t="s">
        <v>1033</v>
      </c>
      <c r="E858" s="77" t="s">
        <v>1008</v>
      </c>
      <c r="F858" s="75" t="s">
        <v>20</v>
      </c>
      <c r="G858" s="77" t="s">
        <v>40</v>
      </c>
      <c r="H858" s="95">
        <v>5000</v>
      </c>
      <c r="I858" s="95">
        <v>1250</v>
      </c>
      <c r="J858" s="95">
        <v>6250</v>
      </c>
      <c r="K858" s="81">
        <v>44348</v>
      </c>
      <c r="L858" s="77">
        <v>0</v>
      </c>
      <c r="M858" s="77">
        <v>10</v>
      </c>
      <c r="N858" s="77"/>
    </row>
    <row r="859" s="13" customFormat="1" ht="30" customHeight="1" spans="1:14">
      <c r="A859" s="77">
        <v>69</v>
      </c>
      <c r="B859" s="77" t="s">
        <v>1109</v>
      </c>
      <c r="C859" s="77" t="s">
        <v>23</v>
      </c>
      <c r="D859" s="77" t="s">
        <v>1033</v>
      </c>
      <c r="E859" s="77" t="s">
        <v>1008</v>
      </c>
      <c r="F859" s="77" t="s">
        <v>20</v>
      </c>
      <c r="G859" s="77" t="s">
        <v>40</v>
      </c>
      <c r="H859" s="95">
        <v>3000</v>
      </c>
      <c r="I859" s="95">
        <v>750</v>
      </c>
      <c r="J859" s="95">
        <v>3750</v>
      </c>
      <c r="K859" s="81">
        <v>44470</v>
      </c>
      <c r="L859" s="77">
        <v>0</v>
      </c>
      <c r="M859" s="77">
        <v>6</v>
      </c>
      <c r="N859" s="77"/>
    </row>
    <row r="860" s="13" customFormat="1" ht="30" customHeight="1" spans="1:14">
      <c r="A860" s="77">
        <v>70</v>
      </c>
      <c r="B860" s="77" t="s">
        <v>1110</v>
      </c>
      <c r="C860" s="77" t="s">
        <v>23</v>
      </c>
      <c r="D860" s="77" t="s">
        <v>1033</v>
      </c>
      <c r="E860" s="77" t="s">
        <v>1008</v>
      </c>
      <c r="F860" s="77" t="s">
        <v>20</v>
      </c>
      <c r="G860" s="77" t="s">
        <v>40</v>
      </c>
      <c r="H860" s="95">
        <v>6000</v>
      </c>
      <c r="I860" s="95">
        <v>1500</v>
      </c>
      <c r="J860" s="95">
        <v>7500</v>
      </c>
      <c r="K860" s="81">
        <v>44287</v>
      </c>
      <c r="L860" s="77">
        <v>0</v>
      </c>
      <c r="M860" s="77">
        <v>12</v>
      </c>
      <c r="N860" s="77"/>
    </row>
    <row r="861" s="13" customFormat="1" ht="30" customHeight="1" spans="1:14">
      <c r="A861" s="77">
        <v>71</v>
      </c>
      <c r="B861" s="77" t="s">
        <v>1111</v>
      </c>
      <c r="C861" s="77" t="s">
        <v>23</v>
      </c>
      <c r="D861" s="77" t="s">
        <v>1033</v>
      </c>
      <c r="E861" s="77" t="s">
        <v>1112</v>
      </c>
      <c r="F861" s="77" t="s">
        <v>20</v>
      </c>
      <c r="G861" s="77" t="s">
        <v>40</v>
      </c>
      <c r="H861" s="95">
        <v>4500</v>
      </c>
      <c r="I861" s="95">
        <v>1125</v>
      </c>
      <c r="J861" s="95">
        <v>5625</v>
      </c>
      <c r="K861" s="81">
        <v>44378</v>
      </c>
      <c r="L861" s="77">
        <v>0</v>
      </c>
      <c r="M861" s="77">
        <v>9</v>
      </c>
      <c r="N861" s="77"/>
    </row>
    <row r="862" s="13" customFormat="1" ht="30" customHeight="1" spans="1:14">
      <c r="A862" s="77">
        <v>72</v>
      </c>
      <c r="B862" s="77" t="s">
        <v>1113</v>
      </c>
      <c r="C862" s="77" t="s">
        <v>17</v>
      </c>
      <c r="D862" s="77" t="s">
        <v>1033</v>
      </c>
      <c r="E862" s="77" t="s">
        <v>1008</v>
      </c>
      <c r="F862" s="77" t="s">
        <v>20</v>
      </c>
      <c r="G862" s="77" t="s">
        <v>40</v>
      </c>
      <c r="H862" s="95">
        <v>1500</v>
      </c>
      <c r="I862" s="95">
        <v>375</v>
      </c>
      <c r="J862" s="95">
        <v>1875</v>
      </c>
      <c r="K862" s="81">
        <v>44562</v>
      </c>
      <c r="L862" s="77">
        <v>0</v>
      </c>
      <c r="M862" s="77">
        <v>3</v>
      </c>
      <c r="N862" s="77"/>
    </row>
    <row r="863" s="13" customFormat="1" ht="30" customHeight="1" spans="1:14">
      <c r="A863" s="77">
        <v>73</v>
      </c>
      <c r="B863" s="77" t="s">
        <v>1114</v>
      </c>
      <c r="C863" s="77" t="s">
        <v>23</v>
      </c>
      <c r="D863" s="77" t="s">
        <v>1033</v>
      </c>
      <c r="E863" s="77" t="s">
        <v>1008</v>
      </c>
      <c r="F863" s="77" t="s">
        <v>20</v>
      </c>
      <c r="G863" s="77" t="s">
        <v>40</v>
      </c>
      <c r="H863" s="95">
        <v>5500</v>
      </c>
      <c r="I863" s="95">
        <v>1375</v>
      </c>
      <c r="J863" s="95">
        <v>6875</v>
      </c>
      <c r="K863" s="81">
        <v>44317</v>
      </c>
      <c r="L863" s="77">
        <v>0</v>
      </c>
      <c r="M863" s="77">
        <v>11</v>
      </c>
      <c r="N863" s="77"/>
    </row>
    <row r="864" s="13" customFormat="1" ht="30" customHeight="1" spans="1:14">
      <c r="A864" s="77">
        <v>74</v>
      </c>
      <c r="B864" s="77" t="s">
        <v>1115</v>
      </c>
      <c r="C864" s="77" t="s">
        <v>23</v>
      </c>
      <c r="D864" s="77" t="s">
        <v>1033</v>
      </c>
      <c r="E864" s="77" t="s">
        <v>1008</v>
      </c>
      <c r="F864" s="77" t="s">
        <v>20</v>
      </c>
      <c r="G864" s="77" t="s">
        <v>40</v>
      </c>
      <c r="H864" s="95">
        <v>6000</v>
      </c>
      <c r="I864" s="95">
        <v>1500</v>
      </c>
      <c r="J864" s="95">
        <v>7500</v>
      </c>
      <c r="K864" s="81">
        <v>44105</v>
      </c>
      <c r="L864" s="77">
        <v>0</v>
      </c>
      <c r="M864" s="77">
        <v>12</v>
      </c>
      <c r="N864" s="77"/>
    </row>
    <row r="865" s="13" customFormat="1" ht="30" customHeight="1" spans="1:14">
      <c r="A865" s="77">
        <v>75</v>
      </c>
      <c r="B865" s="77" t="s">
        <v>1116</v>
      </c>
      <c r="C865" s="77" t="s">
        <v>23</v>
      </c>
      <c r="D865" s="77" t="s">
        <v>1033</v>
      </c>
      <c r="E865" s="77" t="s">
        <v>1008</v>
      </c>
      <c r="F865" s="77" t="s">
        <v>20</v>
      </c>
      <c r="G865" s="77" t="s">
        <v>40</v>
      </c>
      <c r="H865" s="95">
        <v>6000</v>
      </c>
      <c r="I865" s="95">
        <v>1500</v>
      </c>
      <c r="J865" s="95">
        <v>7500</v>
      </c>
      <c r="K865" s="81">
        <v>44197</v>
      </c>
      <c r="L865" s="82">
        <v>0</v>
      </c>
      <c r="M865" s="82">
        <v>12</v>
      </c>
      <c r="N865" s="77"/>
    </row>
    <row r="866" s="10" customFormat="1" ht="30" customHeight="1" spans="1:14">
      <c r="A866" s="77">
        <v>76</v>
      </c>
      <c r="B866" s="77" t="s">
        <v>1117</v>
      </c>
      <c r="C866" s="77" t="s">
        <v>17</v>
      </c>
      <c r="D866" s="77" t="s">
        <v>1033</v>
      </c>
      <c r="E866" s="78" t="s">
        <v>1008</v>
      </c>
      <c r="F866" s="75" t="s">
        <v>20</v>
      </c>
      <c r="G866" s="77" t="s">
        <v>21</v>
      </c>
      <c r="H866" s="76">
        <f>1000*M866</f>
        <v>3000</v>
      </c>
      <c r="I866" s="76">
        <f>J866-H866</f>
        <v>750</v>
      </c>
      <c r="J866" s="76">
        <f>H866/(1-20%)</f>
        <v>3750</v>
      </c>
      <c r="K866" s="109">
        <v>44013</v>
      </c>
      <c r="L866" s="77">
        <v>18</v>
      </c>
      <c r="M866" s="82">
        <v>3</v>
      </c>
      <c r="N866" s="77"/>
    </row>
    <row r="867" s="13" customFormat="1" ht="30" customHeight="1" spans="1:14">
      <c r="A867" s="77">
        <v>77</v>
      </c>
      <c r="B867" s="103" t="s">
        <v>1118</v>
      </c>
      <c r="C867" s="103" t="s">
        <v>23</v>
      </c>
      <c r="D867" s="103" t="s">
        <v>1033</v>
      </c>
      <c r="E867" s="104" t="s">
        <v>1008</v>
      </c>
      <c r="F867" s="104" t="s">
        <v>20</v>
      </c>
      <c r="G867" s="103" t="s">
        <v>21</v>
      </c>
      <c r="H867" s="76">
        <v>6000</v>
      </c>
      <c r="I867" s="76">
        <f>H867/0.8-H867</f>
        <v>1500</v>
      </c>
      <c r="J867" s="76">
        <f>SUM(H867:I867)</f>
        <v>7500</v>
      </c>
      <c r="K867" s="110">
        <v>44013</v>
      </c>
      <c r="L867" s="111">
        <v>15</v>
      </c>
      <c r="M867" s="111">
        <v>6</v>
      </c>
      <c r="N867" s="103"/>
    </row>
    <row r="868" s="10" customFormat="1" ht="30" customHeight="1" spans="1:14">
      <c r="A868" s="77">
        <v>78</v>
      </c>
      <c r="B868" s="77" t="s">
        <v>1119</v>
      </c>
      <c r="C868" s="77" t="s">
        <v>23</v>
      </c>
      <c r="D868" s="74" t="s">
        <v>1033</v>
      </c>
      <c r="E868" s="74" t="s">
        <v>1008</v>
      </c>
      <c r="F868" s="75" t="s">
        <v>20</v>
      </c>
      <c r="G868" s="75" t="s">
        <v>21</v>
      </c>
      <c r="H868" s="76">
        <v>3000</v>
      </c>
      <c r="I868" s="76">
        <v>750</v>
      </c>
      <c r="J868" s="76">
        <v>3750</v>
      </c>
      <c r="K868" s="79">
        <v>44013</v>
      </c>
      <c r="L868" s="80">
        <v>18</v>
      </c>
      <c r="M868" s="80">
        <v>3</v>
      </c>
      <c r="N868" s="74"/>
    </row>
    <row r="869" s="13" customFormat="1" ht="30" customHeight="1" spans="1:14">
      <c r="A869" s="77">
        <v>79</v>
      </c>
      <c r="B869" s="77" t="s">
        <v>1120</v>
      </c>
      <c r="C869" s="77" t="s">
        <v>23</v>
      </c>
      <c r="D869" s="74" t="s">
        <v>1033</v>
      </c>
      <c r="E869" s="74" t="s">
        <v>999</v>
      </c>
      <c r="F869" s="75" t="s">
        <v>20</v>
      </c>
      <c r="G869" s="74" t="s">
        <v>21</v>
      </c>
      <c r="H869" s="76">
        <v>3000</v>
      </c>
      <c r="I869" s="76">
        <v>750</v>
      </c>
      <c r="J869" s="76">
        <v>3750</v>
      </c>
      <c r="K869" s="81">
        <v>43678</v>
      </c>
      <c r="L869" s="74">
        <v>29</v>
      </c>
      <c r="M869" s="74">
        <v>3</v>
      </c>
      <c r="N869" s="74"/>
    </row>
    <row r="870" s="13" customFormat="1" ht="30" customHeight="1" spans="1:14">
      <c r="A870" s="77">
        <v>80</v>
      </c>
      <c r="B870" s="77" t="s">
        <v>1121</v>
      </c>
      <c r="C870" s="77" t="s">
        <v>23</v>
      </c>
      <c r="D870" s="74" t="s">
        <v>1033</v>
      </c>
      <c r="E870" s="74" t="s">
        <v>999</v>
      </c>
      <c r="F870" s="75" t="s">
        <v>20</v>
      </c>
      <c r="G870" s="74" t="s">
        <v>21</v>
      </c>
      <c r="H870" s="76">
        <v>3000</v>
      </c>
      <c r="I870" s="76">
        <v>750</v>
      </c>
      <c r="J870" s="76">
        <v>3750</v>
      </c>
      <c r="K870" s="81">
        <v>43709</v>
      </c>
      <c r="L870" s="74">
        <v>28</v>
      </c>
      <c r="M870" s="74">
        <v>3</v>
      </c>
      <c r="N870" s="74"/>
    </row>
    <row r="871" s="13" customFormat="1" ht="30" customHeight="1" spans="1:14">
      <c r="A871" s="77">
        <v>81</v>
      </c>
      <c r="B871" s="77" t="s">
        <v>1122</v>
      </c>
      <c r="C871" s="77" t="s">
        <v>23</v>
      </c>
      <c r="D871" s="74" t="s">
        <v>1033</v>
      </c>
      <c r="E871" s="74" t="s">
        <v>999</v>
      </c>
      <c r="F871" s="75" t="s">
        <v>20</v>
      </c>
      <c r="G871" s="74" t="s">
        <v>21</v>
      </c>
      <c r="H871" s="76">
        <v>3000</v>
      </c>
      <c r="I871" s="76">
        <v>750</v>
      </c>
      <c r="J871" s="76">
        <v>3750</v>
      </c>
      <c r="K871" s="81">
        <v>43709</v>
      </c>
      <c r="L871" s="74">
        <v>28</v>
      </c>
      <c r="M871" s="74">
        <v>3</v>
      </c>
      <c r="N871" s="74"/>
    </row>
    <row r="872" s="16" customFormat="1" ht="30" customHeight="1" spans="1:14">
      <c r="A872" s="77">
        <v>82</v>
      </c>
      <c r="B872" s="77" t="s">
        <v>1123</v>
      </c>
      <c r="C872" s="77" t="s">
        <v>23</v>
      </c>
      <c r="D872" s="74" t="s">
        <v>1033</v>
      </c>
      <c r="E872" s="74" t="s">
        <v>1008</v>
      </c>
      <c r="F872" s="75" t="s">
        <v>20</v>
      </c>
      <c r="G872" s="74" t="s">
        <v>21</v>
      </c>
      <c r="H872" s="76">
        <v>3000</v>
      </c>
      <c r="I872" s="76">
        <v>750</v>
      </c>
      <c r="J872" s="76">
        <v>3750</v>
      </c>
      <c r="K872" s="81">
        <v>44013</v>
      </c>
      <c r="L872" s="74">
        <v>18</v>
      </c>
      <c r="M872" s="74">
        <v>3</v>
      </c>
      <c r="N872" s="74"/>
    </row>
    <row r="873" s="16" customFormat="1" ht="30" customHeight="1" spans="1:14">
      <c r="A873" s="77">
        <v>83</v>
      </c>
      <c r="B873" s="77" t="s">
        <v>1124</v>
      </c>
      <c r="C873" s="77" t="s">
        <v>23</v>
      </c>
      <c r="D873" s="74" t="s">
        <v>1033</v>
      </c>
      <c r="E873" s="74" t="s">
        <v>1008</v>
      </c>
      <c r="F873" s="75" t="s">
        <v>20</v>
      </c>
      <c r="G873" s="74" t="s">
        <v>21</v>
      </c>
      <c r="H873" s="76">
        <v>3000</v>
      </c>
      <c r="I873" s="76">
        <v>750</v>
      </c>
      <c r="J873" s="76">
        <v>3750</v>
      </c>
      <c r="K873" s="81">
        <v>44013</v>
      </c>
      <c r="L873" s="74">
        <v>18</v>
      </c>
      <c r="M873" s="74">
        <v>3</v>
      </c>
      <c r="N873" s="74"/>
    </row>
    <row r="874" s="16" customFormat="1" ht="30" customHeight="1" spans="1:14">
      <c r="A874" s="77">
        <v>84</v>
      </c>
      <c r="B874" s="77" t="s">
        <v>1125</v>
      </c>
      <c r="C874" s="77" t="s">
        <v>17</v>
      </c>
      <c r="D874" s="74" t="s">
        <v>1033</v>
      </c>
      <c r="E874" s="75" t="s">
        <v>1126</v>
      </c>
      <c r="F874" s="77" t="s">
        <v>20</v>
      </c>
      <c r="G874" s="77" t="s">
        <v>21</v>
      </c>
      <c r="H874" s="76">
        <v>3000</v>
      </c>
      <c r="I874" s="76">
        <v>750</v>
      </c>
      <c r="J874" s="76">
        <f>SUM(H874:I874)</f>
        <v>3750</v>
      </c>
      <c r="K874" s="81">
        <v>43678</v>
      </c>
      <c r="L874" s="77">
        <v>29</v>
      </c>
      <c r="M874" s="77">
        <v>3</v>
      </c>
      <c r="N874" s="74"/>
    </row>
    <row r="875" s="17" customFormat="1" ht="30" customHeight="1" spans="1:14">
      <c r="A875" s="77">
        <v>85</v>
      </c>
      <c r="B875" s="77" t="s">
        <v>1127</v>
      </c>
      <c r="C875" s="77" t="s">
        <v>23</v>
      </c>
      <c r="D875" s="77" t="s">
        <v>1033</v>
      </c>
      <c r="E875" s="75" t="s">
        <v>1128</v>
      </c>
      <c r="F875" s="75" t="s">
        <v>20</v>
      </c>
      <c r="G875" s="77" t="s">
        <v>21</v>
      </c>
      <c r="H875" s="76">
        <v>3000</v>
      </c>
      <c r="I875" s="76">
        <v>750</v>
      </c>
      <c r="J875" s="76">
        <v>3750</v>
      </c>
      <c r="K875" s="81">
        <v>43709</v>
      </c>
      <c r="L875" s="112">
        <v>25</v>
      </c>
      <c r="M875" s="112">
        <v>3</v>
      </c>
      <c r="N875" s="113"/>
    </row>
    <row r="876" s="17" customFormat="1" ht="30" customHeight="1" spans="1:14">
      <c r="A876" s="77">
        <v>86</v>
      </c>
      <c r="B876" s="74" t="s">
        <v>1129</v>
      </c>
      <c r="C876" s="74" t="s">
        <v>17</v>
      </c>
      <c r="D876" s="74" t="s">
        <v>1033</v>
      </c>
      <c r="E876" s="75" t="s">
        <v>991</v>
      </c>
      <c r="F876" s="75" t="s">
        <v>20</v>
      </c>
      <c r="G876" s="74" t="s">
        <v>21</v>
      </c>
      <c r="H876" s="76">
        <v>3000</v>
      </c>
      <c r="I876" s="76">
        <v>750</v>
      </c>
      <c r="J876" s="76">
        <v>3750</v>
      </c>
      <c r="K876" s="79">
        <v>44470</v>
      </c>
      <c r="L876" s="114">
        <v>3</v>
      </c>
      <c r="M876" s="114">
        <v>3</v>
      </c>
      <c r="N876" s="74"/>
    </row>
    <row r="877" s="17" customFormat="1" ht="30" customHeight="1" spans="1:14">
      <c r="A877" s="77">
        <v>87</v>
      </c>
      <c r="B877" s="77" t="s">
        <v>1130</v>
      </c>
      <c r="C877" s="77" t="s">
        <v>23</v>
      </c>
      <c r="D877" s="77" t="s">
        <v>1033</v>
      </c>
      <c r="E877" s="75" t="s">
        <v>1057</v>
      </c>
      <c r="F877" s="75" t="s">
        <v>20</v>
      </c>
      <c r="G877" s="77" t="s">
        <v>21</v>
      </c>
      <c r="H877" s="76">
        <v>3000</v>
      </c>
      <c r="I877" s="76">
        <v>750</v>
      </c>
      <c r="J877" s="76">
        <v>3750</v>
      </c>
      <c r="K877" s="109">
        <v>44044</v>
      </c>
      <c r="L877" s="112">
        <v>17</v>
      </c>
      <c r="M877" s="112">
        <v>3</v>
      </c>
      <c r="N877" s="78"/>
    </row>
    <row r="878" s="17" customFormat="1" ht="30" customHeight="1" spans="1:14">
      <c r="A878" s="77">
        <v>88</v>
      </c>
      <c r="B878" s="77" t="s">
        <v>1131</v>
      </c>
      <c r="C878" s="77" t="s">
        <v>23</v>
      </c>
      <c r="D878" s="77" t="s">
        <v>1033</v>
      </c>
      <c r="E878" s="75" t="s">
        <v>1008</v>
      </c>
      <c r="F878" s="75" t="s">
        <v>20</v>
      </c>
      <c r="G878" s="77" t="s">
        <v>21</v>
      </c>
      <c r="H878" s="76">
        <v>3000</v>
      </c>
      <c r="I878" s="76">
        <v>750</v>
      </c>
      <c r="J878" s="76">
        <v>3750</v>
      </c>
      <c r="K878" s="81">
        <v>44013</v>
      </c>
      <c r="L878" s="82">
        <v>18</v>
      </c>
      <c r="M878" s="82">
        <v>3</v>
      </c>
      <c r="N878" s="78"/>
    </row>
    <row r="879" s="18" customFormat="1" ht="30" customHeight="1" spans="1:14">
      <c r="A879" s="77">
        <v>89</v>
      </c>
      <c r="B879" s="77" t="s">
        <v>1132</v>
      </c>
      <c r="C879" s="77" t="s">
        <v>23</v>
      </c>
      <c r="D879" s="77" t="s">
        <v>1033</v>
      </c>
      <c r="E879" s="78" t="s">
        <v>1008</v>
      </c>
      <c r="F879" s="75" t="s">
        <v>20</v>
      </c>
      <c r="G879" s="77" t="s">
        <v>27</v>
      </c>
      <c r="H879" s="76">
        <f>500*M879</f>
        <v>1500</v>
      </c>
      <c r="I879" s="76">
        <f>J879-H879</f>
        <v>375</v>
      </c>
      <c r="J879" s="76">
        <f>H879/(1-20%)</f>
        <v>1875</v>
      </c>
      <c r="K879" s="109">
        <v>44013</v>
      </c>
      <c r="L879" s="77">
        <v>18</v>
      </c>
      <c r="M879" s="82">
        <v>3</v>
      </c>
      <c r="N879" s="77"/>
    </row>
    <row r="880" s="18" customFormat="1" ht="30" customHeight="1" spans="1:14">
      <c r="A880" s="77">
        <v>90</v>
      </c>
      <c r="B880" s="77" t="s">
        <v>1133</v>
      </c>
      <c r="C880" s="77" t="s">
        <v>23</v>
      </c>
      <c r="D880" s="77" t="s">
        <v>1033</v>
      </c>
      <c r="E880" s="78" t="s">
        <v>1008</v>
      </c>
      <c r="F880" s="75" t="s">
        <v>20</v>
      </c>
      <c r="G880" s="77" t="s">
        <v>27</v>
      </c>
      <c r="H880" s="76">
        <f>500*M880</f>
        <v>1500</v>
      </c>
      <c r="I880" s="76">
        <f>J880-H880</f>
        <v>375</v>
      </c>
      <c r="J880" s="76">
        <f>H880/(1-20%)</f>
        <v>1875</v>
      </c>
      <c r="K880" s="109">
        <v>44013</v>
      </c>
      <c r="L880" s="77">
        <v>18</v>
      </c>
      <c r="M880" s="82">
        <v>3</v>
      </c>
      <c r="N880" s="77"/>
    </row>
    <row r="881" s="17" customFormat="1" ht="30" customHeight="1" spans="1:14">
      <c r="A881" s="77">
        <v>91</v>
      </c>
      <c r="B881" s="77" t="s">
        <v>1134</v>
      </c>
      <c r="C881" s="77" t="s">
        <v>23</v>
      </c>
      <c r="D881" s="77" t="s">
        <v>1033</v>
      </c>
      <c r="E881" s="77" t="s">
        <v>1135</v>
      </c>
      <c r="F881" s="75" t="s">
        <v>20</v>
      </c>
      <c r="G881" s="77" t="s">
        <v>27</v>
      </c>
      <c r="H881" s="76">
        <v>3000</v>
      </c>
      <c r="I881" s="76">
        <v>750</v>
      </c>
      <c r="J881" s="76">
        <v>3750</v>
      </c>
      <c r="K881" s="81">
        <v>44013</v>
      </c>
      <c r="L881" s="77">
        <v>15</v>
      </c>
      <c r="M881" s="77">
        <v>6</v>
      </c>
      <c r="N881" s="77"/>
    </row>
    <row r="882" s="16" customFormat="1" ht="30" customHeight="1" spans="1:14">
      <c r="A882" s="77">
        <v>92</v>
      </c>
      <c r="B882" s="74" t="s">
        <v>1136</v>
      </c>
      <c r="C882" s="74" t="s">
        <v>23</v>
      </c>
      <c r="D882" s="74" t="s">
        <v>1033</v>
      </c>
      <c r="E882" s="74" t="s">
        <v>999</v>
      </c>
      <c r="F882" s="74" t="s">
        <v>20</v>
      </c>
      <c r="G882" s="74" t="s">
        <v>27</v>
      </c>
      <c r="H882" s="76">
        <v>1500</v>
      </c>
      <c r="I882" s="76">
        <v>375</v>
      </c>
      <c r="J882" s="76">
        <v>1875</v>
      </c>
      <c r="K882" s="79">
        <v>43710</v>
      </c>
      <c r="L882" s="85">
        <v>28</v>
      </c>
      <c r="M882" s="85">
        <v>3</v>
      </c>
      <c r="N882" s="74"/>
    </row>
    <row r="883" s="16" customFormat="1" ht="30" customHeight="1" spans="1:14">
      <c r="A883" s="77">
        <v>93</v>
      </c>
      <c r="B883" s="74" t="s">
        <v>1137</v>
      </c>
      <c r="C883" s="74" t="s">
        <v>17</v>
      </c>
      <c r="D883" s="74" t="s">
        <v>1033</v>
      </c>
      <c r="E883" s="74" t="s">
        <v>999</v>
      </c>
      <c r="F883" s="74" t="s">
        <v>20</v>
      </c>
      <c r="G883" s="74" t="s">
        <v>27</v>
      </c>
      <c r="H883" s="76">
        <v>1500</v>
      </c>
      <c r="I883" s="76">
        <f>H883/0.8-H883</f>
        <v>375</v>
      </c>
      <c r="J883" s="76">
        <f t="shared" ref="J883:J886" si="12">SUM(H883:I883)</f>
        <v>1875</v>
      </c>
      <c r="K883" s="97">
        <v>43647</v>
      </c>
      <c r="L883" s="74">
        <v>30</v>
      </c>
      <c r="M883" s="74">
        <v>3</v>
      </c>
      <c r="N883" s="74"/>
    </row>
    <row r="884" s="17" customFormat="1" ht="30" customHeight="1" spans="1:14">
      <c r="A884" s="77">
        <v>94</v>
      </c>
      <c r="B884" s="77" t="s">
        <v>1138</v>
      </c>
      <c r="C884" s="77" t="s">
        <v>23</v>
      </c>
      <c r="D884" s="74" t="s">
        <v>1033</v>
      </c>
      <c r="E884" s="74" t="s">
        <v>999</v>
      </c>
      <c r="F884" s="75" t="s">
        <v>20</v>
      </c>
      <c r="G884" s="74" t="s">
        <v>27</v>
      </c>
      <c r="H884" s="76">
        <v>1500</v>
      </c>
      <c r="I884" s="76">
        <v>375</v>
      </c>
      <c r="J884" s="76">
        <v>1875</v>
      </c>
      <c r="K884" s="81">
        <v>43709</v>
      </c>
      <c r="L884" s="74">
        <v>28</v>
      </c>
      <c r="M884" s="74">
        <v>3</v>
      </c>
      <c r="N884" s="74"/>
    </row>
    <row r="885" s="17" customFormat="1" ht="30" customHeight="1" spans="1:14">
      <c r="A885" s="77">
        <v>95</v>
      </c>
      <c r="B885" s="77" t="s">
        <v>1139</v>
      </c>
      <c r="C885" s="77" t="s">
        <v>23</v>
      </c>
      <c r="D885" s="74" t="s">
        <v>1033</v>
      </c>
      <c r="E885" s="75" t="s">
        <v>999</v>
      </c>
      <c r="F885" s="77" t="s">
        <v>20</v>
      </c>
      <c r="G885" s="77" t="s">
        <v>27</v>
      </c>
      <c r="H885" s="76">
        <v>1500</v>
      </c>
      <c r="I885" s="76">
        <v>375</v>
      </c>
      <c r="J885" s="76">
        <f t="shared" si="12"/>
        <v>1875</v>
      </c>
      <c r="K885" s="81">
        <v>43709</v>
      </c>
      <c r="L885" s="77">
        <v>28</v>
      </c>
      <c r="M885" s="77">
        <v>3</v>
      </c>
      <c r="N885" s="74"/>
    </row>
    <row r="886" s="17" customFormat="1" ht="30" customHeight="1" spans="1:14">
      <c r="A886" s="77">
        <v>96</v>
      </c>
      <c r="B886" s="77" t="s">
        <v>1140</v>
      </c>
      <c r="C886" s="77" t="s">
        <v>17</v>
      </c>
      <c r="D886" s="74" t="s">
        <v>1033</v>
      </c>
      <c r="E886" s="75" t="s">
        <v>999</v>
      </c>
      <c r="F886" s="77" t="s">
        <v>20</v>
      </c>
      <c r="G886" s="77" t="s">
        <v>27</v>
      </c>
      <c r="H886" s="76">
        <v>1500</v>
      </c>
      <c r="I886" s="76">
        <v>375</v>
      </c>
      <c r="J886" s="76">
        <f t="shared" si="12"/>
        <v>1875</v>
      </c>
      <c r="K886" s="81">
        <v>43647</v>
      </c>
      <c r="L886" s="77">
        <v>30</v>
      </c>
      <c r="M886" s="77">
        <v>3</v>
      </c>
      <c r="N886" s="74"/>
    </row>
    <row r="887" s="17" customFormat="1" ht="30" customHeight="1" spans="1:14">
      <c r="A887" s="77">
        <v>97</v>
      </c>
      <c r="B887" s="77" t="s">
        <v>1141</v>
      </c>
      <c r="C887" s="77" t="s">
        <v>23</v>
      </c>
      <c r="D887" s="82" t="s">
        <v>1033</v>
      </c>
      <c r="E887" s="77" t="s">
        <v>1142</v>
      </c>
      <c r="F887" s="77" t="s">
        <v>20</v>
      </c>
      <c r="G887" s="77" t="s">
        <v>27</v>
      </c>
      <c r="H887" s="76">
        <v>1500</v>
      </c>
      <c r="I887" s="76">
        <v>375</v>
      </c>
      <c r="J887" s="76">
        <v>1875</v>
      </c>
      <c r="K887" s="81">
        <v>43709</v>
      </c>
      <c r="L887" s="82">
        <v>25</v>
      </c>
      <c r="M887" s="82">
        <v>3</v>
      </c>
      <c r="N887" s="77"/>
    </row>
    <row r="888" s="17" customFormat="1" ht="30" customHeight="1" spans="1:14">
      <c r="A888" s="77">
        <v>98</v>
      </c>
      <c r="B888" s="77" t="s">
        <v>1143</v>
      </c>
      <c r="C888" s="77" t="s">
        <v>23</v>
      </c>
      <c r="D888" s="77" t="s">
        <v>1033</v>
      </c>
      <c r="E888" s="75" t="s">
        <v>1008</v>
      </c>
      <c r="F888" s="77" t="s">
        <v>20</v>
      </c>
      <c r="G888" s="77" t="s">
        <v>27</v>
      </c>
      <c r="H888" s="76">
        <v>1500</v>
      </c>
      <c r="I888" s="76">
        <v>375</v>
      </c>
      <c r="J888" s="76">
        <v>1875</v>
      </c>
      <c r="K888" s="81">
        <v>44013</v>
      </c>
      <c r="L888" s="82">
        <v>15</v>
      </c>
      <c r="M888" s="82">
        <v>3</v>
      </c>
      <c r="N888" s="77"/>
    </row>
    <row r="889" s="17" customFormat="1" ht="30" customHeight="1" spans="1:14">
      <c r="A889" s="77">
        <v>99</v>
      </c>
      <c r="B889" s="77" t="s">
        <v>1144</v>
      </c>
      <c r="C889" s="77" t="s">
        <v>23</v>
      </c>
      <c r="D889" s="26" t="s">
        <v>1033</v>
      </c>
      <c r="E889" s="75" t="s">
        <v>1008</v>
      </c>
      <c r="F889" s="77" t="s">
        <v>20</v>
      </c>
      <c r="G889" s="77" t="s">
        <v>27</v>
      </c>
      <c r="H889" s="76">
        <v>1500</v>
      </c>
      <c r="I889" s="76">
        <v>375</v>
      </c>
      <c r="J889" s="76">
        <v>1875</v>
      </c>
      <c r="K889" s="81">
        <v>44013</v>
      </c>
      <c r="L889" s="82">
        <v>15</v>
      </c>
      <c r="M889" s="82">
        <v>3</v>
      </c>
      <c r="N889" s="77"/>
    </row>
    <row r="890" s="19" customFormat="1" ht="30" customHeight="1" spans="1:14">
      <c r="A890" s="77">
        <v>100</v>
      </c>
      <c r="B890" s="77" t="s">
        <v>1145</v>
      </c>
      <c r="C890" s="77" t="s">
        <v>23</v>
      </c>
      <c r="D890" s="77" t="s">
        <v>1033</v>
      </c>
      <c r="E890" s="75" t="s">
        <v>1008</v>
      </c>
      <c r="F890" s="77" t="s">
        <v>20</v>
      </c>
      <c r="G890" s="77" t="s">
        <v>27</v>
      </c>
      <c r="H890" s="76">
        <v>1500</v>
      </c>
      <c r="I890" s="76">
        <v>375</v>
      </c>
      <c r="J890" s="76">
        <v>1875</v>
      </c>
      <c r="K890" s="81">
        <v>44013</v>
      </c>
      <c r="L890" s="82">
        <v>15</v>
      </c>
      <c r="M890" s="82">
        <v>3</v>
      </c>
      <c r="N890" s="77"/>
    </row>
    <row r="891" s="19" customFormat="1" ht="30" customHeight="1" spans="1:14">
      <c r="A891" s="77">
        <v>101</v>
      </c>
      <c r="B891" s="77" t="s">
        <v>1146</v>
      </c>
      <c r="C891" s="77" t="s">
        <v>17</v>
      </c>
      <c r="D891" s="77" t="s">
        <v>1033</v>
      </c>
      <c r="E891" s="75" t="s">
        <v>1008</v>
      </c>
      <c r="F891" s="75" t="s">
        <v>20</v>
      </c>
      <c r="G891" s="77" t="s">
        <v>27</v>
      </c>
      <c r="H891" s="76">
        <v>1500</v>
      </c>
      <c r="I891" s="76">
        <v>375</v>
      </c>
      <c r="J891" s="76">
        <v>1875</v>
      </c>
      <c r="K891" s="81">
        <v>44013</v>
      </c>
      <c r="L891" s="82">
        <v>18</v>
      </c>
      <c r="M891" s="82">
        <v>3</v>
      </c>
      <c r="N891" s="78"/>
    </row>
    <row r="892" s="19" customFormat="1" ht="30" customHeight="1" spans="1:14">
      <c r="A892" s="77">
        <v>102</v>
      </c>
      <c r="B892" s="82" t="s">
        <v>1147</v>
      </c>
      <c r="C892" s="82" t="s">
        <v>23</v>
      </c>
      <c r="D892" s="77" t="s">
        <v>1033</v>
      </c>
      <c r="E892" s="82" t="s">
        <v>1148</v>
      </c>
      <c r="F892" s="75" t="s">
        <v>20</v>
      </c>
      <c r="G892" s="82" t="s">
        <v>40</v>
      </c>
      <c r="H892" s="76">
        <v>3500</v>
      </c>
      <c r="I892" s="76">
        <v>875</v>
      </c>
      <c r="J892" s="76">
        <v>4375</v>
      </c>
      <c r="K892" s="109">
        <v>44228</v>
      </c>
      <c r="L892" s="82">
        <v>5</v>
      </c>
      <c r="M892" s="82">
        <v>7</v>
      </c>
      <c r="N892" s="77"/>
    </row>
    <row r="893" s="19" customFormat="1" ht="30" customHeight="1" spans="1:14">
      <c r="A893" s="77">
        <v>103</v>
      </c>
      <c r="B893" s="77" t="s">
        <v>1149</v>
      </c>
      <c r="C893" s="77" t="s">
        <v>23</v>
      </c>
      <c r="D893" s="77" t="s">
        <v>1033</v>
      </c>
      <c r="E893" s="75" t="s">
        <v>1008</v>
      </c>
      <c r="F893" s="75" t="s">
        <v>20</v>
      </c>
      <c r="G893" s="77" t="s">
        <v>40</v>
      </c>
      <c r="H893" s="76">
        <v>500</v>
      </c>
      <c r="I893" s="76">
        <v>125</v>
      </c>
      <c r="J893" s="76">
        <v>625</v>
      </c>
      <c r="K893" s="81">
        <v>44044</v>
      </c>
      <c r="L893" s="77">
        <v>11</v>
      </c>
      <c r="M893" s="82">
        <v>1</v>
      </c>
      <c r="N893" s="77"/>
    </row>
    <row r="894" s="19" customFormat="1" ht="30" customHeight="1" spans="1:14">
      <c r="A894" s="77">
        <v>104</v>
      </c>
      <c r="B894" s="105" t="s">
        <v>1150</v>
      </c>
      <c r="C894" s="105" t="s">
        <v>23</v>
      </c>
      <c r="D894" s="77" t="s">
        <v>1033</v>
      </c>
      <c r="E894" s="106" t="s">
        <v>1151</v>
      </c>
      <c r="F894" s="107" t="s">
        <v>20</v>
      </c>
      <c r="G894" s="105" t="s">
        <v>40</v>
      </c>
      <c r="H894" s="76">
        <v>3000</v>
      </c>
      <c r="I894" s="76">
        <v>750</v>
      </c>
      <c r="J894" s="76">
        <v>3750</v>
      </c>
      <c r="K894" s="72">
        <v>44197</v>
      </c>
      <c r="L894" s="105">
        <v>6</v>
      </c>
      <c r="M894" s="82">
        <v>6</v>
      </c>
      <c r="N894" s="77"/>
    </row>
    <row r="895" s="17" customFormat="1" ht="30" customHeight="1" spans="1:14">
      <c r="A895" s="77">
        <v>105</v>
      </c>
      <c r="B895" s="77" t="s">
        <v>1152</v>
      </c>
      <c r="C895" s="77" t="s">
        <v>23</v>
      </c>
      <c r="D895" s="77" t="s">
        <v>1033</v>
      </c>
      <c r="E895" s="75" t="s">
        <v>1008</v>
      </c>
      <c r="F895" s="75" t="s">
        <v>20</v>
      </c>
      <c r="G895" s="77" t="s">
        <v>40</v>
      </c>
      <c r="H895" s="76">
        <v>2500</v>
      </c>
      <c r="I895" s="76">
        <v>625</v>
      </c>
      <c r="J895" s="76">
        <v>3125</v>
      </c>
      <c r="K895" s="100">
        <v>44166</v>
      </c>
      <c r="L895" s="82">
        <v>7</v>
      </c>
      <c r="M895" s="82">
        <v>5</v>
      </c>
      <c r="N895" s="77"/>
    </row>
    <row r="896" s="17" customFormat="1" ht="30" customHeight="1" spans="1:14">
      <c r="A896" s="77">
        <v>106</v>
      </c>
      <c r="B896" s="64" t="s">
        <v>1153</v>
      </c>
      <c r="C896" s="64" t="s">
        <v>23</v>
      </c>
      <c r="D896" s="77" t="s">
        <v>1033</v>
      </c>
      <c r="E896" s="108" t="s">
        <v>1008</v>
      </c>
      <c r="F896" s="64" t="s">
        <v>20</v>
      </c>
      <c r="G896" s="64" t="s">
        <v>40</v>
      </c>
      <c r="H896" s="76">
        <v>3500</v>
      </c>
      <c r="I896" s="76">
        <v>875</v>
      </c>
      <c r="J896" s="76">
        <v>4375</v>
      </c>
      <c r="K896" s="115">
        <v>44246</v>
      </c>
      <c r="L896" s="64">
        <v>5</v>
      </c>
      <c r="M896" s="82">
        <v>7</v>
      </c>
      <c r="N896" s="77"/>
    </row>
    <row r="897" s="17" customFormat="1" ht="30" customHeight="1" spans="1:14">
      <c r="A897" s="77">
        <v>107</v>
      </c>
      <c r="B897" s="77" t="s">
        <v>1154</v>
      </c>
      <c r="C897" s="77" t="s">
        <v>23</v>
      </c>
      <c r="D897" s="77" t="s">
        <v>1033</v>
      </c>
      <c r="E897" s="75" t="s">
        <v>1008</v>
      </c>
      <c r="F897" s="77" t="s">
        <v>20</v>
      </c>
      <c r="G897" s="77" t="s">
        <v>40</v>
      </c>
      <c r="H897" s="76">
        <v>1500</v>
      </c>
      <c r="I897" s="76">
        <v>375</v>
      </c>
      <c r="J897" s="76">
        <v>1875</v>
      </c>
      <c r="K897" s="81">
        <v>44106</v>
      </c>
      <c r="L897" s="77">
        <v>9</v>
      </c>
      <c r="M897" s="82">
        <v>3</v>
      </c>
      <c r="N897" s="77"/>
    </row>
    <row r="898" s="17" customFormat="1" ht="30" customHeight="1" spans="1:14">
      <c r="A898" s="77">
        <v>108</v>
      </c>
      <c r="B898" s="77" t="s">
        <v>1155</v>
      </c>
      <c r="C898" s="77" t="s">
        <v>23</v>
      </c>
      <c r="D898" s="77" t="s">
        <v>1033</v>
      </c>
      <c r="E898" s="75" t="s">
        <v>1008</v>
      </c>
      <c r="F898" s="77" t="s">
        <v>20</v>
      </c>
      <c r="G898" s="77" t="s">
        <v>40</v>
      </c>
      <c r="H898" s="76">
        <v>1500</v>
      </c>
      <c r="I898" s="76">
        <v>375</v>
      </c>
      <c r="J898" s="76">
        <v>1875</v>
      </c>
      <c r="K898" s="81">
        <v>44106</v>
      </c>
      <c r="L898" s="77">
        <v>9</v>
      </c>
      <c r="M898" s="82">
        <v>3</v>
      </c>
      <c r="N898" s="77"/>
    </row>
    <row r="899" s="17" customFormat="1" ht="30" customHeight="1" spans="1:14">
      <c r="A899" s="77">
        <v>109</v>
      </c>
      <c r="B899" s="77" t="s">
        <v>1156</v>
      </c>
      <c r="C899" s="77" t="s">
        <v>23</v>
      </c>
      <c r="D899" s="77" t="s">
        <v>1033</v>
      </c>
      <c r="E899" s="75" t="s">
        <v>1008</v>
      </c>
      <c r="F899" s="77" t="s">
        <v>20</v>
      </c>
      <c r="G899" s="77" t="s">
        <v>40</v>
      </c>
      <c r="H899" s="76">
        <v>1500</v>
      </c>
      <c r="I899" s="76">
        <v>375</v>
      </c>
      <c r="J899" s="76">
        <v>1875</v>
      </c>
      <c r="K899" s="81">
        <v>44106</v>
      </c>
      <c r="L899" s="77">
        <v>9</v>
      </c>
      <c r="M899" s="82">
        <v>3</v>
      </c>
      <c r="N899" s="77"/>
    </row>
    <row r="900" s="17" customFormat="1" ht="30" customHeight="1" spans="1:14">
      <c r="A900" s="77">
        <v>110</v>
      </c>
      <c r="B900" s="77" t="s">
        <v>1157</v>
      </c>
      <c r="C900" s="77" t="s">
        <v>17</v>
      </c>
      <c r="D900" s="77" t="s">
        <v>1033</v>
      </c>
      <c r="E900" s="75" t="s">
        <v>1008</v>
      </c>
      <c r="F900" s="75" t="s">
        <v>20</v>
      </c>
      <c r="G900" s="77" t="s">
        <v>40</v>
      </c>
      <c r="H900" s="76">
        <v>1000</v>
      </c>
      <c r="I900" s="76">
        <v>250</v>
      </c>
      <c r="J900" s="76">
        <v>1250</v>
      </c>
      <c r="K900" s="77" t="s">
        <v>1158</v>
      </c>
      <c r="L900" s="77">
        <v>10</v>
      </c>
      <c r="M900" s="82">
        <v>2</v>
      </c>
      <c r="N900" s="77"/>
    </row>
    <row r="901" s="17" customFormat="1" ht="30" customHeight="1" spans="1:14">
      <c r="A901" s="77">
        <v>111</v>
      </c>
      <c r="B901" s="77" t="s">
        <v>1159</v>
      </c>
      <c r="C901" s="77" t="s">
        <v>23</v>
      </c>
      <c r="D901" s="77" t="s">
        <v>1033</v>
      </c>
      <c r="E901" s="75" t="s">
        <v>1008</v>
      </c>
      <c r="F901" s="77" t="s">
        <v>20</v>
      </c>
      <c r="G901" s="77" t="s">
        <v>40</v>
      </c>
      <c r="H901" s="76">
        <v>1000</v>
      </c>
      <c r="I901" s="76">
        <v>250</v>
      </c>
      <c r="J901" s="76">
        <v>1250</v>
      </c>
      <c r="K901" s="77" t="s">
        <v>1158</v>
      </c>
      <c r="L901" s="82">
        <v>10</v>
      </c>
      <c r="M901" s="82">
        <v>2</v>
      </c>
      <c r="N901" s="77"/>
    </row>
    <row r="902" s="17" customFormat="1" ht="30" customHeight="1" spans="1:14">
      <c r="A902" s="77">
        <v>112</v>
      </c>
      <c r="B902" s="77" t="s">
        <v>1160</v>
      </c>
      <c r="C902" s="77" t="s">
        <v>23</v>
      </c>
      <c r="D902" s="77" t="s">
        <v>1033</v>
      </c>
      <c r="E902" s="75" t="s">
        <v>1008</v>
      </c>
      <c r="F902" s="77" t="s">
        <v>20</v>
      </c>
      <c r="G902" s="77" t="s">
        <v>40</v>
      </c>
      <c r="H902" s="76">
        <v>1000</v>
      </c>
      <c r="I902" s="76">
        <v>250</v>
      </c>
      <c r="J902" s="76">
        <v>1250</v>
      </c>
      <c r="K902" s="77" t="s">
        <v>1158</v>
      </c>
      <c r="L902" s="82">
        <v>10</v>
      </c>
      <c r="M902" s="82">
        <v>2</v>
      </c>
      <c r="N902" s="77"/>
    </row>
    <row r="903" s="17" customFormat="1" ht="30" customHeight="1" spans="1:14">
      <c r="A903" s="77">
        <v>113</v>
      </c>
      <c r="B903" s="77" t="s">
        <v>1161</v>
      </c>
      <c r="C903" s="77" t="s">
        <v>23</v>
      </c>
      <c r="D903" s="77" t="s">
        <v>1033</v>
      </c>
      <c r="E903" s="75" t="s">
        <v>1008</v>
      </c>
      <c r="F903" s="77" t="s">
        <v>20</v>
      </c>
      <c r="G903" s="77" t="s">
        <v>40</v>
      </c>
      <c r="H903" s="76">
        <v>1500</v>
      </c>
      <c r="I903" s="76">
        <v>375</v>
      </c>
      <c r="J903" s="76">
        <v>1875</v>
      </c>
      <c r="K903" s="77" t="s">
        <v>1162</v>
      </c>
      <c r="L903" s="77">
        <v>9</v>
      </c>
      <c r="M903" s="82">
        <v>3</v>
      </c>
      <c r="N903" s="77"/>
    </row>
    <row r="904" s="17" customFormat="1" ht="30" customHeight="1" spans="1:14">
      <c r="A904" s="77">
        <v>114</v>
      </c>
      <c r="B904" s="77" t="s">
        <v>1163</v>
      </c>
      <c r="C904" s="77" t="s">
        <v>23</v>
      </c>
      <c r="D904" s="77" t="s">
        <v>1033</v>
      </c>
      <c r="E904" s="75" t="s">
        <v>1008</v>
      </c>
      <c r="F904" s="77" t="s">
        <v>20</v>
      </c>
      <c r="G904" s="77" t="s">
        <v>40</v>
      </c>
      <c r="H904" s="76">
        <v>1000</v>
      </c>
      <c r="I904" s="76">
        <v>250</v>
      </c>
      <c r="J904" s="76">
        <v>1250</v>
      </c>
      <c r="K904" s="81">
        <v>44075</v>
      </c>
      <c r="L904" s="82">
        <v>10</v>
      </c>
      <c r="M904" s="82">
        <v>2</v>
      </c>
      <c r="N904" s="77"/>
    </row>
    <row r="905" s="17" customFormat="1" ht="30" customHeight="1" spans="1:14">
      <c r="A905" s="77">
        <v>115</v>
      </c>
      <c r="B905" s="77" t="s">
        <v>1164</v>
      </c>
      <c r="C905" s="77" t="s">
        <v>23</v>
      </c>
      <c r="D905" s="77" t="s">
        <v>1033</v>
      </c>
      <c r="E905" s="75" t="s">
        <v>1008</v>
      </c>
      <c r="F905" s="77" t="s">
        <v>20</v>
      </c>
      <c r="G905" s="77" t="s">
        <v>40</v>
      </c>
      <c r="H905" s="76">
        <v>1000</v>
      </c>
      <c r="I905" s="76">
        <v>250</v>
      </c>
      <c r="J905" s="76">
        <v>1250</v>
      </c>
      <c r="K905" s="77" t="s">
        <v>1158</v>
      </c>
      <c r="L905" s="82">
        <v>10</v>
      </c>
      <c r="M905" s="82">
        <v>2</v>
      </c>
      <c r="N905" s="77"/>
    </row>
    <row r="906" s="17" customFormat="1" ht="30" customHeight="1" spans="1:14">
      <c r="A906" s="77">
        <v>116</v>
      </c>
      <c r="B906" s="77" t="s">
        <v>1165</v>
      </c>
      <c r="C906" s="77" t="s">
        <v>23</v>
      </c>
      <c r="D906" s="77" t="s">
        <v>1033</v>
      </c>
      <c r="E906" s="75" t="s">
        <v>1008</v>
      </c>
      <c r="F906" s="77" t="s">
        <v>20</v>
      </c>
      <c r="G906" s="77" t="s">
        <v>40</v>
      </c>
      <c r="H906" s="76">
        <v>1000</v>
      </c>
      <c r="I906" s="76">
        <v>250</v>
      </c>
      <c r="J906" s="76">
        <v>1250</v>
      </c>
      <c r="K906" s="77" t="s">
        <v>1158</v>
      </c>
      <c r="L906" s="82">
        <v>10</v>
      </c>
      <c r="M906" s="82">
        <v>2</v>
      </c>
      <c r="N906" s="77"/>
    </row>
    <row r="907" s="17" customFormat="1" ht="30" customHeight="1" spans="1:14">
      <c r="A907" s="77">
        <v>117</v>
      </c>
      <c r="B907" s="77" t="s">
        <v>1166</v>
      </c>
      <c r="C907" s="77" t="s">
        <v>23</v>
      </c>
      <c r="D907" s="77" t="s">
        <v>1033</v>
      </c>
      <c r="E907" s="75" t="s">
        <v>1008</v>
      </c>
      <c r="F907" s="77" t="s">
        <v>20</v>
      </c>
      <c r="G907" s="77" t="s">
        <v>40</v>
      </c>
      <c r="H907" s="76">
        <v>500</v>
      </c>
      <c r="I907" s="76">
        <v>125</v>
      </c>
      <c r="J907" s="76">
        <v>625</v>
      </c>
      <c r="K907" s="81">
        <v>44044</v>
      </c>
      <c r="L907" s="77">
        <v>11</v>
      </c>
      <c r="M907" s="82">
        <v>1</v>
      </c>
      <c r="N907" s="77"/>
    </row>
    <row r="908" s="17" customFormat="1" ht="30" customHeight="1" spans="1:14">
      <c r="A908" s="77">
        <v>118</v>
      </c>
      <c r="B908" s="77" t="s">
        <v>1167</v>
      </c>
      <c r="C908" s="77" t="s">
        <v>23</v>
      </c>
      <c r="D908" s="77" t="s">
        <v>1033</v>
      </c>
      <c r="E908" s="75" t="s">
        <v>1008</v>
      </c>
      <c r="F908" s="77" t="s">
        <v>20</v>
      </c>
      <c r="G908" s="77" t="s">
        <v>40</v>
      </c>
      <c r="H908" s="76">
        <v>2500</v>
      </c>
      <c r="I908" s="76">
        <v>625</v>
      </c>
      <c r="J908" s="76">
        <v>3125</v>
      </c>
      <c r="K908" s="81">
        <v>44166</v>
      </c>
      <c r="L908" s="77">
        <v>7</v>
      </c>
      <c r="M908" s="82">
        <v>5</v>
      </c>
      <c r="N908" s="77"/>
    </row>
    <row r="909" s="17" customFormat="1" ht="30" customHeight="1" spans="1:14">
      <c r="A909" s="77">
        <v>119</v>
      </c>
      <c r="B909" s="77" t="s">
        <v>1168</v>
      </c>
      <c r="C909" s="77" t="s">
        <v>17</v>
      </c>
      <c r="D909" s="77" t="s">
        <v>1033</v>
      </c>
      <c r="E909" s="75" t="s">
        <v>1008</v>
      </c>
      <c r="F909" s="77" t="s">
        <v>20</v>
      </c>
      <c r="G909" s="77" t="s">
        <v>40</v>
      </c>
      <c r="H909" s="76">
        <v>3000</v>
      </c>
      <c r="I909" s="76">
        <v>750</v>
      </c>
      <c r="J909" s="76">
        <v>3750</v>
      </c>
      <c r="K909" s="81">
        <v>44197</v>
      </c>
      <c r="L909" s="77">
        <v>6</v>
      </c>
      <c r="M909" s="82">
        <v>6</v>
      </c>
      <c r="N909" s="77"/>
    </row>
    <row r="910" s="17" customFormat="1" ht="30" customHeight="1" spans="1:14">
      <c r="A910" s="77">
        <v>120</v>
      </c>
      <c r="B910" s="77" t="s">
        <v>1169</v>
      </c>
      <c r="C910" s="77" t="s">
        <v>23</v>
      </c>
      <c r="D910" s="77" t="s">
        <v>1033</v>
      </c>
      <c r="E910" s="75" t="s">
        <v>1008</v>
      </c>
      <c r="F910" s="77" t="s">
        <v>20</v>
      </c>
      <c r="G910" s="77" t="s">
        <v>40</v>
      </c>
      <c r="H910" s="76">
        <v>500</v>
      </c>
      <c r="I910" s="76">
        <v>125</v>
      </c>
      <c r="J910" s="76">
        <v>625</v>
      </c>
      <c r="K910" s="81">
        <v>44044</v>
      </c>
      <c r="L910" s="77">
        <v>11</v>
      </c>
      <c r="M910" s="82">
        <v>1</v>
      </c>
      <c r="N910" s="77"/>
    </row>
    <row r="911" s="17" customFormat="1" ht="30" customHeight="1" spans="1:14">
      <c r="A911" s="77">
        <v>121</v>
      </c>
      <c r="B911" s="77" t="s">
        <v>1170</v>
      </c>
      <c r="C911" s="77" t="s">
        <v>23</v>
      </c>
      <c r="D911" s="77" t="s">
        <v>1033</v>
      </c>
      <c r="E911" s="75" t="s">
        <v>1008</v>
      </c>
      <c r="F911" s="77" t="s">
        <v>20</v>
      </c>
      <c r="G911" s="77" t="s">
        <v>40</v>
      </c>
      <c r="H911" s="76">
        <v>1500</v>
      </c>
      <c r="I911" s="76">
        <v>375</v>
      </c>
      <c r="J911" s="76">
        <v>1875</v>
      </c>
      <c r="K911" s="81">
        <v>44105</v>
      </c>
      <c r="L911" s="77">
        <v>9</v>
      </c>
      <c r="M911" s="82">
        <v>3</v>
      </c>
      <c r="N911" s="77"/>
    </row>
    <row r="912" s="17" customFormat="1" ht="30" customHeight="1" spans="1:14">
      <c r="A912" s="77">
        <v>122</v>
      </c>
      <c r="B912" s="77" t="s">
        <v>1171</v>
      </c>
      <c r="C912" s="77" t="s">
        <v>23</v>
      </c>
      <c r="D912" s="77" t="s">
        <v>1033</v>
      </c>
      <c r="E912" s="75" t="s">
        <v>1008</v>
      </c>
      <c r="F912" s="77" t="s">
        <v>20</v>
      </c>
      <c r="G912" s="77" t="s">
        <v>40</v>
      </c>
      <c r="H912" s="76">
        <v>1500</v>
      </c>
      <c r="I912" s="76">
        <v>375</v>
      </c>
      <c r="J912" s="76">
        <v>1875</v>
      </c>
      <c r="K912" s="81">
        <v>44105</v>
      </c>
      <c r="L912" s="77">
        <v>9</v>
      </c>
      <c r="M912" s="82">
        <v>3</v>
      </c>
      <c r="N912" s="77"/>
    </row>
    <row r="913" s="17" customFormat="1" ht="30" customHeight="1" spans="1:14">
      <c r="A913" s="77">
        <v>123</v>
      </c>
      <c r="B913" s="77" t="s">
        <v>1172</v>
      </c>
      <c r="C913" s="77" t="s">
        <v>17</v>
      </c>
      <c r="D913" s="77" t="s">
        <v>1033</v>
      </c>
      <c r="E913" s="75" t="s">
        <v>1008</v>
      </c>
      <c r="F913" s="77" t="s">
        <v>20</v>
      </c>
      <c r="G913" s="77" t="s">
        <v>40</v>
      </c>
      <c r="H913" s="76">
        <v>2500</v>
      </c>
      <c r="I913" s="76">
        <v>625</v>
      </c>
      <c r="J913" s="76">
        <v>3125</v>
      </c>
      <c r="K913" s="81">
        <v>44166</v>
      </c>
      <c r="L913" s="77">
        <v>7</v>
      </c>
      <c r="M913" s="82">
        <v>5</v>
      </c>
      <c r="N913" s="77"/>
    </row>
    <row r="914" s="17" customFormat="1" ht="30" customHeight="1" spans="1:14">
      <c r="A914" s="77">
        <v>124</v>
      </c>
      <c r="B914" s="77" t="s">
        <v>1173</v>
      </c>
      <c r="C914" s="77" t="s">
        <v>23</v>
      </c>
      <c r="D914" s="77" t="s">
        <v>1033</v>
      </c>
      <c r="E914" s="75" t="s">
        <v>1008</v>
      </c>
      <c r="F914" s="77" t="s">
        <v>20</v>
      </c>
      <c r="G914" s="77" t="s">
        <v>40</v>
      </c>
      <c r="H914" s="76">
        <v>1000</v>
      </c>
      <c r="I914" s="76">
        <v>250</v>
      </c>
      <c r="J914" s="76">
        <v>1250</v>
      </c>
      <c r="K914" s="81">
        <v>44075</v>
      </c>
      <c r="L914" s="77">
        <v>10</v>
      </c>
      <c r="M914" s="82">
        <v>2</v>
      </c>
      <c r="N914" s="77"/>
    </row>
    <row r="915" s="17" customFormat="1" ht="30" customHeight="1" spans="1:14">
      <c r="A915" s="77">
        <v>125</v>
      </c>
      <c r="B915" s="77" t="s">
        <v>1174</v>
      </c>
      <c r="C915" s="77" t="s">
        <v>23</v>
      </c>
      <c r="D915" s="77" t="s">
        <v>1033</v>
      </c>
      <c r="E915" s="75" t="s">
        <v>1008</v>
      </c>
      <c r="F915" s="75" t="s">
        <v>20</v>
      </c>
      <c r="G915" s="77" t="s">
        <v>40</v>
      </c>
      <c r="H915" s="76">
        <v>500</v>
      </c>
      <c r="I915" s="76">
        <v>125</v>
      </c>
      <c r="J915" s="76">
        <v>625</v>
      </c>
      <c r="K915" s="81">
        <v>44044</v>
      </c>
      <c r="L915" s="82">
        <v>11</v>
      </c>
      <c r="M915" s="82">
        <v>1</v>
      </c>
      <c r="N915" s="77"/>
    </row>
    <row r="916" s="17" customFormat="1" ht="30" customHeight="1" spans="1:14">
      <c r="A916" s="77">
        <v>126</v>
      </c>
      <c r="B916" s="77" t="s">
        <v>1175</v>
      </c>
      <c r="C916" s="77" t="s">
        <v>23</v>
      </c>
      <c r="D916" s="77" t="s">
        <v>1033</v>
      </c>
      <c r="E916" s="75" t="s">
        <v>1008</v>
      </c>
      <c r="F916" s="75" t="s">
        <v>20</v>
      </c>
      <c r="G916" s="77" t="s">
        <v>40</v>
      </c>
      <c r="H916" s="76">
        <v>500</v>
      </c>
      <c r="I916" s="76">
        <v>125</v>
      </c>
      <c r="J916" s="76">
        <v>625</v>
      </c>
      <c r="K916" s="81">
        <v>44044</v>
      </c>
      <c r="L916" s="82">
        <v>11</v>
      </c>
      <c r="M916" s="82">
        <v>1</v>
      </c>
      <c r="N916" s="77"/>
    </row>
    <row r="917" s="17" customFormat="1" ht="30" customHeight="1" spans="1:14">
      <c r="A917" s="77">
        <v>127</v>
      </c>
      <c r="B917" s="77" t="s">
        <v>1176</v>
      </c>
      <c r="C917" s="77" t="s">
        <v>23</v>
      </c>
      <c r="D917" s="77" t="s">
        <v>1033</v>
      </c>
      <c r="E917" s="75" t="s">
        <v>1008</v>
      </c>
      <c r="F917" s="77" t="s">
        <v>20</v>
      </c>
      <c r="G917" s="77" t="s">
        <v>40</v>
      </c>
      <c r="H917" s="76">
        <v>500</v>
      </c>
      <c r="I917" s="76">
        <v>125</v>
      </c>
      <c r="J917" s="76">
        <v>625</v>
      </c>
      <c r="K917" s="81">
        <v>44044</v>
      </c>
      <c r="L917" s="77">
        <v>11</v>
      </c>
      <c r="M917" s="82">
        <v>1</v>
      </c>
      <c r="N917" s="77"/>
    </row>
    <row r="918" s="17" customFormat="1" ht="30" customHeight="1" spans="1:14">
      <c r="A918" s="77">
        <v>128</v>
      </c>
      <c r="B918" s="77" t="s">
        <v>1177</v>
      </c>
      <c r="C918" s="77" t="s">
        <v>23</v>
      </c>
      <c r="D918" s="77" t="s">
        <v>1033</v>
      </c>
      <c r="E918" s="75" t="s">
        <v>1008</v>
      </c>
      <c r="F918" s="77" t="s">
        <v>20</v>
      </c>
      <c r="G918" s="77" t="s">
        <v>40</v>
      </c>
      <c r="H918" s="76">
        <v>1000</v>
      </c>
      <c r="I918" s="76">
        <v>250</v>
      </c>
      <c r="J918" s="76">
        <v>1250</v>
      </c>
      <c r="K918" s="81">
        <v>44075</v>
      </c>
      <c r="L918" s="77">
        <v>10</v>
      </c>
      <c r="M918" s="82">
        <v>2</v>
      </c>
      <c r="N918" s="77"/>
    </row>
    <row r="919" s="17" customFormat="1" ht="30" customHeight="1" spans="1:14">
      <c r="A919" s="77">
        <v>129</v>
      </c>
      <c r="B919" s="77" t="s">
        <v>1178</v>
      </c>
      <c r="C919" s="77" t="s">
        <v>23</v>
      </c>
      <c r="D919" s="77" t="s">
        <v>1033</v>
      </c>
      <c r="E919" s="75" t="s">
        <v>1008</v>
      </c>
      <c r="F919" s="75" t="s">
        <v>20</v>
      </c>
      <c r="G919" s="77" t="s">
        <v>40</v>
      </c>
      <c r="H919" s="76">
        <v>500</v>
      </c>
      <c r="I919" s="76">
        <v>125</v>
      </c>
      <c r="J919" s="76">
        <v>625</v>
      </c>
      <c r="K919" s="81">
        <v>44044</v>
      </c>
      <c r="L919" s="82">
        <v>11</v>
      </c>
      <c r="M919" s="82">
        <v>1</v>
      </c>
      <c r="N919" s="77"/>
    </row>
    <row r="920" s="17" customFormat="1" ht="30" customHeight="1" spans="1:14">
      <c r="A920" s="77">
        <v>130</v>
      </c>
      <c r="B920" s="77" t="s">
        <v>1179</v>
      </c>
      <c r="C920" s="77" t="s">
        <v>23</v>
      </c>
      <c r="D920" s="77" t="s">
        <v>1033</v>
      </c>
      <c r="E920" s="75" t="s">
        <v>1008</v>
      </c>
      <c r="F920" s="77" t="s">
        <v>20</v>
      </c>
      <c r="G920" s="77" t="s">
        <v>40</v>
      </c>
      <c r="H920" s="76">
        <v>500</v>
      </c>
      <c r="I920" s="76">
        <v>125</v>
      </c>
      <c r="J920" s="76">
        <v>625</v>
      </c>
      <c r="K920" s="81">
        <v>44044</v>
      </c>
      <c r="L920" s="77">
        <v>11</v>
      </c>
      <c r="M920" s="82">
        <v>1</v>
      </c>
      <c r="N920" s="77"/>
    </row>
    <row r="921" s="17" customFormat="1" ht="30" customHeight="1" spans="1:14">
      <c r="A921" s="77">
        <v>131</v>
      </c>
      <c r="B921" s="77" t="s">
        <v>1180</v>
      </c>
      <c r="C921" s="77" t="s">
        <v>23</v>
      </c>
      <c r="D921" s="77" t="s">
        <v>1033</v>
      </c>
      <c r="E921" s="75" t="s">
        <v>1008</v>
      </c>
      <c r="F921" s="77" t="s">
        <v>20</v>
      </c>
      <c r="G921" s="77" t="s">
        <v>40</v>
      </c>
      <c r="H921" s="76">
        <v>1500</v>
      </c>
      <c r="I921" s="76">
        <v>375</v>
      </c>
      <c r="J921" s="76">
        <v>1875</v>
      </c>
      <c r="K921" s="81">
        <v>44105</v>
      </c>
      <c r="L921" s="77">
        <v>9</v>
      </c>
      <c r="M921" s="82">
        <v>3</v>
      </c>
      <c r="N921" s="77"/>
    </row>
    <row r="922" s="17" customFormat="1" ht="30" customHeight="1" spans="1:14">
      <c r="A922" s="77">
        <v>132</v>
      </c>
      <c r="B922" s="77" t="s">
        <v>1181</v>
      </c>
      <c r="C922" s="77" t="s">
        <v>23</v>
      </c>
      <c r="D922" s="77" t="s">
        <v>1033</v>
      </c>
      <c r="E922" s="75" t="s">
        <v>1008</v>
      </c>
      <c r="F922" s="75" t="s">
        <v>20</v>
      </c>
      <c r="G922" s="77" t="s">
        <v>40</v>
      </c>
      <c r="H922" s="76">
        <v>1500</v>
      </c>
      <c r="I922" s="76">
        <v>375</v>
      </c>
      <c r="J922" s="76">
        <v>1875</v>
      </c>
      <c r="K922" s="81">
        <v>44105</v>
      </c>
      <c r="L922" s="82">
        <v>9</v>
      </c>
      <c r="M922" s="82">
        <v>3</v>
      </c>
      <c r="N922" s="77"/>
    </row>
    <row r="923" s="17" customFormat="1" ht="30" customHeight="1" spans="1:14">
      <c r="A923" s="77">
        <v>133</v>
      </c>
      <c r="B923" s="116" t="s">
        <v>1182</v>
      </c>
      <c r="C923" s="117" t="s">
        <v>23</v>
      </c>
      <c r="D923" s="77" t="s">
        <v>1033</v>
      </c>
      <c r="E923" s="75" t="s">
        <v>1008</v>
      </c>
      <c r="F923" s="117" t="s">
        <v>20</v>
      </c>
      <c r="G923" s="118" t="s">
        <v>40</v>
      </c>
      <c r="H923" s="76">
        <v>1500</v>
      </c>
      <c r="I923" s="76">
        <v>375</v>
      </c>
      <c r="J923" s="76">
        <v>1875</v>
      </c>
      <c r="K923" s="81">
        <v>44106</v>
      </c>
      <c r="L923" s="118">
        <v>9</v>
      </c>
      <c r="M923" s="82">
        <v>3</v>
      </c>
      <c r="N923" s="77"/>
    </row>
    <row r="924" s="17" customFormat="1" ht="30" customHeight="1" spans="1:14">
      <c r="A924" s="77">
        <v>134</v>
      </c>
      <c r="B924" s="116" t="s">
        <v>1183</v>
      </c>
      <c r="C924" s="117" t="s">
        <v>23</v>
      </c>
      <c r="D924" s="77" t="s">
        <v>1033</v>
      </c>
      <c r="E924" s="75" t="s">
        <v>1008</v>
      </c>
      <c r="F924" s="117" t="s">
        <v>20</v>
      </c>
      <c r="G924" s="77" t="s">
        <v>40</v>
      </c>
      <c r="H924" s="76">
        <v>2500</v>
      </c>
      <c r="I924" s="76">
        <v>625</v>
      </c>
      <c r="J924" s="76">
        <v>3125</v>
      </c>
      <c r="K924" s="81">
        <v>44168</v>
      </c>
      <c r="L924" s="77">
        <v>7</v>
      </c>
      <c r="M924" s="82">
        <v>5</v>
      </c>
      <c r="N924" s="77"/>
    </row>
    <row r="925" s="17" customFormat="1" ht="30" customHeight="1" spans="1:14">
      <c r="A925" s="77">
        <v>135</v>
      </c>
      <c r="B925" s="116" t="s">
        <v>1184</v>
      </c>
      <c r="C925" s="117" t="s">
        <v>23</v>
      </c>
      <c r="D925" s="77" t="s">
        <v>1033</v>
      </c>
      <c r="E925" s="75" t="s">
        <v>1008</v>
      </c>
      <c r="F925" s="117" t="s">
        <v>20</v>
      </c>
      <c r="G925" s="119" t="s">
        <v>40</v>
      </c>
      <c r="H925" s="76">
        <v>2000</v>
      </c>
      <c r="I925" s="76">
        <v>500</v>
      </c>
      <c r="J925" s="76">
        <v>2500</v>
      </c>
      <c r="K925" s="81">
        <v>44139</v>
      </c>
      <c r="L925" s="119">
        <v>8</v>
      </c>
      <c r="M925" s="82">
        <v>4</v>
      </c>
      <c r="N925" s="77"/>
    </row>
    <row r="926" s="17" customFormat="1" ht="30" customHeight="1" spans="1:14">
      <c r="A926" s="77">
        <v>136</v>
      </c>
      <c r="B926" s="116" t="s">
        <v>1185</v>
      </c>
      <c r="C926" s="117" t="s">
        <v>23</v>
      </c>
      <c r="D926" s="77" t="s">
        <v>1033</v>
      </c>
      <c r="E926" s="75" t="s">
        <v>1008</v>
      </c>
      <c r="F926" s="117" t="s">
        <v>20</v>
      </c>
      <c r="G926" s="117" t="s">
        <v>40</v>
      </c>
      <c r="H926" s="76">
        <v>2000</v>
      </c>
      <c r="I926" s="76">
        <v>500</v>
      </c>
      <c r="J926" s="76">
        <v>2500</v>
      </c>
      <c r="K926" s="81">
        <v>44139</v>
      </c>
      <c r="L926" s="117">
        <v>8</v>
      </c>
      <c r="M926" s="82">
        <v>4</v>
      </c>
      <c r="N926" s="77"/>
    </row>
    <row r="927" s="17" customFormat="1" ht="30" customHeight="1" spans="1:14">
      <c r="A927" s="77">
        <v>137</v>
      </c>
      <c r="B927" s="116" t="s">
        <v>1186</v>
      </c>
      <c r="C927" s="117" t="s">
        <v>23</v>
      </c>
      <c r="D927" s="77" t="s">
        <v>1033</v>
      </c>
      <c r="E927" s="75" t="s">
        <v>1008</v>
      </c>
      <c r="F927" s="117" t="s">
        <v>20</v>
      </c>
      <c r="G927" s="77" t="s">
        <v>40</v>
      </c>
      <c r="H927" s="76">
        <v>3500</v>
      </c>
      <c r="I927" s="76">
        <v>875</v>
      </c>
      <c r="J927" s="76">
        <v>4375</v>
      </c>
      <c r="K927" s="81">
        <v>44229</v>
      </c>
      <c r="L927" s="77">
        <v>5</v>
      </c>
      <c r="M927" s="82">
        <v>7</v>
      </c>
      <c r="N927" s="77"/>
    </row>
    <row r="928" s="17" customFormat="1" ht="30" customHeight="1" spans="1:14">
      <c r="A928" s="77">
        <v>138</v>
      </c>
      <c r="B928" s="116" t="s">
        <v>1187</v>
      </c>
      <c r="C928" s="117" t="s">
        <v>23</v>
      </c>
      <c r="D928" s="77" t="s">
        <v>1033</v>
      </c>
      <c r="E928" s="75" t="s">
        <v>1008</v>
      </c>
      <c r="F928" s="117" t="s">
        <v>20</v>
      </c>
      <c r="G928" s="120" t="s">
        <v>40</v>
      </c>
      <c r="H928" s="76">
        <v>3500</v>
      </c>
      <c r="I928" s="76">
        <v>875</v>
      </c>
      <c r="J928" s="76">
        <v>4375</v>
      </c>
      <c r="K928" s="81">
        <v>44229</v>
      </c>
      <c r="L928" s="120">
        <v>5</v>
      </c>
      <c r="M928" s="82">
        <v>7</v>
      </c>
      <c r="N928" s="77"/>
    </row>
    <row r="929" s="17" customFormat="1" ht="30" customHeight="1" spans="1:14">
      <c r="A929" s="77">
        <v>139</v>
      </c>
      <c r="B929" s="116" t="s">
        <v>1188</v>
      </c>
      <c r="C929" s="117" t="s">
        <v>23</v>
      </c>
      <c r="D929" s="77" t="s">
        <v>1033</v>
      </c>
      <c r="E929" s="75" t="s">
        <v>1008</v>
      </c>
      <c r="F929" s="117" t="s">
        <v>20</v>
      </c>
      <c r="G929" s="77" t="s">
        <v>40</v>
      </c>
      <c r="H929" s="76">
        <v>1500</v>
      </c>
      <c r="I929" s="76">
        <v>375</v>
      </c>
      <c r="J929" s="76">
        <v>1875</v>
      </c>
      <c r="K929" s="81">
        <v>44105</v>
      </c>
      <c r="L929" s="77">
        <v>9</v>
      </c>
      <c r="M929" s="82">
        <v>3</v>
      </c>
      <c r="N929" s="77"/>
    </row>
    <row r="930" s="17" customFormat="1" ht="30" customHeight="1" spans="1:14">
      <c r="A930" s="77">
        <v>140</v>
      </c>
      <c r="B930" s="77" t="s">
        <v>1189</v>
      </c>
      <c r="C930" s="77" t="s">
        <v>23</v>
      </c>
      <c r="D930" s="77" t="s">
        <v>1033</v>
      </c>
      <c r="E930" s="75" t="s">
        <v>1008</v>
      </c>
      <c r="F930" s="77" t="s">
        <v>20</v>
      </c>
      <c r="G930" s="77" t="s">
        <v>40</v>
      </c>
      <c r="H930" s="76">
        <v>1500</v>
      </c>
      <c r="I930" s="76">
        <v>375</v>
      </c>
      <c r="J930" s="76">
        <v>1875</v>
      </c>
      <c r="K930" s="81">
        <v>44105</v>
      </c>
      <c r="L930" s="77">
        <v>9</v>
      </c>
      <c r="M930" s="82">
        <v>3</v>
      </c>
      <c r="N930" s="77"/>
    </row>
    <row r="931" s="17" customFormat="1" ht="30" customHeight="1" spans="1:14">
      <c r="A931" s="77">
        <v>141</v>
      </c>
      <c r="B931" s="77" t="s">
        <v>1190</v>
      </c>
      <c r="C931" s="77" t="s">
        <v>23</v>
      </c>
      <c r="D931" s="77" t="s">
        <v>1033</v>
      </c>
      <c r="E931" s="75" t="s">
        <v>1008</v>
      </c>
      <c r="F931" s="75" t="s">
        <v>20</v>
      </c>
      <c r="G931" s="77" t="s">
        <v>40</v>
      </c>
      <c r="H931" s="76">
        <v>1500</v>
      </c>
      <c r="I931" s="76">
        <v>375</v>
      </c>
      <c r="J931" s="76">
        <v>1875</v>
      </c>
      <c r="K931" s="81">
        <v>44105</v>
      </c>
      <c r="L931" s="82">
        <v>9</v>
      </c>
      <c r="M931" s="82">
        <v>3</v>
      </c>
      <c r="N931" s="77"/>
    </row>
    <row r="932" s="17" customFormat="1" ht="30" customHeight="1" spans="1:14">
      <c r="A932" s="77">
        <v>142</v>
      </c>
      <c r="B932" s="77" t="s">
        <v>1191</v>
      </c>
      <c r="C932" s="77" t="s">
        <v>23</v>
      </c>
      <c r="D932" s="77" t="s">
        <v>1033</v>
      </c>
      <c r="E932" s="75" t="s">
        <v>1008</v>
      </c>
      <c r="F932" s="75" t="s">
        <v>20</v>
      </c>
      <c r="G932" s="77" t="s">
        <v>40</v>
      </c>
      <c r="H932" s="76">
        <v>4000</v>
      </c>
      <c r="I932" s="76">
        <v>1000</v>
      </c>
      <c r="J932" s="76">
        <v>5000</v>
      </c>
      <c r="K932" s="81">
        <v>44256</v>
      </c>
      <c r="L932" s="82">
        <v>4</v>
      </c>
      <c r="M932" s="82">
        <v>8</v>
      </c>
      <c r="N932" s="77"/>
    </row>
    <row r="933" s="17" customFormat="1" ht="30" customHeight="1" spans="1:14">
      <c r="A933" s="77">
        <v>143</v>
      </c>
      <c r="B933" s="77" t="s">
        <v>1192</v>
      </c>
      <c r="C933" s="77" t="s">
        <v>23</v>
      </c>
      <c r="D933" s="77" t="s">
        <v>1033</v>
      </c>
      <c r="E933" s="75" t="s">
        <v>1008</v>
      </c>
      <c r="F933" s="75" t="s">
        <v>20</v>
      </c>
      <c r="G933" s="77" t="s">
        <v>40</v>
      </c>
      <c r="H933" s="76">
        <v>500</v>
      </c>
      <c r="I933" s="76">
        <v>125</v>
      </c>
      <c r="J933" s="76">
        <v>625</v>
      </c>
      <c r="K933" s="81">
        <v>44044</v>
      </c>
      <c r="L933" s="82">
        <v>11</v>
      </c>
      <c r="M933" s="82">
        <v>1</v>
      </c>
      <c r="N933" s="77"/>
    </row>
    <row r="934" s="17" customFormat="1" ht="30" customHeight="1" spans="1:14">
      <c r="A934" s="77">
        <v>144</v>
      </c>
      <c r="B934" s="77" t="s">
        <v>1193</v>
      </c>
      <c r="C934" s="77" t="s">
        <v>23</v>
      </c>
      <c r="D934" s="77" t="s">
        <v>1033</v>
      </c>
      <c r="E934" s="75" t="s">
        <v>1008</v>
      </c>
      <c r="F934" s="75" t="s">
        <v>20</v>
      </c>
      <c r="G934" s="77" t="s">
        <v>40</v>
      </c>
      <c r="H934" s="76">
        <v>2000</v>
      </c>
      <c r="I934" s="76">
        <v>500</v>
      </c>
      <c r="J934" s="76">
        <v>2500</v>
      </c>
      <c r="K934" s="81">
        <v>44136</v>
      </c>
      <c r="L934" s="82">
        <v>8</v>
      </c>
      <c r="M934" s="82">
        <v>4</v>
      </c>
      <c r="N934" s="77"/>
    </row>
    <row r="935" s="17" customFormat="1" ht="30" customHeight="1" spans="1:14">
      <c r="A935" s="77">
        <v>145</v>
      </c>
      <c r="B935" s="77" t="s">
        <v>1194</v>
      </c>
      <c r="C935" s="77" t="s">
        <v>23</v>
      </c>
      <c r="D935" s="77" t="s">
        <v>1033</v>
      </c>
      <c r="E935" s="75" t="s">
        <v>1008</v>
      </c>
      <c r="F935" s="75" t="s">
        <v>20</v>
      </c>
      <c r="G935" s="77" t="s">
        <v>40</v>
      </c>
      <c r="H935" s="76">
        <v>1500</v>
      </c>
      <c r="I935" s="76">
        <v>375</v>
      </c>
      <c r="J935" s="76">
        <v>1875</v>
      </c>
      <c r="K935" s="81">
        <v>44105</v>
      </c>
      <c r="L935" s="82">
        <v>9</v>
      </c>
      <c r="M935" s="82">
        <v>3</v>
      </c>
      <c r="N935" s="77"/>
    </row>
    <row r="936" s="17" customFormat="1" ht="30" customHeight="1" spans="1:14">
      <c r="A936" s="77">
        <v>146</v>
      </c>
      <c r="B936" s="77" t="s">
        <v>1195</v>
      </c>
      <c r="C936" s="77" t="s">
        <v>23</v>
      </c>
      <c r="D936" s="77" t="s">
        <v>1033</v>
      </c>
      <c r="E936" s="75" t="s">
        <v>1008</v>
      </c>
      <c r="F936" s="75" t="s">
        <v>20</v>
      </c>
      <c r="G936" s="77" t="s">
        <v>40</v>
      </c>
      <c r="H936" s="76">
        <v>1500</v>
      </c>
      <c r="I936" s="76">
        <v>375</v>
      </c>
      <c r="J936" s="76">
        <v>1875</v>
      </c>
      <c r="K936" s="81">
        <v>44105</v>
      </c>
      <c r="L936" s="82">
        <v>9</v>
      </c>
      <c r="M936" s="82">
        <v>3</v>
      </c>
      <c r="N936" s="77"/>
    </row>
    <row r="937" s="17" customFormat="1" ht="30" customHeight="1" spans="1:14">
      <c r="A937" s="77">
        <v>147</v>
      </c>
      <c r="B937" s="77" t="s">
        <v>1196</v>
      </c>
      <c r="C937" s="77" t="s">
        <v>23</v>
      </c>
      <c r="D937" s="77" t="s">
        <v>1033</v>
      </c>
      <c r="E937" s="75" t="s">
        <v>1008</v>
      </c>
      <c r="F937" s="75" t="s">
        <v>20</v>
      </c>
      <c r="G937" s="77" t="s">
        <v>40</v>
      </c>
      <c r="H937" s="76">
        <v>1500</v>
      </c>
      <c r="I937" s="76">
        <v>375</v>
      </c>
      <c r="J937" s="76">
        <v>1875</v>
      </c>
      <c r="K937" s="81">
        <v>44105</v>
      </c>
      <c r="L937" s="82">
        <v>9</v>
      </c>
      <c r="M937" s="82">
        <v>3</v>
      </c>
      <c r="N937" s="77"/>
    </row>
    <row r="938" s="17" customFormat="1" ht="30" customHeight="1" spans="1:14">
      <c r="A938" s="77">
        <v>148</v>
      </c>
      <c r="B938" s="77" t="s">
        <v>1197</v>
      </c>
      <c r="C938" s="77" t="s">
        <v>23</v>
      </c>
      <c r="D938" s="77" t="s">
        <v>1033</v>
      </c>
      <c r="E938" s="75" t="s">
        <v>1008</v>
      </c>
      <c r="F938" s="75" t="s">
        <v>20</v>
      </c>
      <c r="G938" s="77" t="s">
        <v>40</v>
      </c>
      <c r="H938" s="76">
        <v>2000</v>
      </c>
      <c r="I938" s="76">
        <v>500</v>
      </c>
      <c r="J938" s="76">
        <v>2500</v>
      </c>
      <c r="K938" s="81">
        <v>44136</v>
      </c>
      <c r="L938" s="82">
        <v>8</v>
      </c>
      <c r="M938" s="82">
        <v>4</v>
      </c>
      <c r="N938" s="77"/>
    </row>
    <row r="939" s="17" customFormat="1" ht="30" customHeight="1" spans="1:14">
      <c r="A939" s="77">
        <v>149</v>
      </c>
      <c r="B939" s="74" t="s">
        <v>1198</v>
      </c>
      <c r="C939" s="77" t="s">
        <v>23</v>
      </c>
      <c r="D939" s="74" t="s">
        <v>1033</v>
      </c>
      <c r="E939" s="74" t="s">
        <v>1008</v>
      </c>
      <c r="F939" s="75" t="s">
        <v>20</v>
      </c>
      <c r="G939" s="74" t="s">
        <v>40</v>
      </c>
      <c r="H939" s="76">
        <v>1500</v>
      </c>
      <c r="I939" s="76">
        <v>375</v>
      </c>
      <c r="J939" s="76">
        <v>1875</v>
      </c>
      <c r="K939" s="81">
        <v>44348</v>
      </c>
      <c r="L939" s="74">
        <v>7</v>
      </c>
      <c r="M939" s="74">
        <v>3</v>
      </c>
      <c r="N939" s="74"/>
    </row>
    <row r="940" s="17" customFormat="1" ht="30" customHeight="1" spans="1:14">
      <c r="A940" s="77">
        <v>150</v>
      </c>
      <c r="B940" s="74" t="s">
        <v>1199</v>
      </c>
      <c r="C940" s="77" t="s">
        <v>23</v>
      </c>
      <c r="D940" s="74" t="s">
        <v>1033</v>
      </c>
      <c r="E940" s="74" t="s">
        <v>1008</v>
      </c>
      <c r="F940" s="75" t="s">
        <v>20</v>
      </c>
      <c r="G940" s="74" t="s">
        <v>40</v>
      </c>
      <c r="H940" s="76">
        <v>1500</v>
      </c>
      <c r="I940" s="76">
        <v>375</v>
      </c>
      <c r="J940" s="76">
        <v>1875</v>
      </c>
      <c r="K940" s="81">
        <v>44348</v>
      </c>
      <c r="L940" s="74">
        <v>7</v>
      </c>
      <c r="M940" s="74">
        <v>3</v>
      </c>
      <c r="N940" s="74"/>
    </row>
    <row r="941" s="17" customFormat="1" ht="30" customHeight="1" spans="1:14">
      <c r="A941" s="77">
        <v>151</v>
      </c>
      <c r="B941" s="77" t="s">
        <v>1200</v>
      </c>
      <c r="C941" s="77" t="s">
        <v>23</v>
      </c>
      <c r="D941" s="77" t="s">
        <v>1033</v>
      </c>
      <c r="E941" s="77" t="s">
        <v>1057</v>
      </c>
      <c r="F941" s="75" t="s">
        <v>20</v>
      </c>
      <c r="G941" s="77" t="s">
        <v>40</v>
      </c>
      <c r="H941" s="76">
        <v>1500</v>
      </c>
      <c r="I941" s="76">
        <v>375</v>
      </c>
      <c r="J941" s="76">
        <v>1875</v>
      </c>
      <c r="K941" s="81">
        <v>44287</v>
      </c>
      <c r="L941" s="77">
        <v>9</v>
      </c>
      <c r="M941" s="77">
        <v>3</v>
      </c>
      <c r="N941" s="74"/>
    </row>
    <row r="942" s="17" customFormat="1" ht="30" customHeight="1" spans="1:14">
      <c r="A942" s="77">
        <v>152</v>
      </c>
      <c r="B942" s="77" t="s">
        <v>1201</v>
      </c>
      <c r="C942" s="77" t="s">
        <v>23</v>
      </c>
      <c r="D942" s="77" t="s">
        <v>1033</v>
      </c>
      <c r="E942" s="121" t="s">
        <v>1060</v>
      </c>
      <c r="F942" s="75" t="s">
        <v>20</v>
      </c>
      <c r="G942" s="77" t="s">
        <v>40</v>
      </c>
      <c r="H942" s="76">
        <v>1500</v>
      </c>
      <c r="I942" s="76">
        <v>375</v>
      </c>
      <c r="J942" s="76">
        <v>1875</v>
      </c>
      <c r="K942" s="81">
        <v>44409</v>
      </c>
      <c r="L942" s="77">
        <v>5</v>
      </c>
      <c r="M942" s="77">
        <v>3</v>
      </c>
      <c r="N942" s="74"/>
    </row>
    <row r="943" s="17" customFormat="1" ht="30" customHeight="1" spans="1:14">
      <c r="A943" s="77">
        <v>153</v>
      </c>
      <c r="B943" s="77" t="s">
        <v>1202</v>
      </c>
      <c r="C943" s="77" t="s">
        <v>23</v>
      </c>
      <c r="D943" s="77" t="s">
        <v>1033</v>
      </c>
      <c r="E943" s="77" t="s">
        <v>1008</v>
      </c>
      <c r="F943" s="75" t="s">
        <v>20</v>
      </c>
      <c r="G943" s="77" t="s">
        <v>40</v>
      </c>
      <c r="H943" s="76">
        <v>1500</v>
      </c>
      <c r="I943" s="76">
        <v>375</v>
      </c>
      <c r="J943" s="76">
        <v>1875</v>
      </c>
      <c r="K943" s="81">
        <v>44378</v>
      </c>
      <c r="L943" s="77">
        <v>6</v>
      </c>
      <c r="M943" s="77">
        <v>3</v>
      </c>
      <c r="N943" s="74"/>
    </row>
    <row r="944" s="17" customFormat="1" ht="30" customHeight="1" spans="1:14">
      <c r="A944" s="77">
        <v>154</v>
      </c>
      <c r="B944" s="77" t="s">
        <v>1203</v>
      </c>
      <c r="C944" s="77" t="s">
        <v>23</v>
      </c>
      <c r="D944" s="77" t="s">
        <v>1033</v>
      </c>
      <c r="E944" s="77" t="s">
        <v>1008</v>
      </c>
      <c r="F944" s="75" t="s">
        <v>20</v>
      </c>
      <c r="G944" s="77" t="s">
        <v>40</v>
      </c>
      <c r="H944" s="76">
        <v>1500</v>
      </c>
      <c r="I944" s="76">
        <v>375</v>
      </c>
      <c r="J944" s="76">
        <v>1875</v>
      </c>
      <c r="K944" s="81">
        <v>44409</v>
      </c>
      <c r="L944" s="77">
        <v>5</v>
      </c>
      <c r="M944" s="77">
        <v>3</v>
      </c>
      <c r="N944" s="74"/>
    </row>
    <row r="945" s="17" customFormat="1" ht="30" customHeight="1" spans="1:14">
      <c r="A945" s="77">
        <v>155</v>
      </c>
      <c r="B945" s="74" t="s">
        <v>1204</v>
      </c>
      <c r="C945" s="77" t="s">
        <v>23</v>
      </c>
      <c r="D945" s="74" t="s">
        <v>1033</v>
      </c>
      <c r="E945" s="74" t="s">
        <v>1008</v>
      </c>
      <c r="F945" s="75" t="s">
        <v>20</v>
      </c>
      <c r="G945" s="74" t="s">
        <v>40</v>
      </c>
      <c r="H945" s="76">
        <v>1000</v>
      </c>
      <c r="I945" s="76">
        <v>250</v>
      </c>
      <c r="J945" s="76">
        <v>1250</v>
      </c>
      <c r="K945" s="81">
        <v>44256</v>
      </c>
      <c r="L945" s="74">
        <v>10</v>
      </c>
      <c r="M945" s="74">
        <v>2</v>
      </c>
      <c r="N945" s="74"/>
    </row>
    <row r="946" s="17" customFormat="1" ht="30" customHeight="1" spans="1:14">
      <c r="A946" s="77">
        <v>156</v>
      </c>
      <c r="B946" s="77" t="s">
        <v>1205</v>
      </c>
      <c r="C946" s="77" t="s">
        <v>23</v>
      </c>
      <c r="D946" s="77" t="s">
        <v>1033</v>
      </c>
      <c r="E946" s="77" t="s">
        <v>1008</v>
      </c>
      <c r="F946" s="75" t="s">
        <v>20</v>
      </c>
      <c r="G946" s="77" t="s">
        <v>40</v>
      </c>
      <c r="H946" s="76">
        <v>1500</v>
      </c>
      <c r="I946" s="76">
        <v>375</v>
      </c>
      <c r="J946" s="76">
        <v>1875</v>
      </c>
      <c r="K946" s="81">
        <v>44378</v>
      </c>
      <c r="L946" s="77">
        <v>6</v>
      </c>
      <c r="M946" s="77">
        <v>3</v>
      </c>
      <c r="N946" s="74"/>
    </row>
    <row r="947" s="17" customFormat="1" ht="30" customHeight="1" spans="1:14">
      <c r="A947" s="77">
        <v>157</v>
      </c>
      <c r="B947" s="77" t="s">
        <v>1206</v>
      </c>
      <c r="C947" s="77" t="s">
        <v>23</v>
      </c>
      <c r="D947" s="77" t="s">
        <v>1033</v>
      </c>
      <c r="E947" s="77" t="s">
        <v>1060</v>
      </c>
      <c r="F947" s="75" t="s">
        <v>20</v>
      </c>
      <c r="G947" s="77" t="s">
        <v>40</v>
      </c>
      <c r="H947" s="76">
        <v>500</v>
      </c>
      <c r="I947" s="76">
        <v>125</v>
      </c>
      <c r="J947" s="76">
        <v>625</v>
      </c>
      <c r="K947" s="81">
        <v>44228</v>
      </c>
      <c r="L947" s="77">
        <v>11</v>
      </c>
      <c r="M947" s="77">
        <v>1</v>
      </c>
      <c r="N947" s="74"/>
    </row>
    <row r="948" s="17" customFormat="1" ht="30" customHeight="1" spans="1:14">
      <c r="A948" s="77">
        <v>158</v>
      </c>
      <c r="B948" s="74" t="s">
        <v>1207</v>
      </c>
      <c r="C948" s="74" t="s">
        <v>23</v>
      </c>
      <c r="D948" s="74" t="s">
        <v>1033</v>
      </c>
      <c r="E948" s="75" t="s">
        <v>1208</v>
      </c>
      <c r="F948" s="75" t="s">
        <v>20</v>
      </c>
      <c r="G948" s="74" t="s">
        <v>40</v>
      </c>
      <c r="H948" s="76">
        <v>1500</v>
      </c>
      <c r="I948" s="76">
        <v>375</v>
      </c>
      <c r="J948" s="76">
        <v>1875</v>
      </c>
      <c r="K948" s="79">
        <v>44409</v>
      </c>
      <c r="L948" s="80">
        <v>5</v>
      </c>
      <c r="M948" s="80">
        <v>3</v>
      </c>
      <c r="N948" s="74"/>
    </row>
    <row r="949" s="17" customFormat="1" ht="30" customHeight="1" spans="1:14">
      <c r="A949" s="77">
        <v>159</v>
      </c>
      <c r="B949" s="74" t="s">
        <v>1209</v>
      </c>
      <c r="C949" s="74" t="s">
        <v>23</v>
      </c>
      <c r="D949" s="74" t="s">
        <v>1033</v>
      </c>
      <c r="E949" s="75" t="s">
        <v>984</v>
      </c>
      <c r="F949" s="75" t="s">
        <v>20</v>
      </c>
      <c r="G949" s="74" t="s">
        <v>40</v>
      </c>
      <c r="H949" s="76">
        <v>1500</v>
      </c>
      <c r="I949" s="76">
        <v>375</v>
      </c>
      <c r="J949" s="76">
        <v>1875</v>
      </c>
      <c r="K949" s="79">
        <v>44378</v>
      </c>
      <c r="L949" s="80">
        <v>6</v>
      </c>
      <c r="M949" s="80">
        <v>3</v>
      </c>
      <c r="N949" s="74"/>
    </row>
    <row r="950" s="17" customFormat="1" ht="30" customHeight="1" spans="1:14">
      <c r="A950" s="77">
        <v>160</v>
      </c>
      <c r="B950" s="88" t="s">
        <v>1210</v>
      </c>
      <c r="C950" s="88" t="s">
        <v>23</v>
      </c>
      <c r="D950" s="77" t="s">
        <v>1033</v>
      </c>
      <c r="E950" s="75" t="s">
        <v>1060</v>
      </c>
      <c r="F950" s="75" t="s">
        <v>20</v>
      </c>
      <c r="G950" s="77" t="s">
        <v>40</v>
      </c>
      <c r="H950" s="76">
        <v>500</v>
      </c>
      <c r="I950" s="76">
        <v>125</v>
      </c>
      <c r="J950" s="76">
        <v>625</v>
      </c>
      <c r="K950" s="81">
        <v>44228</v>
      </c>
      <c r="L950" s="77">
        <v>11</v>
      </c>
      <c r="M950" s="77">
        <v>1</v>
      </c>
      <c r="N950" s="78"/>
    </row>
    <row r="951" s="17" customFormat="1" ht="30" customHeight="1" spans="1:14">
      <c r="A951" s="77">
        <v>161</v>
      </c>
      <c r="B951" s="88" t="s">
        <v>1211</v>
      </c>
      <c r="C951" s="88" t="s">
        <v>23</v>
      </c>
      <c r="D951" s="77" t="s">
        <v>1033</v>
      </c>
      <c r="E951" s="75" t="s">
        <v>1060</v>
      </c>
      <c r="F951" s="75" t="s">
        <v>20</v>
      </c>
      <c r="G951" s="77" t="s">
        <v>40</v>
      </c>
      <c r="H951" s="76">
        <v>500</v>
      </c>
      <c r="I951" s="76">
        <v>125</v>
      </c>
      <c r="J951" s="76">
        <v>625</v>
      </c>
      <c r="K951" s="81">
        <v>44228</v>
      </c>
      <c r="L951" s="77">
        <v>11</v>
      </c>
      <c r="M951" s="77">
        <v>1</v>
      </c>
      <c r="N951" s="78"/>
    </row>
    <row r="952" s="17" customFormat="1" ht="30" customHeight="1" spans="1:14">
      <c r="A952" s="77">
        <v>162</v>
      </c>
      <c r="B952" s="88" t="s">
        <v>1212</v>
      </c>
      <c r="C952" s="88" t="s">
        <v>23</v>
      </c>
      <c r="D952" s="88" t="s">
        <v>1033</v>
      </c>
      <c r="E952" s="89" t="s">
        <v>1060</v>
      </c>
      <c r="F952" s="89" t="s">
        <v>20</v>
      </c>
      <c r="G952" s="88" t="s">
        <v>40</v>
      </c>
      <c r="H952" s="90">
        <v>500</v>
      </c>
      <c r="I952" s="90">
        <v>125</v>
      </c>
      <c r="J952" s="90">
        <v>625</v>
      </c>
      <c r="K952" s="100">
        <v>44228</v>
      </c>
      <c r="L952" s="88">
        <v>11</v>
      </c>
      <c r="M952" s="88">
        <v>1</v>
      </c>
      <c r="N952" s="78"/>
    </row>
    <row r="953" s="12" customFormat="1" ht="30" customHeight="1" spans="1:14">
      <c r="A953" s="60" t="s">
        <v>1213</v>
      </c>
      <c r="B953" s="61"/>
      <c r="C953" s="61"/>
      <c r="D953" s="61"/>
      <c r="E953" s="61"/>
      <c r="F953" s="61"/>
      <c r="G953" s="62"/>
      <c r="H953" s="63"/>
      <c r="I953" s="63"/>
      <c r="J953" s="63"/>
      <c r="K953" s="67"/>
      <c r="L953" s="67"/>
      <c r="M953" s="67"/>
      <c r="N953" s="68"/>
    </row>
    <row r="954" s="20" customFormat="1" ht="30" customHeight="1" spans="1:14">
      <c r="A954" s="77">
        <v>1</v>
      </c>
      <c r="B954" s="77" t="s">
        <v>1214</v>
      </c>
      <c r="C954" s="77" t="s">
        <v>17</v>
      </c>
      <c r="D954" s="77" t="s">
        <v>1215</v>
      </c>
      <c r="E954" s="77" t="s">
        <v>1216</v>
      </c>
      <c r="F954" s="77" t="s">
        <v>20</v>
      </c>
      <c r="G954" s="77" t="s">
        <v>40</v>
      </c>
      <c r="H954" s="122">
        <v>1500</v>
      </c>
      <c r="I954" s="122">
        <f t="shared" ref="I954:I958" si="13">H954/0.8-H954</f>
        <v>375</v>
      </c>
      <c r="J954" s="122">
        <f t="shared" ref="J954:J958" si="14">H954+I954</f>
        <v>1875</v>
      </c>
      <c r="K954" s="127">
        <v>44409</v>
      </c>
      <c r="L954" s="128">
        <v>5</v>
      </c>
      <c r="M954" s="129">
        <v>3</v>
      </c>
      <c r="N954" s="77"/>
    </row>
    <row r="955" s="20" customFormat="1" ht="30" customHeight="1" spans="1:14">
      <c r="A955" s="77">
        <v>2</v>
      </c>
      <c r="B955" s="77" t="s">
        <v>1217</v>
      </c>
      <c r="C955" s="77" t="s">
        <v>17</v>
      </c>
      <c r="D955" s="77" t="s">
        <v>1215</v>
      </c>
      <c r="E955" s="77" t="s">
        <v>1218</v>
      </c>
      <c r="F955" s="77" t="s">
        <v>20</v>
      </c>
      <c r="G955" s="77" t="s">
        <v>40</v>
      </c>
      <c r="H955" s="122">
        <v>1500</v>
      </c>
      <c r="I955" s="122">
        <f t="shared" si="13"/>
        <v>375</v>
      </c>
      <c r="J955" s="122">
        <f t="shared" si="14"/>
        <v>1875</v>
      </c>
      <c r="K955" s="127">
        <v>44378</v>
      </c>
      <c r="L955" s="128">
        <v>6</v>
      </c>
      <c r="M955" s="129">
        <v>3</v>
      </c>
      <c r="N955" s="77"/>
    </row>
    <row r="956" s="20" customFormat="1" ht="30" customHeight="1" spans="1:14">
      <c r="A956" s="77">
        <v>3</v>
      </c>
      <c r="B956" s="77" t="s">
        <v>1219</v>
      </c>
      <c r="C956" s="77" t="s">
        <v>17</v>
      </c>
      <c r="D956" s="77" t="s">
        <v>1215</v>
      </c>
      <c r="E956" s="77" t="s">
        <v>1218</v>
      </c>
      <c r="F956" s="77" t="s">
        <v>20</v>
      </c>
      <c r="G956" s="77" t="s">
        <v>40</v>
      </c>
      <c r="H956" s="122">
        <v>1500</v>
      </c>
      <c r="I956" s="122">
        <f t="shared" si="13"/>
        <v>375</v>
      </c>
      <c r="J956" s="122">
        <f t="shared" si="14"/>
        <v>1875</v>
      </c>
      <c r="K956" s="127">
        <v>44378</v>
      </c>
      <c r="L956" s="128">
        <v>6</v>
      </c>
      <c r="M956" s="129">
        <v>3</v>
      </c>
      <c r="N956" s="77"/>
    </row>
    <row r="957" s="21" customFormat="1" ht="30" customHeight="1" spans="1:14">
      <c r="A957" s="77">
        <v>4</v>
      </c>
      <c r="B957" s="123" t="s">
        <v>1220</v>
      </c>
      <c r="C957" s="123" t="s">
        <v>17</v>
      </c>
      <c r="D957" s="77" t="s">
        <v>1215</v>
      </c>
      <c r="E957" s="81" t="s">
        <v>1221</v>
      </c>
      <c r="F957" s="77" t="s">
        <v>20</v>
      </c>
      <c r="G957" s="123" t="s">
        <v>27</v>
      </c>
      <c r="H957" s="95">
        <f>500*M957</f>
        <v>4500</v>
      </c>
      <c r="I957" s="122">
        <f t="shared" si="13"/>
        <v>1125</v>
      </c>
      <c r="J957" s="122">
        <f t="shared" si="14"/>
        <v>5625</v>
      </c>
      <c r="K957" s="127">
        <v>44013</v>
      </c>
      <c r="L957" s="123">
        <v>12</v>
      </c>
      <c r="M957" s="130">
        <v>9</v>
      </c>
      <c r="N957" s="131"/>
    </row>
    <row r="958" s="16" customFormat="1" ht="30" customHeight="1" spans="1:14">
      <c r="A958" s="77">
        <v>5</v>
      </c>
      <c r="B958" s="123" t="s">
        <v>1222</v>
      </c>
      <c r="C958" s="77" t="s">
        <v>17</v>
      </c>
      <c r="D958" s="77" t="s">
        <v>1215</v>
      </c>
      <c r="E958" s="81" t="s">
        <v>1216</v>
      </c>
      <c r="F958" s="77" t="s">
        <v>20</v>
      </c>
      <c r="G958" s="74" t="s">
        <v>40</v>
      </c>
      <c r="H958" s="124">
        <v>4000</v>
      </c>
      <c r="I958" s="122">
        <f t="shared" si="13"/>
        <v>1000</v>
      </c>
      <c r="J958" s="122">
        <f t="shared" si="14"/>
        <v>5000</v>
      </c>
      <c r="K958" s="127">
        <v>44409</v>
      </c>
      <c r="L958" s="132">
        <v>0</v>
      </c>
      <c r="M958" s="133">
        <v>8</v>
      </c>
      <c r="N958" s="74"/>
    </row>
    <row r="959" s="12" customFormat="1" ht="30" customHeight="1" spans="1:14">
      <c r="A959" s="60" t="s">
        <v>1223</v>
      </c>
      <c r="B959" s="61"/>
      <c r="C959" s="61"/>
      <c r="D959" s="61"/>
      <c r="E959" s="61"/>
      <c r="F959" s="61"/>
      <c r="G959" s="62"/>
      <c r="H959" s="63"/>
      <c r="I959" s="63"/>
      <c r="J959" s="63"/>
      <c r="K959" s="67"/>
      <c r="L959" s="67"/>
      <c r="M959" s="67"/>
      <c r="N959" s="68"/>
    </row>
    <row r="960" s="22" customFormat="1" ht="33" customHeight="1" spans="1:14">
      <c r="A960" s="125">
        <v>1</v>
      </c>
      <c r="B960" s="125" t="s">
        <v>1224</v>
      </c>
      <c r="C960" s="125" t="s">
        <v>17</v>
      </c>
      <c r="D960" s="125" t="s">
        <v>1225</v>
      </c>
      <c r="E960" s="125" t="s">
        <v>1226</v>
      </c>
      <c r="F960" s="125" t="s">
        <v>20</v>
      </c>
      <c r="G960" s="125" t="s">
        <v>40</v>
      </c>
      <c r="H960" s="126">
        <v>6000</v>
      </c>
      <c r="I960" s="126">
        <v>1500</v>
      </c>
      <c r="J960" s="126">
        <v>7500</v>
      </c>
      <c r="K960" s="134" t="s">
        <v>766</v>
      </c>
      <c r="L960" s="135">
        <v>0</v>
      </c>
      <c r="M960" s="135">
        <v>12</v>
      </c>
      <c r="N960" s="74"/>
    </row>
    <row r="961" s="12" customFormat="1" ht="30" customHeight="1" spans="1:14">
      <c r="A961" s="91" t="s">
        <v>1227</v>
      </c>
      <c r="B961" s="92"/>
      <c r="C961" s="92"/>
      <c r="D961" s="92"/>
      <c r="E961" s="92"/>
      <c r="F961" s="92"/>
      <c r="G961" s="93"/>
      <c r="H961" s="94"/>
      <c r="I961" s="94"/>
      <c r="J961" s="94"/>
      <c r="K961" s="101"/>
      <c r="L961" s="101"/>
      <c r="M961" s="101"/>
      <c r="N961" s="102"/>
    </row>
    <row r="962" s="7" customFormat="1" ht="30" customHeight="1" spans="1:14">
      <c r="A962" s="77">
        <v>1</v>
      </c>
      <c r="B962" s="123" t="s">
        <v>1228</v>
      </c>
      <c r="C962" s="123" t="s">
        <v>23</v>
      </c>
      <c r="D962" s="77" t="s">
        <v>1229</v>
      </c>
      <c r="E962" s="136" t="s">
        <v>1230</v>
      </c>
      <c r="F962" s="77" t="s">
        <v>20</v>
      </c>
      <c r="G962" s="77" t="s">
        <v>40</v>
      </c>
      <c r="H962" s="122">
        <f t="shared" ref="H962:H1015" si="15">M962*IF(G962="F",1000,500)</f>
        <v>4500</v>
      </c>
      <c r="I962" s="122">
        <f t="shared" ref="I962:I1025" si="16">H962/0.8-H962</f>
        <v>1125</v>
      </c>
      <c r="J962" s="122">
        <f t="shared" ref="J962:J1025" si="17">H962+I962</f>
        <v>5625</v>
      </c>
      <c r="K962" s="137">
        <v>44378</v>
      </c>
      <c r="L962" s="138">
        <v>0</v>
      </c>
      <c r="M962" s="138">
        <v>9</v>
      </c>
      <c r="N962" s="123"/>
    </row>
    <row r="963" s="7" customFormat="1" ht="30" customHeight="1" spans="1:14">
      <c r="A963" s="77">
        <v>2</v>
      </c>
      <c r="B963" s="123" t="s">
        <v>1231</v>
      </c>
      <c r="C963" s="123" t="s">
        <v>23</v>
      </c>
      <c r="D963" s="77" t="s">
        <v>1229</v>
      </c>
      <c r="E963" s="136" t="s">
        <v>1232</v>
      </c>
      <c r="F963" s="77" t="s">
        <v>20</v>
      </c>
      <c r="G963" s="77" t="s">
        <v>40</v>
      </c>
      <c r="H963" s="122">
        <f t="shared" si="15"/>
        <v>4500</v>
      </c>
      <c r="I963" s="122">
        <f t="shared" si="16"/>
        <v>1125</v>
      </c>
      <c r="J963" s="122">
        <f t="shared" si="17"/>
        <v>5625</v>
      </c>
      <c r="K963" s="137">
        <v>44378</v>
      </c>
      <c r="L963" s="128">
        <v>0</v>
      </c>
      <c r="M963" s="128">
        <v>9</v>
      </c>
      <c r="N963" s="123"/>
    </row>
    <row r="964" s="7" customFormat="1" ht="30" customHeight="1" spans="1:14">
      <c r="A964" s="77">
        <v>3</v>
      </c>
      <c r="B964" s="123" t="s">
        <v>1233</v>
      </c>
      <c r="C964" s="123" t="s">
        <v>17</v>
      </c>
      <c r="D964" s="77" t="s">
        <v>1229</v>
      </c>
      <c r="E964" s="136" t="s">
        <v>1234</v>
      </c>
      <c r="F964" s="77" t="s">
        <v>20</v>
      </c>
      <c r="G964" s="77" t="s">
        <v>27</v>
      </c>
      <c r="H964" s="122">
        <f t="shared" si="15"/>
        <v>4500</v>
      </c>
      <c r="I964" s="122">
        <f t="shared" si="16"/>
        <v>1125</v>
      </c>
      <c r="J964" s="122">
        <f t="shared" si="17"/>
        <v>5625</v>
      </c>
      <c r="K964" s="137">
        <v>44378</v>
      </c>
      <c r="L964" s="123">
        <v>0</v>
      </c>
      <c r="M964" s="123">
        <v>9</v>
      </c>
      <c r="N964" s="123"/>
    </row>
    <row r="965" s="7" customFormat="1" ht="30" customHeight="1" spans="1:14">
      <c r="A965" s="77">
        <v>4</v>
      </c>
      <c r="B965" s="123" t="s">
        <v>1235</v>
      </c>
      <c r="C965" s="123" t="s">
        <v>23</v>
      </c>
      <c r="D965" s="77" t="s">
        <v>1229</v>
      </c>
      <c r="E965" s="136" t="s">
        <v>1234</v>
      </c>
      <c r="F965" s="77" t="s">
        <v>20</v>
      </c>
      <c r="G965" s="77" t="s">
        <v>40</v>
      </c>
      <c r="H965" s="122">
        <f t="shared" si="15"/>
        <v>4500</v>
      </c>
      <c r="I965" s="122">
        <f t="shared" si="16"/>
        <v>1125</v>
      </c>
      <c r="J965" s="122">
        <f t="shared" si="17"/>
        <v>5625</v>
      </c>
      <c r="K965" s="137">
        <v>44378</v>
      </c>
      <c r="L965" s="123">
        <v>0</v>
      </c>
      <c r="M965" s="123">
        <v>9</v>
      </c>
      <c r="N965" s="123"/>
    </row>
    <row r="966" s="7" customFormat="1" ht="30" customHeight="1" spans="1:14">
      <c r="A966" s="77">
        <v>5</v>
      </c>
      <c r="B966" s="123" t="s">
        <v>1236</v>
      </c>
      <c r="C966" s="123" t="s">
        <v>23</v>
      </c>
      <c r="D966" s="77" t="s">
        <v>1229</v>
      </c>
      <c r="E966" s="136" t="s">
        <v>1237</v>
      </c>
      <c r="F966" s="77" t="s">
        <v>20</v>
      </c>
      <c r="G966" s="77" t="s">
        <v>40</v>
      </c>
      <c r="H966" s="122">
        <f t="shared" si="15"/>
        <v>4500</v>
      </c>
      <c r="I966" s="122">
        <f t="shared" si="16"/>
        <v>1125</v>
      </c>
      <c r="J966" s="122">
        <f t="shared" si="17"/>
        <v>5625</v>
      </c>
      <c r="K966" s="137">
        <v>44378</v>
      </c>
      <c r="L966" s="123">
        <v>0</v>
      </c>
      <c r="M966" s="123">
        <v>9</v>
      </c>
      <c r="N966" s="123"/>
    </row>
    <row r="967" s="7" customFormat="1" ht="30" customHeight="1" spans="1:14">
      <c r="A967" s="77">
        <v>6</v>
      </c>
      <c r="B967" s="123" t="s">
        <v>1238</v>
      </c>
      <c r="C967" s="123" t="s">
        <v>23</v>
      </c>
      <c r="D967" s="77" t="s">
        <v>1229</v>
      </c>
      <c r="E967" s="136" t="s">
        <v>1230</v>
      </c>
      <c r="F967" s="77" t="s">
        <v>20</v>
      </c>
      <c r="G967" s="77" t="s">
        <v>40</v>
      </c>
      <c r="H967" s="122">
        <f t="shared" si="15"/>
        <v>4500</v>
      </c>
      <c r="I967" s="122">
        <f t="shared" si="16"/>
        <v>1125</v>
      </c>
      <c r="J967" s="122">
        <f t="shared" si="17"/>
        <v>5625</v>
      </c>
      <c r="K967" s="137">
        <v>44378</v>
      </c>
      <c r="L967" s="123">
        <v>0</v>
      </c>
      <c r="M967" s="123">
        <v>9</v>
      </c>
      <c r="N967" s="123"/>
    </row>
    <row r="968" s="7" customFormat="1" ht="30" customHeight="1" spans="1:14">
      <c r="A968" s="77">
        <v>7</v>
      </c>
      <c r="B968" s="77" t="s">
        <v>1239</v>
      </c>
      <c r="C968" s="77" t="s">
        <v>23</v>
      </c>
      <c r="D968" s="77" t="s">
        <v>1229</v>
      </c>
      <c r="E968" s="136" t="s">
        <v>1240</v>
      </c>
      <c r="F968" s="77" t="s">
        <v>20</v>
      </c>
      <c r="G968" s="77" t="s">
        <v>40</v>
      </c>
      <c r="H968" s="122">
        <f t="shared" si="15"/>
        <v>4500</v>
      </c>
      <c r="I968" s="122">
        <f t="shared" si="16"/>
        <v>1125</v>
      </c>
      <c r="J968" s="122">
        <f t="shared" si="17"/>
        <v>5625</v>
      </c>
      <c r="K968" s="137">
        <v>44378</v>
      </c>
      <c r="L968" s="139">
        <v>0</v>
      </c>
      <c r="M968" s="139">
        <v>9</v>
      </c>
      <c r="N968" s="131"/>
    </row>
    <row r="969" s="7" customFormat="1" ht="30" customHeight="1" spans="1:14">
      <c r="A969" s="77">
        <v>8</v>
      </c>
      <c r="B969" s="77" t="s">
        <v>1241</v>
      </c>
      <c r="C969" s="77" t="s">
        <v>23</v>
      </c>
      <c r="D969" s="77" t="s">
        <v>1229</v>
      </c>
      <c r="E969" s="136" t="s">
        <v>1242</v>
      </c>
      <c r="F969" s="77" t="s">
        <v>20</v>
      </c>
      <c r="G969" s="77" t="s">
        <v>40</v>
      </c>
      <c r="H969" s="122">
        <f t="shared" si="15"/>
        <v>4500</v>
      </c>
      <c r="I969" s="122">
        <f t="shared" si="16"/>
        <v>1125</v>
      </c>
      <c r="J969" s="122">
        <f t="shared" si="17"/>
        <v>5625</v>
      </c>
      <c r="K969" s="137">
        <v>44378</v>
      </c>
      <c r="L969" s="139">
        <v>0</v>
      </c>
      <c r="M969" s="139">
        <v>9</v>
      </c>
      <c r="N969" s="131"/>
    </row>
    <row r="970" s="7" customFormat="1" ht="30" customHeight="1" spans="1:14">
      <c r="A970" s="77">
        <v>9</v>
      </c>
      <c r="B970" s="77" t="s">
        <v>1243</v>
      </c>
      <c r="C970" s="77" t="s">
        <v>23</v>
      </c>
      <c r="D970" s="77" t="s">
        <v>1229</v>
      </c>
      <c r="E970" s="136" t="s">
        <v>1242</v>
      </c>
      <c r="F970" s="77" t="s">
        <v>20</v>
      </c>
      <c r="G970" s="77" t="s">
        <v>40</v>
      </c>
      <c r="H970" s="122">
        <f t="shared" si="15"/>
        <v>4500</v>
      </c>
      <c r="I970" s="122">
        <f t="shared" si="16"/>
        <v>1125</v>
      </c>
      <c r="J970" s="122">
        <f t="shared" si="17"/>
        <v>5625</v>
      </c>
      <c r="K970" s="137">
        <v>44378</v>
      </c>
      <c r="L970" s="139">
        <v>0</v>
      </c>
      <c r="M970" s="139">
        <v>9</v>
      </c>
      <c r="N970" s="131"/>
    </row>
    <row r="971" s="7" customFormat="1" ht="30" customHeight="1" spans="1:14">
      <c r="A971" s="77">
        <v>10</v>
      </c>
      <c r="B971" s="77" t="s">
        <v>1244</v>
      </c>
      <c r="C971" s="77" t="s">
        <v>17</v>
      </c>
      <c r="D971" s="77" t="s">
        <v>1229</v>
      </c>
      <c r="E971" s="136" t="s">
        <v>1242</v>
      </c>
      <c r="F971" s="77" t="s">
        <v>20</v>
      </c>
      <c r="G971" s="77" t="s">
        <v>27</v>
      </c>
      <c r="H971" s="122">
        <f t="shared" si="15"/>
        <v>4500</v>
      </c>
      <c r="I971" s="122">
        <f t="shared" si="16"/>
        <v>1125</v>
      </c>
      <c r="J971" s="122">
        <f t="shared" si="17"/>
        <v>5625</v>
      </c>
      <c r="K971" s="137">
        <v>44378</v>
      </c>
      <c r="L971" s="139">
        <v>0</v>
      </c>
      <c r="M971" s="139">
        <v>9</v>
      </c>
      <c r="N971" s="131"/>
    </row>
    <row r="972" s="7" customFormat="1" ht="30" customHeight="1" spans="1:14">
      <c r="A972" s="77">
        <v>11</v>
      </c>
      <c r="B972" s="77" t="s">
        <v>1245</v>
      </c>
      <c r="C972" s="77" t="s">
        <v>23</v>
      </c>
      <c r="D972" s="77" t="s">
        <v>1229</v>
      </c>
      <c r="E972" s="136" t="s">
        <v>1246</v>
      </c>
      <c r="F972" s="77" t="s">
        <v>20</v>
      </c>
      <c r="G972" s="77" t="s">
        <v>27</v>
      </c>
      <c r="H972" s="122">
        <f t="shared" si="15"/>
        <v>4500</v>
      </c>
      <c r="I972" s="122">
        <f t="shared" si="16"/>
        <v>1125</v>
      </c>
      <c r="J972" s="122">
        <f t="shared" si="17"/>
        <v>5625</v>
      </c>
      <c r="K972" s="137">
        <v>44378</v>
      </c>
      <c r="L972" s="139">
        <v>0</v>
      </c>
      <c r="M972" s="139">
        <v>9</v>
      </c>
      <c r="N972" s="131"/>
    </row>
    <row r="973" s="7" customFormat="1" ht="30" customHeight="1" spans="1:14">
      <c r="A973" s="77">
        <v>12</v>
      </c>
      <c r="B973" s="77" t="s">
        <v>1247</v>
      </c>
      <c r="C973" s="77" t="s">
        <v>23</v>
      </c>
      <c r="D973" s="77" t="s">
        <v>1229</v>
      </c>
      <c r="E973" s="136" t="s">
        <v>1242</v>
      </c>
      <c r="F973" s="77" t="s">
        <v>20</v>
      </c>
      <c r="G973" s="77" t="s">
        <v>40</v>
      </c>
      <c r="H973" s="122">
        <f t="shared" si="15"/>
        <v>4500</v>
      </c>
      <c r="I973" s="122">
        <f t="shared" si="16"/>
        <v>1125</v>
      </c>
      <c r="J973" s="122">
        <f t="shared" si="17"/>
        <v>5625</v>
      </c>
      <c r="K973" s="137">
        <v>44378</v>
      </c>
      <c r="L973" s="139" t="s">
        <v>1248</v>
      </c>
      <c r="M973" s="139">
        <v>9</v>
      </c>
      <c r="N973" s="70"/>
    </row>
    <row r="974" s="7" customFormat="1" ht="30" customHeight="1" spans="1:14">
      <c r="A974" s="77">
        <v>13</v>
      </c>
      <c r="B974" s="77" t="s">
        <v>1249</v>
      </c>
      <c r="C974" s="77" t="s">
        <v>23</v>
      </c>
      <c r="D974" s="77" t="s">
        <v>1229</v>
      </c>
      <c r="E974" s="136" t="s">
        <v>1242</v>
      </c>
      <c r="F974" s="77" t="s">
        <v>20</v>
      </c>
      <c r="G974" s="77" t="s">
        <v>40</v>
      </c>
      <c r="H974" s="122">
        <f t="shared" si="15"/>
        <v>4500</v>
      </c>
      <c r="I974" s="122">
        <f t="shared" si="16"/>
        <v>1125</v>
      </c>
      <c r="J974" s="122">
        <f t="shared" si="17"/>
        <v>5625</v>
      </c>
      <c r="K974" s="137">
        <v>44378</v>
      </c>
      <c r="L974" s="139" t="s">
        <v>1248</v>
      </c>
      <c r="M974" s="139">
        <v>9</v>
      </c>
      <c r="N974" s="131"/>
    </row>
    <row r="975" s="7" customFormat="1" ht="30" customHeight="1" spans="1:14">
      <c r="A975" s="77">
        <v>14</v>
      </c>
      <c r="B975" s="77" t="s">
        <v>1250</v>
      </c>
      <c r="C975" s="77" t="s">
        <v>23</v>
      </c>
      <c r="D975" s="77" t="s">
        <v>1229</v>
      </c>
      <c r="E975" s="136" t="s">
        <v>1251</v>
      </c>
      <c r="F975" s="77" t="s">
        <v>20</v>
      </c>
      <c r="G975" s="77" t="s">
        <v>40</v>
      </c>
      <c r="H975" s="122">
        <f t="shared" si="15"/>
        <v>4500</v>
      </c>
      <c r="I975" s="122">
        <f t="shared" si="16"/>
        <v>1125</v>
      </c>
      <c r="J975" s="122">
        <f t="shared" si="17"/>
        <v>5625</v>
      </c>
      <c r="K975" s="137">
        <v>44378</v>
      </c>
      <c r="L975" s="139" t="s">
        <v>1248</v>
      </c>
      <c r="M975" s="139">
        <v>9</v>
      </c>
      <c r="N975" s="70"/>
    </row>
    <row r="976" s="7" customFormat="1" ht="30" customHeight="1" spans="1:14">
      <c r="A976" s="77">
        <v>15</v>
      </c>
      <c r="B976" s="77" t="s">
        <v>1252</v>
      </c>
      <c r="C976" s="77" t="s">
        <v>23</v>
      </c>
      <c r="D976" s="77" t="s">
        <v>1229</v>
      </c>
      <c r="E976" s="136" t="s">
        <v>1253</v>
      </c>
      <c r="F976" s="77" t="s">
        <v>20</v>
      </c>
      <c r="G976" s="77" t="s">
        <v>40</v>
      </c>
      <c r="H976" s="122">
        <f t="shared" si="15"/>
        <v>4500</v>
      </c>
      <c r="I976" s="122">
        <f t="shared" si="16"/>
        <v>1125</v>
      </c>
      <c r="J976" s="122">
        <f t="shared" si="17"/>
        <v>5625</v>
      </c>
      <c r="K976" s="137">
        <v>44378</v>
      </c>
      <c r="L976" s="139">
        <v>0</v>
      </c>
      <c r="M976" s="139">
        <v>9</v>
      </c>
      <c r="N976" s="131"/>
    </row>
    <row r="977" s="7" customFormat="1" ht="30" customHeight="1" spans="1:14">
      <c r="A977" s="77">
        <v>16</v>
      </c>
      <c r="B977" s="77" t="s">
        <v>1254</v>
      </c>
      <c r="C977" s="77" t="s">
        <v>23</v>
      </c>
      <c r="D977" s="77" t="s">
        <v>1229</v>
      </c>
      <c r="E977" s="136" t="s">
        <v>1242</v>
      </c>
      <c r="F977" s="77" t="s">
        <v>20</v>
      </c>
      <c r="G977" s="77" t="s">
        <v>40</v>
      </c>
      <c r="H977" s="122">
        <f t="shared" si="15"/>
        <v>4500</v>
      </c>
      <c r="I977" s="122">
        <f t="shared" si="16"/>
        <v>1125</v>
      </c>
      <c r="J977" s="122">
        <f t="shared" si="17"/>
        <v>5625</v>
      </c>
      <c r="K977" s="137">
        <v>44378</v>
      </c>
      <c r="L977" s="139">
        <v>0</v>
      </c>
      <c r="M977" s="139">
        <v>9</v>
      </c>
      <c r="N977" s="131"/>
    </row>
    <row r="978" s="7" customFormat="1" ht="30" customHeight="1" spans="1:14">
      <c r="A978" s="77">
        <v>17</v>
      </c>
      <c r="B978" s="77" t="s">
        <v>1255</v>
      </c>
      <c r="C978" s="77" t="s">
        <v>23</v>
      </c>
      <c r="D978" s="77" t="s">
        <v>1229</v>
      </c>
      <c r="E978" s="136" t="s">
        <v>1242</v>
      </c>
      <c r="F978" s="77" t="s">
        <v>20</v>
      </c>
      <c r="G978" s="77" t="s">
        <v>40</v>
      </c>
      <c r="H978" s="122">
        <f t="shared" si="15"/>
        <v>4500</v>
      </c>
      <c r="I978" s="122">
        <f t="shared" si="16"/>
        <v>1125</v>
      </c>
      <c r="J978" s="122">
        <f t="shared" si="17"/>
        <v>5625</v>
      </c>
      <c r="K978" s="137">
        <v>44378</v>
      </c>
      <c r="L978" s="139" t="s">
        <v>1248</v>
      </c>
      <c r="M978" s="139" t="s">
        <v>1256</v>
      </c>
      <c r="N978" s="131"/>
    </row>
    <row r="979" s="7" customFormat="1" ht="30" customHeight="1" spans="1:14">
      <c r="A979" s="77">
        <v>18</v>
      </c>
      <c r="B979" s="77" t="s">
        <v>1257</v>
      </c>
      <c r="C979" s="77" t="s">
        <v>17</v>
      </c>
      <c r="D979" s="77" t="s">
        <v>1229</v>
      </c>
      <c r="E979" s="136" t="s">
        <v>1258</v>
      </c>
      <c r="F979" s="77" t="s">
        <v>20</v>
      </c>
      <c r="G979" s="77" t="s">
        <v>27</v>
      </c>
      <c r="H979" s="122">
        <f t="shared" si="15"/>
        <v>4500</v>
      </c>
      <c r="I979" s="122">
        <f t="shared" si="16"/>
        <v>1125</v>
      </c>
      <c r="J979" s="122">
        <f t="shared" si="17"/>
        <v>5625</v>
      </c>
      <c r="K979" s="137">
        <v>44378</v>
      </c>
      <c r="L979" s="139">
        <v>0</v>
      </c>
      <c r="M979" s="139">
        <v>9</v>
      </c>
      <c r="N979" s="131"/>
    </row>
    <row r="980" s="7" customFormat="1" ht="30" customHeight="1" spans="1:14">
      <c r="A980" s="77">
        <v>19</v>
      </c>
      <c r="B980" s="77" t="s">
        <v>1259</v>
      </c>
      <c r="C980" s="77" t="s">
        <v>17</v>
      </c>
      <c r="D980" s="77" t="s">
        <v>1229</v>
      </c>
      <c r="E980" s="136" t="s">
        <v>1242</v>
      </c>
      <c r="F980" s="77" t="s">
        <v>20</v>
      </c>
      <c r="G980" s="77" t="s">
        <v>21</v>
      </c>
      <c r="H980" s="122">
        <f t="shared" si="15"/>
        <v>9000</v>
      </c>
      <c r="I980" s="122">
        <f t="shared" si="16"/>
        <v>2250</v>
      </c>
      <c r="J980" s="122">
        <f t="shared" si="17"/>
        <v>11250</v>
      </c>
      <c r="K980" s="137">
        <v>44378</v>
      </c>
      <c r="L980" s="139" t="s">
        <v>1260</v>
      </c>
      <c r="M980" s="139">
        <v>9</v>
      </c>
      <c r="N980" s="131"/>
    </row>
    <row r="981" s="7" customFormat="1" ht="30" customHeight="1" spans="1:14">
      <c r="A981" s="77">
        <v>20</v>
      </c>
      <c r="B981" s="77" t="s">
        <v>1261</v>
      </c>
      <c r="C981" s="77" t="s">
        <v>23</v>
      </c>
      <c r="D981" s="77" t="s">
        <v>1229</v>
      </c>
      <c r="E981" s="136" t="s">
        <v>1242</v>
      </c>
      <c r="F981" s="77" t="s">
        <v>20</v>
      </c>
      <c r="G981" s="77" t="s">
        <v>40</v>
      </c>
      <c r="H981" s="122">
        <f t="shared" si="15"/>
        <v>4500</v>
      </c>
      <c r="I981" s="122">
        <f t="shared" si="16"/>
        <v>1125</v>
      </c>
      <c r="J981" s="122">
        <f t="shared" si="17"/>
        <v>5625</v>
      </c>
      <c r="K981" s="137">
        <v>44378</v>
      </c>
      <c r="L981" s="139" t="s">
        <v>1260</v>
      </c>
      <c r="M981" s="139">
        <v>9</v>
      </c>
      <c r="N981" s="131"/>
    </row>
    <row r="982" s="7" customFormat="1" ht="30" customHeight="1" spans="1:14">
      <c r="A982" s="77">
        <v>21</v>
      </c>
      <c r="B982" s="77" t="s">
        <v>1262</v>
      </c>
      <c r="C982" s="77" t="s">
        <v>23</v>
      </c>
      <c r="D982" s="77" t="s">
        <v>1229</v>
      </c>
      <c r="E982" s="136" t="s">
        <v>1263</v>
      </c>
      <c r="F982" s="77" t="s">
        <v>20</v>
      </c>
      <c r="G982" s="77" t="s">
        <v>40</v>
      </c>
      <c r="H982" s="122">
        <f t="shared" si="15"/>
        <v>3500</v>
      </c>
      <c r="I982" s="122">
        <f t="shared" si="16"/>
        <v>875</v>
      </c>
      <c r="J982" s="122">
        <f t="shared" si="17"/>
        <v>4375</v>
      </c>
      <c r="K982" s="137">
        <v>44440</v>
      </c>
      <c r="L982" s="139">
        <v>0</v>
      </c>
      <c r="M982" s="139">
        <v>7</v>
      </c>
      <c r="N982" s="131"/>
    </row>
    <row r="983" s="7" customFormat="1" ht="30" customHeight="1" spans="1:14">
      <c r="A983" s="77">
        <v>22</v>
      </c>
      <c r="B983" s="77" t="s">
        <v>1264</v>
      </c>
      <c r="C983" s="77" t="s">
        <v>23</v>
      </c>
      <c r="D983" s="77" t="s">
        <v>1229</v>
      </c>
      <c r="E983" s="136" t="s">
        <v>1265</v>
      </c>
      <c r="F983" s="77" t="s">
        <v>20</v>
      </c>
      <c r="G983" s="77" t="s">
        <v>40</v>
      </c>
      <c r="H983" s="122">
        <f t="shared" si="15"/>
        <v>4500</v>
      </c>
      <c r="I983" s="122">
        <f t="shared" si="16"/>
        <v>1125</v>
      </c>
      <c r="J983" s="122">
        <f t="shared" si="17"/>
        <v>5625</v>
      </c>
      <c r="K983" s="137">
        <v>44390</v>
      </c>
      <c r="L983" s="139">
        <v>0</v>
      </c>
      <c r="M983" s="139">
        <v>9</v>
      </c>
      <c r="N983" s="131"/>
    </row>
    <row r="984" s="7" customFormat="1" ht="30" customHeight="1" spans="1:14">
      <c r="A984" s="77">
        <v>23</v>
      </c>
      <c r="B984" s="77" t="s">
        <v>1266</v>
      </c>
      <c r="C984" s="77" t="s">
        <v>23</v>
      </c>
      <c r="D984" s="77" t="s">
        <v>1229</v>
      </c>
      <c r="E984" s="136" t="s">
        <v>1242</v>
      </c>
      <c r="F984" s="77" t="s">
        <v>20</v>
      </c>
      <c r="G984" s="77" t="s">
        <v>40</v>
      </c>
      <c r="H984" s="122">
        <f t="shared" si="15"/>
        <v>4500</v>
      </c>
      <c r="I984" s="122">
        <f t="shared" si="16"/>
        <v>1125</v>
      </c>
      <c r="J984" s="122">
        <f t="shared" si="17"/>
        <v>5625</v>
      </c>
      <c r="K984" s="137">
        <v>44378</v>
      </c>
      <c r="L984" s="139">
        <v>0</v>
      </c>
      <c r="M984" s="139">
        <v>9</v>
      </c>
      <c r="N984" s="131"/>
    </row>
    <row r="985" s="7" customFormat="1" ht="30" customHeight="1" spans="1:14">
      <c r="A985" s="77">
        <v>24</v>
      </c>
      <c r="B985" s="77" t="s">
        <v>1267</v>
      </c>
      <c r="C985" s="77" t="s">
        <v>17</v>
      </c>
      <c r="D985" s="77" t="s">
        <v>1229</v>
      </c>
      <c r="E985" s="136" t="s">
        <v>1246</v>
      </c>
      <c r="F985" s="77" t="s">
        <v>20</v>
      </c>
      <c r="G985" s="77" t="s">
        <v>40</v>
      </c>
      <c r="H985" s="122">
        <f t="shared" si="15"/>
        <v>4500</v>
      </c>
      <c r="I985" s="122">
        <f t="shared" si="16"/>
        <v>1125</v>
      </c>
      <c r="J985" s="122">
        <f t="shared" si="17"/>
        <v>5625</v>
      </c>
      <c r="K985" s="137">
        <v>44378</v>
      </c>
      <c r="L985" s="139">
        <v>0</v>
      </c>
      <c r="M985" s="139">
        <v>9</v>
      </c>
      <c r="N985" s="131"/>
    </row>
    <row r="986" s="7" customFormat="1" ht="30" customHeight="1" spans="1:14">
      <c r="A986" s="77">
        <v>25</v>
      </c>
      <c r="B986" s="77" t="s">
        <v>1268</v>
      </c>
      <c r="C986" s="77" t="s">
        <v>23</v>
      </c>
      <c r="D986" s="77" t="s">
        <v>1229</v>
      </c>
      <c r="E986" s="136" t="s">
        <v>1269</v>
      </c>
      <c r="F986" s="77" t="s">
        <v>20</v>
      </c>
      <c r="G986" s="77" t="s">
        <v>40</v>
      </c>
      <c r="H986" s="122">
        <f t="shared" si="15"/>
        <v>3500</v>
      </c>
      <c r="I986" s="122">
        <f t="shared" si="16"/>
        <v>875</v>
      </c>
      <c r="J986" s="122">
        <f t="shared" si="17"/>
        <v>4375</v>
      </c>
      <c r="K986" s="137">
        <v>44449</v>
      </c>
      <c r="L986" s="139">
        <v>0</v>
      </c>
      <c r="M986" s="139">
        <v>7</v>
      </c>
      <c r="N986" s="131"/>
    </row>
    <row r="987" s="7" customFormat="1" ht="30" customHeight="1" spans="1:14">
      <c r="A987" s="77">
        <v>26</v>
      </c>
      <c r="B987" s="77" t="s">
        <v>1270</v>
      </c>
      <c r="C987" s="77" t="s">
        <v>23</v>
      </c>
      <c r="D987" s="77" t="s">
        <v>1229</v>
      </c>
      <c r="E987" s="136" t="s">
        <v>1240</v>
      </c>
      <c r="F987" s="77" t="s">
        <v>20</v>
      </c>
      <c r="G987" s="77" t="s">
        <v>40</v>
      </c>
      <c r="H987" s="122">
        <f t="shared" si="15"/>
        <v>4500</v>
      </c>
      <c r="I987" s="122">
        <f t="shared" si="16"/>
        <v>1125</v>
      </c>
      <c r="J987" s="122">
        <f t="shared" si="17"/>
        <v>5625</v>
      </c>
      <c r="K987" s="137">
        <v>44378</v>
      </c>
      <c r="L987" s="139">
        <v>0</v>
      </c>
      <c r="M987" s="139">
        <v>9</v>
      </c>
      <c r="N987" s="131"/>
    </row>
    <row r="988" s="7" customFormat="1" ht="30" customHeight="1" spans="1:14">
      <c r="A988" s="77">
        <v>27</v>
      </c>
      <c r="B988" s="77" t="s">
        <v>1271</v>
      </c>
      <c r="C988" s="77" t="s">
        <v>23</v>
      </c>
      <c r="D988" s="77" t="s">
        <v>1229</v>
      </c>
      <c r="E988" s="136" t="s">
        <v>1272</v>
      </c>
      <c r="F988" s="77" t="s">
        <v>20</v>
      </c>
      <c r="G988" s="77" t="s">
        <v>27</v>
      </c>
      <c r="H988" s="122">
        <f t="shared" si="15"/>
        <v>4500</v>
      </c>
      <c r="I988" s="122">
        <f t="shared" si="16"/>
        <v>1125</v>
      </c>
      <c r="J988" s="122">
        <f t="shared" si="17"/>
        <v>5625</v>
      </c>
      <c r="K988" s="137">
        <v>44378</v>
      </c>
      <c r="L988" s="139">
        <v>0</v>
      </c>
      <c r="M988" s="139">
        <v>9</v>
      </c>
      <c r="N988" s="131"/>
    </row>
    <row r="989" s="7" customFormat="1" ht="30" customHeight="1" spans="1:14">
      <c r="A989" s="77">
        <v>28</v>
      </c>
      <c r="B989" s="77" t="s">
        <v>1273</v>
      </c>
      <c r="C989" s="77" t="s">
        <v>23</v>
      </c>
      <c r="D989" s="77" t="s">
        <v>1229</v>
      </c>
      <c r="E989" s="136" t="s">
        <v>1274</v>
      </c>
      <c r="F989" s="77" t="s">
        <v>1275</v>
      </c>
      <c r="G989" s="77" t="s">
        <v>40</v>
      </c>
      <c r="H989" s="122">
        <f t="shared" si="15"/>
        <v>4500</v>
      </c>
      <c r="I989" s="122">
        <f t="shared" si="16"/>
        <v>1125</v>
      </c>
      <c r="J989" s="122">
        <f t="shared" si="17"/>
        <v>5625</v>
      </c>
      <c r="K989" s="137">
        <v>44378</v>
      </c>
      <c r="L989" s="139">
        <v>0</v>
      </c>
      <c r="M989" s="139">
        <v>9</v>
      </c>
      <c r="N989" s="131"/>
    </row>
    <row r="990" s="7" customFormat="1" ht="30" customHeight="1" spans="1:14">
      <c r="A990" s="77">
        <v>29</v>
      </c>
      <c r="B990" s="77" t="s">
        <v>1276</v>
      </c>
      <c r="C990" s="77" t="s">
        <v>23</v>
      </c>
      <c r="D990" s="77" t="s">
        <v>1229</v>
      </c>
      <c r="E990" s="136" t="s">
        <v>1277</v>
      </c>
      <c r="F990" s="77" t="s">
        <v>20</v>
      </c>
      <c r="G990" s="77" t="s">
        <v>40</v>
      </c>
      <c r="H990" s="122">
        <f t="shared" si="15"/>
        <v>4500</v>
      </c>
      <c r="I990" s="122">
        <f t="shared" si="16"/>
        <v>1125</v>
      </c>
      <c r="J990" s="122">
        <f t="shared" si="17"/>
        <v>5625</v>
      </c>
      <c r="K990" s="137">
        <v>44379</v>
      </c>
      <c r="L990" s="139">
        <v>0</v>
      </c>
      <c r="M990" s="139">
        <v>9</v>
      </c>
      <c r="N990" s="131"/>
    </row>
    <row r="991" s="7" customFormat="1" ht="30" customHeight="1" spans="1:14">
      <c r="A991" s="77">
        <v>30</v>
      </c>
      <c r="B991" s="77" t="s">
        <v>1278</v>
      </c>
      <c r="C991" s="77" t="s">
        <v>23</v>
      </c>
      <c r="D991" s="77" t="s">
        <v>1229</v>
      </c>
      <c r="E991" s="136" t="s">
        <v>1240</v>
      </c>
      <c r="F991" s="77" t="s">
        <v>20</v>
      </c>
      <c r="G991" s="77" t="s">
        <v>40</v>
      </c>
      <c r="H991" s="122">
        <f t="shared" si="15"/>
        <v>4500</v>
      </c>
      <c r="I991" s="122">
        <f t="shared" si="16"/>
        <v>1125</v>
      </c>
      <c r="J991" s="122">
        <f t="shared" si="17"/>
        <v>5625</v>
      </c>
      <c r="K991" s="137">
        <v>44378</v>
      </c>
      <c r="L991" s="139" t="s">
        <v>1248</v>
      </c>
      <c r="M991" s="139" t="s">
        <v>1256</v>
      </c>
      <c r="N991" s="131"/>
    </row>
    <row r="992" s="7" customFormat="1" ht="30" customHeight="1" spans="1:14">
      <c r="A992" s="77">
        <v>31</v>
      </c>
      <c r="B992" s="77" t="s">
        <v>1279</v>
      </c>
      <c r="C992" s="77" t="s">
        <v>23</v>
      </c>
      <c r="D992" s="77" t="s">
        <v>1229</v>
      </c>
      <c r="E992" s="136" t="s">
        <v>1240</v>
      </c>
      <c r="F992" s="77" t="s">
        <v>20</v>
      </c>
      <c r="G992" s="77" t="s">
        <v>40</v>
      </c>
      <c r="H992" s="122">
        <f t="shared" si="15"/>
        <v>4500</v>
      </c>
      <c r="I992" s="122">
        <f t="shared" si="16"/>
        <v>1125</v>
      </c>
      <c r="J992" s="122">
        <f t="shared" si="17"/>
        <v>5625</v>
      </c>
      <c r="K992" s="137">
        <v>44378</v>
      </c>
      <c r="L992" s="139">
        <v>0</v>
      </c>
      <c r="M992" s="139">
        <v>9</v>
      </c>
      <c r="N992" s="131"/>
    </row>
    <row r="993" s="7" customFormat="1" ht="30" customHeight="1" spans="1:14">
      <c r="A993" s="77">
        <v>32</v>
      </c>
      <c r="B993" s="77" t="s">
        <v>1280</v>
      </c>
      <c r="C993" s="77" t="s">
        <v>23</v>
      </c>
      <c r="D993" s="77" t="s">
        <v>1229</v>
      </c>
      <c r="E993" s="136" t="s">
        <v>1240</v>
      </c>
      <c r="F993" s="77" t="s">
        <v>20</v>
      </c>
      <c r="G993" s="77" t="s">
        <v>40</v>
      </c>
      <c r="H993" s="122">
        <f t="shared" si="15"/>
        <v>4500</v>
      </c>
      <c r="I993" s="122">
        <f t="shared" si="16"/>
        <v>1125</v>
      </c>
      <c r="J993" s="122">
        <f t="shared" si="17"/>
        <v>5625</v>
      </c>
      <c r="K993" s="137">
        <v>44378</v>
      </c>
      <c r="L993" s="139">
        <v>0</v>
      </c>
      <c r="M993" s="139">
        <v>9</v>
      </c>
      <c r="N993" s="131"/>
    </row>
    <row r="994" s="7" customFormat="1" ht="30" customHeight="1" spans="1:14">
      <c r="A994" s="77">
        <v>33</v>
      </c>
      <c r="B994" s="77" t="s">
        <v>1281</v>
      </c>
      <c r="C994" s="77" t="s">
        <v>23</v>
      </c>
      <c r="D994" s="77" t="s">
        <v>1229</v>
      </c>
      <c r="E994" s="136" t="s">
        <v>1282</v>
      </c>
      <c r="F994" s="77" t="s">
        <v>20</v>
      </c>
      <c r="G994" s="77" t="s">
        <v>40</v>
      </c>
      <c r="H994" s="122">
        <f t="shared" si="15"/>
        <v>4500</v>
      </c>
      <c r="I994" s="122">
        <f t="shared" si="16"/>
        <v>1125</v>
      </c>
      <c r="J994" s="122">
        <f t="shared" si="17"/>
        <v>5625</v>
      </c>
      <c r="K994" s="137">
        <v>44383</v>
      </c>
      <c r="L994" s="139">
        <v>0</v>
      </c>
      <c r="M994" s="139">
        <v>9</v>
      </c>
      <c r="N994" s="131"/>
    </row>
    <row r="995" s="7" customFormat="1" ht="30" customHeight="1" spans="1:14">
      <c r="A995" s="77">
        <v>34</v>
      </c>
      <c r="B995" s="77" t="s">
        <v>1283</v>
      </c>
      <c r="C995" s="77" t="s">
        <v>23</v>
      </c>
      <c r="D995" s="77" t="s">
        <v>1229</v>
      </c>
      <c r="E995" s="136" t="s">
        <v>1230</v>
      </c>
      <c r="F995" s="77" t="s">
        <v>20</v>
      </c>
      <c r="G995" s="77" t="s">
        <v>40</v>
      </c>
      <c r="H995" s="122">
        <f t="shared" si="15"/>
        <v>4500</v>
      </c>
      <c r="I995" s="122">
        <f t="shared" si="16"/>
        <v>1125</v>
      </c>
      <c r="J995" s="122">
        <f t="shared" si="17"/>
        <v>5625</v>
      </c>
      <c r="K995" s="137">
        <v>44378</v>
      </c>
      <c r="L995" s="139">
        <v>0</v>
      </c>
      <c r="M995" s="139">
        <v>9</v>
      </c>
      <c r="N995" s="131"/>
    </row>
    <row r="996" s="7" customFormat="1" ht="30" customHeight="1" spans="1:14">
      <c r="A996" s="77">
        <v>35</v>
      </c>
      <c r="B996" s="77" t="s">
        <v>1284</v>
      </c>
      <c r="C996" s="77" t="s">
        <v>23</v>
      </c>
      <c r="D996" s="77" t="s">
        <v>1229</v>
      </c>
      <c r="E996" s="136" t="s">
        <v>1230</v>
      </c>
      <c r="F996" s="77" t="s">
        <v>20</v>
      </c>
      <c r="G996" s="77" t="s">
        <v>40</v>
      </c>
      <c r="H996" s="122">
        <f t="shared" si="15"/>
        <v>4500</v>
      </c>
      <c r="I996" s="122">
        <f t="shared" si="16"/>
        <v>1125</v>
      </c>
      <c r="J996" s="122">
        <f t="shared" si="17"/>
        <v>5625</v>
      </c>
      <c r="K996" s="137" t="s">
        <v>126</v>
      </c>
      <c r="L996" s="139">
        <v>0</v>
      </c>
      <c r="M996" s="139">
        <v>9</v>
      </c>
      <c r="N996" s="131"/>
    </row>
    <row r="997" s="7" customFormat="1" ht="30" customHeight="1" spans="1:14">
      <c r="A997" s="77">
        <v>36</v>
      </c>
      <c r="B997" s="77" t="s">
        <v>1285</v>
      </c>
      <c r="C997" s="77" t="s">
        <v>17</v>
      </c>
      <c r="D997" s="77" t="s">
        <v>1229</v>
      </c>
      <c r="E997" s="136" t="s">
        <v>1286</v>
      </c>
      <c r="F997" s="77" t="s">
        <v>20</v>
      </c>
      <c r="G997" s="77" t="s">
        <v>21</v>
      </c>
      <c r="H997" s="122">
        <f t="shared" si="15"/>
        <v>9000</v>
      </c>
      <c r="I997" s="122">
        <f t="shared" si="16"/>
        <v>2250</v>
      </c>
      <c r="J997" s="122">
        <f t="shared" si="17"/>
        <v>11250</v>
      </c>
      <c r="K997" s="137">
        <v>44378</v>
      </c>
      <c r="L997" s="139">
        <v>0</v>
      </c>
      <c r="M997" s="139">
        <v>9</v>
      </c>
      <c r="N997" s="131"/>
    </row>
    <row r="998" s="7" customFormat="1" ht="30" customHeight="1" spans="1:14">
      <c r="A998" s="77">
        <v>37</v>
      </c>
      <c r="B998" s="77" t="s">
        <v>1287</v>
      </c>
      <c r="C998" s="77" t="s">
        <v>23</v>
      </c>
      <c r="D998" s="77" t="s">
        <v>1229</v>
      </c>
      <c r="E998" s="136" t="s">
        <v>1240</v>
      </c>
      <c r="F998" s="77" t="s">
        <v>20</v>
      </c>
      <c r="G998" s="77" t="s">
        <v>27</v>
      </c>
      <c r="H998" s="122">
        <f t="shared" si="15"/>
        <v>4500</v>
      </c>
      <c r="I998" s="122">
        <f t="shared" si="16"/>
        <v>1125</v>
      </c>
      <c r="J998" s="122">
        <f t="shared" si="17"/>
        <v>5625</v>
      </c>
      <c r="K998" s="137">
        <v>44378</v>
      </c>
      <c r="L998" s="139">
        <v>0</v>
      </c>
      <c r="M998" s="139">
        <v>9</v>
      </c>
      <c r="N998" s="131"/>
    </row>
    <row r="999" s="7" customFormat="1" ht="30" customHeight="1" spans="1:14">
      <c r="A999" s="77">
        <v>38</v>
      </c>
      <c r="B999" s="77" t="s">
        <v>1288</v>
      </c>
      <c r="C999" s="77" t="s">
        <v>23</v>
      </c>
      <c r="D999" s="77" t="s">
        <v>1229</v>
      </c>
      <c r="E999" s="136" t="s">
        <v>1240</v>
      </c>
      <c r="F999" s="77" t="s">
        <v>20</v>
      </c>
      <c r="G999" s="77" t="s">
        <v>40</v>
      </c>
      <c r="H999" s="122">
        <f t="shared" si="15"/>
        <v>4500</v>
      </c>
      <c r="I999" s="122">
        <f t="shared" si="16"/>
        <v>1125</v>
      </c>
      <c r="J999" s="122">
        <f t="shared" si="17"/>
        <v>5625</v>
      </c>
      <c r="K999" s="137">
        <v>44378</v>
      </c>
      <c r="L999" s="139">
        <v>0</v>
      </c>
      <c r="M999" s="139">
        <v>9</v>
      </c>
      <c r="N999" s="131"/>
    </row>
    <row r="1000" s="7" customFormat="1" ht="30" customHeight="1" spans="1:14">
      <c r="A1000" s="77">
        <v>39</v>
      </c>
      <c r="B1000" s="77" t="s">
        <v>1289</v>
      </c>
      <c r="C1000" s="77" t="s">
        <v>23</v>
      </c>
      <c r="D1000" s="77" t="s">
        <v>1229</v>
      </c>
      <c r="E1000" s="136" t="s">
        <v>1240</v>
      </c>
      <c r="F1000" s="77" t="s">
        <v>20</v>
      </c>
      <c r="G1000" s="77" t="s">
        <v>40</v>
      </c>
      <c r="H1000" s="122">
        <f t="shared" si="15"/>
        <v>4500</v>
      </c>
      <c r="I1000" s="122">
        <f t="shared" si="16"/>
        <v>1125</v>
      </c>
      <c r="J1000" s="122">
        <f t="shared" si="17"/>
        <v>5625</v>
      </c>
      <c r="K1000" s="137">
        <v>44378</v>
      </c>
      <c r="L1000" s="139">
        <v>0</v>
      </c>
      <c r="M1000" s="139">
        <v>9</v>
      </c>
      <c r="N1000" s="131"/>
    </row>
    <row r="1001" s="7" customFormat="1" ht="30" customHeight="1" spans="1:14">
      <c r="A1001" s="77">
        <v>40</v>
      </c>
      <c r="B1001" s="77" t="s">
        <v>1290</v>
      </c>
      <c r="C1001" s="77" t="s">
        <v>23</v>
      </c>
      <c r="D1001" s="77" t="s">
        <v>1229</v>
      </c>
      <c r="E1001" s="136" t="s">
        <v>1291</v>
      </c>
      <c r="F1001" s="77" t="s">
        <v>20</v>
      </c>
      <c r="G1001" s="77" t="s">
        <v>40</v>
      </c>
      <c r="H1001" s="122">
        <f t="shared" si="15"/>
        <v>4500</v>
      </c>
      <c r="I1001" s="122">
        <f t="shared" si="16"/>
        <v>1125</v>
      </c>
      <c r="J1001" s="122">
        <f t="shared" si="17"/>
        <v>5625</v>
      </c>
      <c r="K1001" s="137">
        <v>44378</v>
      </c>
      <c r="L1001" s="139" t="s">
        <v>1248</v>
      </c>
      <c r="M1001" s="139">
        <v>9</v>
      </c>
      <c r="N1001" s="131"/>
    </row>
    <row r="1002" s="7" customFormat="1" ht="30" customHeight="1" spans="1:14">
      <c r="A1002" s="77">
        <v>41</v>
      </c>
      <c r="B1002" s="77" t="s">
        <v>1292</v>
      </c>
      <c r="C1002" s="77" t="s">
        <v>23</v>
      </c>
      <c r="D1002" s="77" t="s">
        <v>1229</v>
      </c>
      <c r="E1002" s="136" t="s">
        <v>1240</v>
      </c>
      <c r="F1002" s="77" t="s">
        <v>20</v>
      </c>
      <c r="G1002" s="77" t="s">
        <v>40</v>
      </c>
      <c r="H1002" s="122">
        <f t="shared" si="15"/>
        <v>4500</v>
      </c>
      <c r="I1002" s="122">
        <f t="shared" si="16"/>
        <v>1125</v>
      </c>
      <c r="J1002" s="122">
        <f t="shared" si="17"/>
        <v>5625</v>
      </c>
      <c r="K1002" s="137">
        <v>44378</v>
      </c>
      <c r="L1002" s="139">
        <v>0</v>
      </c>
      <c r="M1002" s="139">
        <v>9</v>
      </c>
      <c r="N1002" s="131"/>
    </row>
    <row r="1003" s="7" customFormat="1" ht="30" customHeight="1" spans="1:14">
      <c r="A1003" s="77">
        <v>42</v>
      </c>
      <c r="B1003" s="77" t="s">
        <v>1293</v>
      </c>
      <c r="C1003" s="77" t="s">
        <v>17</v>
      </c>
      <c r="D1003" s="77" t="s">
        <v>1229</v>
      </c>
      <c r="E1003" s="136" t="s">
        <v>1242</v>
      </c>
      <c r="F1003" s="77" t="s">
        <v>20</v>
      </c>
      <c r="G1003" s="77" t="s">
        <v>40</v>
      </c>
      <c r="H1003" s="122">
        <f t="shared" si="15"/>
        <v>4500</v>
      </c>
      <c r="I1003" s="122">
        <f t="shared" si="16"/>
        <v>1125</v>
      </c>
      <c r="J1003" s="122">
        <f t="shared" si="17"/>
        <v>5625</v>
      </c>
      <c r="K1003" s="137">
        <v>44378</v>
      </c>
      <c r="L1003" s="139">
        <v>0</v>
      </c>
      <c r="M1003" s="139">
        <v>9</v>
      </c>
      <c r="N1003" s="131"/>
    </row>
    <row r="1004" s="7" customFormat="1" ht="30" customHeight="1" spans="1:14">
      <c r="A1004" s="77">
        <v>43</v>
      </c>
      <c r="B1004" s="77" t="s">
        <v>1294</v>
      </c>
      <c r="C1004" s="77" t="s">
        <v>17</v>
      </c>
      <c r="D1004" s="77" t="s">
        <v>1229</v>
      </c>
      <c r="E1004" s="136" t="s">
        <v>1295</v>
      </c>
      <c r="F1004" s="77" t="s">
        <v>20</v>
      </c>
      <c r="G1004" s="77" t="s">
        <v>27</v>
      </c>
      <c r="H1004" s="122">
        <f t="shared" si="15"/>
        <v>4500</v>
      </c>
      <c r="I1004" s="122">
        <f t="shared" si="16"/>
        <v>1125</v>
      </c>
      <c r="J1004" s="122">
        <f t="shared" si="17"/>
        <v>5625</v>
      </c>
      <c r="K1004" s="137">
        <v>44379</v>
      </c>
      <c r="L1004" s="139">
        <v>0</v>
      </c>
      <c r="M1004" s="139" t="s">
        <v>1256</v>
      </c>
      <c r="N1004" s="131"/>
    </row>
    <row r="1005" s="7" customFormat="1" ht="30" customHeight="1" spans="1:14">
      <c r="A1005" s="77">
        <v>44</v>
      </c>
      <c r="B1005" s="77" t="s">
        <v>1296</v>
      </c>
      <c r="C1005" s="77" t="s">
        <v>17</v>
      </c>
      <c r="D1005" s="77" t="s">
        <v>1229</v>
      </c>
      <c r="E1005" s="136" t="s">
        <v>1297</v>
      </c>
      <c r="F1005" s="77" t="s">
        <v>20</v>
      </c>
      <c r="G1005" s="77" t="s">
        <v>40</v>
      </c>
      <c r="H1005" s="122">
        <f t="shared" si="15"/>
        <v>3500</v>
      </c>
      <c r="I1005" s="122">
        <f t="shared" si="16"/>
        <v>875</v>
      </c>
      <c r="J1005" s="122">
        <f t="shared" si="17"/>
        <v>4375</v>
      </c>
      <c r="K1005" s="137">
        <v>44440</v>
      </c>
      <c r="L1005" s="139" t="s">
        <v>1248</v>
      </c>
      <c r="M1005" s="139">
        <v>7</v>
      </c>
      <c r="N1005" s="131"/>
    </row>
    <row r="1006" s="7" customFormat="1" ht="30" customHeight="1" spans="1:14">
      <c r="A1006" s="77">
        <v>45</v>
      </c>
      <c r="B1006" s="77" t="s">
        <v>1298</v>
      </c>
      <c r="C1006" s="77" t="s">
        <v>23</v>
      </c>
      <c r="D1006" s="77" t="s">
        <v>1229</v>
      </c>
      <c r="E1006" s="136" t="s">
        <v>1295</v>
      </c>
      <c r="F1006" s="77" t="s">
        <v>20</v>
      </c>
      <c r="G1006" s="77" t="s">
        <v>40</v>
      </c>
      <c r="H1006" s="122">
        <f t="shared" si="15"/>
        <v>4500</v>
      </c>
      <c r="I1006" s="122">
        <f t="shared" si="16"/>
        <v>1125</v>
      </c>
      <c r="J1006" s="122">
        <f t="shared" si="17"/>
        <v>5625</v>
      </c>
      <c r="K1006" s="137">
        <v>44378</v>
      </c>
      <c r="L1006" s="139">
        <v>0</v>
      </c>
      <c r="M1006" s="139">
        <v>9</v>
      </c>
      <c r="N1006" s="131"/>
    </row>
    <row r="1007" s="7" customFormat="1" ht="30" customHeight="1" spans="1:14">
      <c r="A1007" s="77">
        <v>46</v>
      </c>
      <c r="B1007" s="77" t="s">
        <v>1299</v>
      </c>
      <c r="C1007" s="77" t="s">
        <v>23</v>
      </c>
      <c r="D1007" s="77" t="s">
        <v>1229</v>
      </c>
      <c r="E1007" s="136" t="s">
        <v>1300</v>
      </c>
      <c r="F1007" s="77" t="s">
        <v>20</v>
      </c>
      <c r="G1007" s="77" t="s">
        <v>40</v>
      </c>
      <c r="H1007" s="122">
        <f t="shared" si="15"/>
        <v>4500</v>
      </c>
      <c r="I1007" s="122">
        <f t="shared" si="16"/>
        <v>1125</v>
      </c>
      <c r="J1007" s="122">
        <f t="shared" si="17"/>
        <v>5625</v>
      </c>
      <c r="K1007" s="137">
        <v>44379</v>
      </c>
      <c r="L1007" s="139">
        <v>0</v>
      </c>
      <c r="M1007" s="139">
        <v>9</v>
      </c>
      <c r="N1007" s="131"/>
    </row>
    <row r="1008" s="7" customFormat="1" ht="30" customHeight="1" spans="1:14">
      <c r="A1008" s="77">
        <v>47</v>
      </c>
      <c r="B1008" s="77" t="s">
        <v>1301</v>
      </c>
      <c r="C1008" s="77" t="s">
        <v>23</v>
      </c>
      <c r="D1008" s="77" t="s">
        <v>1229</v>
      </c>
      <c r="E1008" s="136" t="s">
        <v>1302</v>
      </c>
      <c r="F1008" s="77" t="s">
        <v>20</v>
      </c>
      <c r="G1008" s="77" t="s">
        <v>40</v>
      </c>
      <c r="H1008" s="122">
        <f t="shared" si="15"/>
        <v>5500</v>
      </c>
      <c r="I1008" s="122">
        <f t="shared" si="16"/>
        <v>1375</v>
      </c>
      <c r="J1008" s="122">
        <f t="shared" si="17"/>
        <v>6875</v>
      </c>
      <c r="K1008" s="137">
        <v>44317</v>
      </c>
      <c r="L1008" s="139">
        <v>0</v>
      </c>
      <c r="M1008" s="139">
        <v>11</v>
      </c>
      <c r="N1008" s="131"/>
    </row>
    <row r="1009" s="7" customFormat="1" ht="30" customHeight="1" spans="1:14">
      <c r="A1009" s="77">
        <v>48</v>
      </c>
      <c r="B1009" s="77" t="s">
        <v>1303</v>
      </c>
      <c r="C1009" s="77" t="s">
        <v>17</v>
      </c>
      <c r="D1009" s="77" t="s">
        <v>1229</v>
      </c>
      <c r="E1009" s="136" t="s">
        <v>1286</v>
      </c>
      <c r="F1009" s="77" t="s">
        <v>20</v>
      </c>
      <c r="G1009" s="77" t="s">
        <v>21</v>
      </c>
      <c r="H1009" s="122">
        <f t="shared" si="15"/>
        <v>9000</v>
      </c>
      <c r="I1009" s="122">
        <f t="shared" si="16"/>
        <v>2250</v>
      </c>
      <c r="J1009" s="122">
        <f t="shared" si="17"/>
        <v>11250</v>
      </c>
      <c r="K1009" s="137">
        <v>44378</v>
      </c>
      <c r="L1009" s="139">
        <v>0</v>
      </c>
      <c r="M1009" s="139">
        <v>9</v>
      </c>
      <c r="N1009" s="131"/>
    </row>
    <row r="1010" s="7" customFormat="1" ht="30" customHeight="1" spans="1:14">
      <c r="A1010" s="77">
        <v>49</v>
      </c>
      <c r="B1010" s="77" t="s">
        <v>1304</v>
      </c>
      <c r="C1010" s="77" t="s">
        <v>23</v>
      </c>
      <c r="D1010" s="77" t="s">
        <v>1229</v>
      </c>
      <c r="E1010" s="136" t="s">
        <v>1305</v>
      </c>
      <c r="F1010" s="77" t="s">
        <v>20</v>
      </c>
      <c r="G1010" s="77" t="s">
        <v>40</v>
      </c>
      <c r="H1010" s="122">
        <f t="shared" si="15"/>
        <v>3000</v>
      </c>
      <c r="I1010" s="122">
        <f t="shared" si="16"/>
        <v>750</v>
      </c>
      <c r="J1010" s="122">
        <f t="shared" si="17"/>
        <v>3750</v>
      </c>
      <c r="K1010" s="137">
        <v>44470</v>
      </c>
      <c r="L1010" s="139">
        <v>0</v>
      </c>
      <c r="M1010" s="139">
        <v>6</v>
      </c>
      <c r="N1010" s="131"/>
    </row>
    <row r="1011" s="7" customFormat="1" ht="30" customHeight="1" spans="1:14">
      <c r="A1011" s="77">
        <v>50</v>
      </c>
      <c r="B1011" s="77" t="s">
        <v>1306</v>
      </c>
      <c r="C1011" s="77" t="s">
        <v>17</v>
      </c>
      <c r="D1011" s="77" t="s">
        <v>1229</v>
      </c>
      <c r="E1011" s="136" t="s">
        <v>1240</v>
      </c>
      <c r="F1011" s="77" t="s">
        <v>20</v>
      </c>
      <c r="G1011" s="77" t="s">
        <v>40</v>
      </c>
      <c r="H1011" s="122">
        <f t="shared" si="15"/>
        <v>4500</v>
      </c>
      <c r="I1011" s="122">
        <f t="shared" si="16"/>
        <v>1125</v>
      </c>
      <c r="J1011" s="122">
        <f t="shared" si="17"/>
        <v>5625</v>
      </c>
      <c r="K1011" s="137">
        <v>44378</v>
      </c>
      <c r="L1011" s="139">
        <v>0</v>
      </c>
      <c r="M1011" s="139">
        <v>9</v>
      </c>
      <c r="N1011" s="131"/>
    </row>
    <row r="1012" s="7" customFormat="1" ht="30" customHeight="1" spans="1:14">
      <c r="A1012" s="77">
        <v>51</v>
      </c>
      <c r="B1012" s="77" t="s">
        <v>1307</v>
      </c>
      <c r="C1012" s="77" t="s">
        <v>23</v>
      </c>
      <c r="D1012" s="77" t="s">
        <v>1229</v>
      </c>
      <c r="E1012" s="136" t="s">
        <v>1240</v>
      </c>
      <c r="F1012" s="77" t="s">
        <v>20</v>
      </c>
      <c r="G1012" s="77" t="s">
        <v>40</v>
      </c>
      <c r="H1012" s="122">
        <f t="shared" si="15"/>
        <v>4500</v>
      </c>
      <c r="I1012" s="122">
        <f t="shared" si="16"/>
        <v>1125</v>
      </c>
      <c r="J1012" s="122">
        <f t="shared" si="17"/>
        <v>5625</v>
      </c>
      <c r="K1012" s="137">
        <v>44378</v>
      </c>
      <c r="L1012" s="139">
        <v>0</v>
      </c>
      <c r="M1012" s="139">
        <v>9</v>
      </c>
      <c r="N1012" s="131"/>
    </row>
    <row r="1013" s="7" customFormat="1" ht="30" customHeight="1" spans="1:14">
      <c r="A1013" s="77">
        <v>52</v>
      </c>
      <c r="B1013" s="77" t="s">
        <v>1308</v>
      </c>
      <c r="C1013" s="77" t="s">
        <v>17</v>
      </c>
      <c r="D1013" s="77" t="s">
        <v>1229</v>
      </c>
      <c r="E1013" s="136" t="s">
        <v>1232</v>
      </c>
      <c r="F1013" s="77" t="s">
        <v>20</v>
      </c>
      <c r="G1013" s="77" t="s">
        <v>27</v>
      </c>
      <c r="H1013" s="122">
        <f t="shared" si="15"/>
        <v>4500</v>
      </c>
      <c r="I1013" s="122">
        <f t="shared" si="16"/>
        <v>1125</v>
      </c>
      <c r="J1013" s="122">
        <f t="shared" si="17"/>
        <v>5625</v>
      </c>
      <c r="K1013" s="137">
        <v>44378</v>
      </c>
      <c r="L1013" s="139">
        <v>0</v>
      </c>
      <c r="M1013" s="139">
        <v>9</v>
      </c>
      <c r="N1013" s="131"/>
    </row>
    <row r="1014" s="7" customFormat="1" ht="30" customHeight="1" spans="1:14">
      <c r="A1014" s="77">
        <v>53</v>
      </c>
      <c r="B1014" s="77" t="s">
        <v>1309</v>
      </c>
      <c r="C1014" s="77" t="s">
        <v>23</v>
      </c>
      <c r="D1014" s="77" t="s">
        <v>1229</v>
      </c>
      <c r="E1014" s="136" t="s">
        <v>1240</v>
      </c>
      <c r="F1014" s="77" t="s">
        <v>20</v>
      </c>
      <c r="G1014" s="77" t="s">
        <v>40</v>
      </c>
      <c r="H1014" s="122">
        <f t="shared" si="15"/>
        <v>4500</v>
      </c>
      <c r="I1014" s="122">
        <f t="shared" si="16"/>
        <v>1125</v>
      </c>
      <c r="J1014" s="122">
        <f t="shared" si="17"/>
        <v>5625</v>
      </c>
      <c r="K1014" s="137">
        <v>44378</v>
      </c>
      <c r="L1014" s="139">
        <v>0</v>
      </c>
      <c r="M1014" s="139">
        <v>9</v>
      </c>
      <c r="N1014" s="131"/>
    </row>
    <row r="1015" s="7" customFormat="1" ht="30" customHeight="1" spans="1:14">
      <c r="A1015" s="77">
        <v>54</v>
      </c>
      <c r="B1015" s="77" t="s">
        <v>1310</v>
      </c>
      <c r="C1015" s="77" t="s">
        <v>17</v>
      </c>
      <c r="D1015" s="77" t="s">
        <v>1229</v>
      </c>
      <c r="E1015" s="136" t="s">
        <v>1311</v>
      </c>
      <c r="F1015" s="77" t="s">
        <v>20</v>
      </c>
      <c r="G1015" s="77" t="s">
        <v>40</v>
      </c>
      <c r="H1015" s="122">
        <f t="shared" si="15"/>
        <v>4500</v>
      </c>
      <c r="I1015" s="122">
        <f t="shared" si="16"/>
        <v>1125</v>
      </c>
      <c r="J1015" s="122">
        <f t="shared" si="17"/>
        <v>5625</v>
      </c>
      <c r="K1015" s="137">
        <v>44378</v>
      </c>
      <c r="L1015" s="139">
        <v>0</v>
      </c>
      <c r="M1015" s="139">
        <v>9</v>
      </c>
      <c r="N1015" s="131"/>
    </row>
    <row r="1016" s="9" customFormat="1" ht="30" customHeight="1" spans="1:14">
      <c r="A1016" s="77">
        <v>55</v>
      </c>
      <c r="B1016" s="83" t="s">
        <v>1312</v>
      </c>
      <c r="C1016" s="83" t="s">
        <v>17</v>
      </c>
      <c r="D1016" s="84" t="s">
        <v>1229</v>
      </c>
      <c r="E1016" s="84" t="s">
        <v>1313</v>
      </c>
      <c r="F1016" s="84" t="s">
        <v>20</v>
      </c>
      <c r="G1016" s="84" t="s">
        <v>27</v>
      </c>
      <c r="H1016" s="76">
        <f t="shared" ref="H1016:H1044" si="18">500*M1016</f>
        <v>1500</v>
      </c>
      <c r="I1016" s="76">
        <f t="shared" si="16"/>
        <v>375</v>
      </c>
      <c r="J1016" s="76">
        <f t="shared" si="17"/>
        <v>1875</v>
      </c>
      <c r="K1016" s="81">
        <v>43678</v>
      </c>
      <c r="L1016" s="83">
        <v>29</v>
      </c>
      <c r="M1016" s="80">
        <v>3</v>
      </c>
      <c r="N1016" s="74"/>
    </row>
    <row r="1017" s="9" customFormat="1" ht="30" customHeight="1" spans="1:14">
      <c r="A1017" s="77">
        <v>56</v>
      </c>
      <c r="B1017" s="83" t="s">
        <v>1314</v>
      </c>
      <c r="C1017" s="83" t="s">
        <v>23</v>
      </c>
      <c r="D1017" s="84" t="s">
        <v>1229</v>
      </c>
      <c r="E1017" s="84" t="s">
        <v>1313</v>
      </c>
      <c r="F1017" s="84" t="s">
        <v>20</v>
      </c>
      <c r="G1017" s="84" t="s">
        <v>27</v>
      </c>
      <c r="H1017" s="76">
        <f t="shared" si="18"/>
        <v>1500</v>
      </c>
      <c r="I1017" s="76">
        <f t="shared" si="16"/>
        <v>375</v>
      </c>
      <c r="J1017" s="76">
        <f t="shared" si="17"/>
        <v>1875</v>
      </c>
      <c r="K1017" s="81">
        <v>43678</v>
      </c>
      <c r="L1017" s="83">
        <v>29</v>
      </c>
      <c r="M1017" s="80">
        <v>3</v>
      </c>
      <c r="N1017" s="74"/>
    </row>
    <row r="1018" s="9" customFormat="1" ht="30" customHeight="1" spans="1:14">
      <c r="A1018" s="77">
        <v>57</v>
      </c>
      <c r="B1018" s="83" t="s">
        <v>1315</v>
      </c>
      <c r="C1018" s="83" t="s">
        <v>23</v>
      </c>
      <c r="D1018" s="84" t="s">
        <v>1229</v>
      </c>
      <c r="E1018" s="84" t="s">
        <v>1313</v>
      </c>
      <c r="F1018" s="84" t="s">
        <v>20</v>
      </c>
      <c r="G1018" s="84" t="s">
        <v>27</v>
      </c>
      <c r="H1018" s="76">
        <f t="shared" si="18"/>
        <v>1500</v>
      </c>
      <c r="I1018" s="76">
        <f t="shared" si="16"/>
        <v>375</v>
      </c>
      <c r="J1018" s="76">
        <f t="shared" si="17"/>
        <v>1875</v>
      </c>
      <c r="K1018" s="81">
        <v>43678</v>
      </c>
      <c r="L1018" s="83">
        <v>29</v>
      </c>
      <c r="M1018" s="80">
        <v>3</v>
      </c>
      <c r="N1018" s="74"/>
    </row>
    <row r="1019" s="9" customFormat="1" ht="30" customHeight="1" spans="1:14">
      <c r="A1019" s="77">
        <v>58</v>
      </c>
      <c r="B1019" s="83" t="s">
        <v>1316</v>
      </c>
      <c r="C1019" s="83" t="s">
        <v>17</v>
      </c>
      <c r="D1019" s="84" t="s">
        <v>1229</v>
      </c>
      <c r="E1019" s="84" t="s">
        <v>1317</v>
      </c>
      <c r="F1019" s="84" t="s">
        <v>20</v>
      </c>
      <c r="G1019" s="84" t="s">
        <v>27</v>
      </c>
      <c r="H1019" s="76">
        <f t="shared" si="18"/>
        <v>1500</v>
      </c>
      <c r="I1019" s="76">
        <f t="shared" si="16"/>
        <v>375</v>
      </c>
      <c r="J1019" s="76">
        <f t="shared" si="17"/>
        <v>1875</v>
      </c>
      <c r="K1019" s="81">
        <v>43656</v>
      </c>
      <c r="L1019" s="83">
        <v>30</v>
      </c>
      <c r="M1019" s="80">
        <v>3</v>
      </c>
      <c r="N1019" s="74"/>
    </row>
    <row r="1020" s="9" customFormat="1" ht="30" customHeight="1" spans="1:14">
      <c r="A1020" s="77">
        <v>59</v>
      </c>
      <c r="B1020" s="83" t="s">
        <v>1318</v>
      </c>
      <c r="C1020" s="83" t="s">
        <v>23</v>
      </c>
      <c r="D1020" s="84" t="s">
        <v>1229</v>
      </c>
      <c r="E1020" s="84" t="s">
        <v>1313</v>
      </c>
      <c r="F1020" s="84" t="s">
        <v>20</v>
      </c>
      <c r="G1020" s="84" t="s">
        <v>27</v>
      </c>
      <c r="H1020" s="76">
        <f t="shared" si="18"/>
        <v>1500</v>
      </c>
      <c r="I1020" s="76">
        <f t="shared" si="16"/>
        <v>375</v>
      </c>
      <c r="J1020" s="76">
        <f t="shared" si="17"/>
        <v>1875</v>
      </c>
      <c r="K1020" s="81">
        <v>43678</v>
      </c>
      <c r="L1020" s="83">
        <v>29</v>
      </c>
      <c r="M1020" s="80">
        <v>3</v>
      </c>
      <c r="N1020" s="74"/>
    </row>
    <row r="1021" s="9" customFormat="1" ht="30" customHeight="1" spans="1:14">
      <c r="A1021" s="77">
        <v>60</v>
      </c>
      <c r="B1021" s="83" t="s">
        <v>1319</v>
      </c>
      <c r="C1021" s="83" t="s">
        <v>23</v>
      </c>
      <c r="D1021" s="84" t="s">
        <v>1229</v>
      </c>
      <c r="E1021" s="84" t="s">
        <v>1320</v>
      </c>
      <c r="F1021" s="84" t="s">
        <v>20</v>
      </c>
      <c r="G1021" s="84" t="s">
        <v>27</v>
      </c>
      <c r="H1021" s="76">
        <f t="shared" si="18"/>
        <v>1500</v>
      </c>
      <c r="I1021" s="76">
        <f t="shared" si="16"/>
        <v>375</v>
      </c>
      <c r="J1021" s="76">
        <f t="shared" si="17"/>
        <v>1875</v>
      </c>
      <c r="K1021" s="81">
        <v>43655</v>
      </c>
      <c r="L1021" s="83">
        <v>30</v>
      </c>
      <c r="M1021" s="80">
        <v>3</v>
      </c>
      <c r="N1021" s="74"/>
    </row>
    <row r="1022" s="9" customFormat="1" ht="30" customHeight="1" spans="1:14">
      <c r="A1022" s="77">
        <v>61</v>
      </c>
      <c r="B1022" s="83" t="s">
        <v>1321</v>
      </c>
      <c r="C1022" s="83" t="s">
        <v>23</v>
      </c>
      <c r="D1022" s="84" t="s">
        <v>1229</v>
      </c>
      <c r="E1022" s="84" t="s">
        <v>1322</v>
      </c>
      <c r="F1022" s="84" t="s">
        <v>20</v>
      </c>
      <c r="G1022" s="84" t="s">
        <v>27</v>
      </c>
      <c r="H1022" s="76">
        <f t="shared" si="18"/>
        <v>1500</v>
      </c>
      <c r="I1022" s="76">
        <f t="shared" si="16"/>
        <v>375</v>
      </c>
      <c r="J1022" s="76">
        <f t="shared" si="17"/>
        <v>1875</v>
      </c>
      <c r="K1022" s="81">
        <v>43657</v>
      </c>
      <c r="L1022" s="83">
        <v>30</v>
      </c>
      <c r="M1022" s="80">
        <v>3</v>
      </c>
      <c r="N1022" s="74"/>
    </row>
    <row r="1023" s="9" customFormat="1" ht="30" customHeight="1" spans="1:14">
      <c r="A1023" s="77">
        <v>62</v>
      </c>
      <c r="B1023" s="83" t="s">
        <v>1323</v>
      </c>
      <c r="C1023" s="83" t="s">
        <v>17</v>
      </c>
      <c r="D1023" s="84" t="s">
        <v>1229</v>
      </c>
      <c r="E1023" s="84" t="s">
        <v>1324</v>
      </c>
      <c r="F1023" s="84" t="s">
        <v>20</v>
      </c>
      <c r="G1023" s="84" t="s">
        <v>27</v>
      </c>
      <c r="H1023" s="76">
        <f t="shared" si="18"/>
        <v>1500</v>
      </c>
      <c r="I1023" s="76">
        <f t="shared" si="16"/>
        <v>375</v>
      </c>
      <c r="J1023" s="76">
        <f t="shared" si="17"/>
        <v>1875</v>
      </c>
      <c r="K1023" s="81">
        <v>43712</v>
      </c>
      <c r="L1023" s="83" t="s">
        <v>1325</v>
      </c>
      <c r="M1023" s="80">
        <v>3</v>
      </c>
      <c r="N1023" s="77"/>
    </row>
    <row r="1024" s="9" customFormat="1" ht="30" customHeight="1" spans="1:14">
      <c r="A1024" s="77">
        <v>63</v>
      </c>
      <c r="B1024" s="83" t="s">
        <v>1326</v>
      </c>
      <c r="C1024" s="83" t="s">
        <v>23</v>
      </c>
      <c r="D1024" s="84" t="s">
        <v>1229</v>
      </c>
      <c r="E1024" s="84" t="s">
        <v>1322</v>
      </c>
      <c r="F1024" s="84" t="s">
        <v>20</v>
      </c>
      <c r="G1024" s="84" t="s">
        <v>27</v>
      </c>
      <c r="H1024" s="76">
        <f t="shared" si="18"/>
        <v>1500</v>
      </c>
      <c r="I1024" s="76">
        <f t="shared" si="16"/>
        <v>375</v>
      </c>
      <c r="J1024" s="76">
        <f t="shared" si="17"/>
        <v>1875</v>
      </c>
      <c r="K1024" s="81">
        <v>43657</v>
      </c>
      <c r="L1024" s="83">
        <v>30</v>
      </c>
      <c r="M1024" s="80">
        <v>3</v>
      </c>
      <c r="N1024" s="74"/>
    </row>
    <row r="1025" s="9" customFormat="1" ht="30" customHeight="1" spans="1:14">
      <c r="A1025" s="77">
        <v>64</v>
      </c>
      <c r="B1025" s="83" t="s">
        <v>1327</v>
      </c>
      <c r="C1025" s="83" t="s">
        <v>23</v>
      </c>
      <c r="D1025" s="84" t="s">
        <v>1229</v>
      </c>
      <c r="E1025" s="84" t="s">
        <v>1317</v>
      </c>
      <c r="F1025" s="84" t="s">
        <v>20</v>
      </c>
      <c r="G1025" s="84" t="s">
        <v>27</v>
      </c>
      <c r="H1025" s="76">
        <f t="shared" si="18"/>
        <v>1500</v>
      </c>
      <c r="I1025" s="76">
        <f t="shared" si="16"/>
        <v>375</v>
      </c>
      <c r="J1025" s="76">
        <f t="shared" si="17"/>
        <v>1875</v>
      </c>
      <c r="K1025" s="81">
        <v>43656</v>
      </c>
      <c r="L1025" s="83">
        <v>30</v>
      </c>
      <c r="M1025" s="80">
        <v>3</v>
      </c>
      <c r="N1025" s="74"/>
    </row>
    <row r="1026" s="9" customFormat="1" ht="30" customHeight="1" spans="1:14">
      <c r="A1026" s="77">
        <v>65</v>
      </c>
      <c r="B1026" s="83" t="s">
        <v>1328</v>
      </c>
      <c r="C1026" s="83" t="s">
        <v>23</v>
      </c>
      <c r="D1026" s="84" t="s">
        <v>1229</v>
      </c>
      <c r="E1026" s="84" t="s">
        <v>1329</v>
      </c>
      <c r="F1026" s="84" t="s">
        <v>20</v>
      </c>
      <c r="G1026" s="84" t="s">
        <v>27</v>
      </c>
      <c r="H1026" s="76">
        <f t="shared" si="18"/>
        <v>1500</v>
      </c>
      <c r="I1026" s="76">
        <f t="shared" ref="I1026:I1058" si="19">H1026/0.8-H1026</f>
        <v>375</v>
      </c>
      <c r="J1026" s="76">
        <f t="shared" ref="J1026:J1058" si="20">H1026+I1026</f>
        <v>1875</v>
      </c>
      <c r="K1026" s="81">
        <v>43843</v>
      </c>
      <c r="L1026" s="83">
        <v>24</v>
      </c>
      <c r="M1026" s="80">
        <v>3</v>
      </c>
      <c r="N1026" s="74"/>
    </row>
    <row r="1027" s="9" customFormat="1" ht="30" customHeight="1" spans="1:14">
      <c r="A1027" s="77">
        <v>66</v>
      </c>
      <c r="B1027" s="83" t="s">
        <v>1330</v>
      </c>
      <c r="C1027" s="83" t="s">
        <v>23</v>
      </c>
      <c r="D1027" s="84" t="s">
        <v>1229</v>
      </c>
      <c r="E1027" s="84" t="s">
        <v>1331</v>
      </c>
      <c r="F1027" s="84" t="s">
        <v>20</v>
      </c>
      <c r="G1027" s="84" t="s">
        <v>27</v>
      </c>
      <c r="H1027" s="76">
        <f t="shared" si="18"/>
        <v>1500</v>
      </c>
      <c r="I1027" s="76">
        <f t="shared" si="19"/>
        <v>375</v>
      </c>
      <c r="J1027" s="76">
        <f t="shared" si="20"/>
        <v>1875</v>
      </c>
      <c r="K1027" s="81">
        <v>43941</v>
      </c>
      <c r="L1027" s="83">
        <v>21</v>
      </c>
      <c r="M1027" s="80">
        <v>3</v>
      </c>
      <c r="N1027" s="74"/>
    </row>
    <row r="1028" s="9" customFormat="1" ht="30" customHeight="1" spans="1:14">
      <c r="A1028" s="77">
        <v>67</v>
      </c>
      <c r="B1028" s="74" t="s">
        <v>1332</v>
      </c>
      <c r="C1028" s="74" t="s">
        <v>23</v>
      </c>
      <c r="D1028" s="74" t="s">
        <v>1229</v>
      </c>
      <c r="E1028" s="74" t="s">
        <v>1333</v>
      </c>
      <c r="F1028" s="74" t="s">
        <v>20</v>
      </c>
      <c r="G1028" s="84" t="s">
        <v>27</v>
      </c>
      <c r="H1028" s="76">
        <f t="shared" si="18"/>
        <v>1500</v>
      </c>
      <c r="I1028" s="76">
        <f t="shared" si="19"/>
        <v>375</v>
      </c>
      <c r="J1028" s="76">
        <f t="shared" si="20"/>
        <v>1875</v>
      </c>
      <c r="K1028" s="81">
        <v>44013</v>
      </c>
      <c r="L1028" s="74">
        <v>18</v>
      </c>
      <c r="M1028" s="80">
        <v>3</v>
      </c>
      <c r="N1028" s="74"/>
    </row>
    <row r="1029" s="9" customFormat="1" ht="30" customHeight="1" spans="1:14">
      <c r="A1029" s="77">
        <v>68</v>
      </c>
      <c r="B1029" s="74" t="s">
        <v>1334</v>
      </c>
      <c r="C1029" s="74" t="s">
        <v>23</v>
      </c>
      <c r="D1029" s="74" t="s">
        <v>1229</v>
      </c>
      <c r="E1029" s="74" t="s">
        <v>1335</v>
      </c>
      <c r="F1029" s="74" t="s">
        <v>20</v>
      </c>
      <c r="G1029" s="84" t="s">
        <v>27</v>
      </c>
      <c r="H1029" s="76">
        <f t="shared" si="18"/>
        <v>1500</v>
      </c>
      <c r="I1029" s="76">
        <f t="shared" si="19"/>
        <v>375</v>
      </c>
      <c r="J1029" s="76">
        <f t="shared" si="20"/>
        <v>1875</v>
      </c>
      <c r="K1029" s="81">
        <v>44013</v>
      </c>
      <c r="L1029" s="74">
        <v>18</v>
      </c>
      <c r="M1029" s="80">
        <v>3</v>
      </c>
      <c r="N1029" s="74"/>
    </row>
    <row r="1030" s="9" customFormat="1" ht="30" customHeight="1" spans="1:14">
      <c r="A1030" s="77">
        <v>69</v>
      </c>
      <c r="B1030" s="74" t="s">
        <v>1336</v>
      </c>
      <c r="C1030" s="74" t="s">
        <v>23</v>
      </c>
      <c r="D1030" s="74" t="s">
        <v>1229</v>
      </c>
      <c r="E1030" s="74" t="s">
        <v>1335</v>
      </c>
      <c r="F1030" s="74" t="s">
        <v>20</v>
      </c>
      <c r="G1030" s="84" t="s">
        <v>27</v>
      </c>
      <c r="H1030" s="76">
        <f t="shared" si="18"/>
        <v>1500</v>
      </c>
      <c r="I1030" s="76">
        <f t="shared" si="19"/>
        <v>375</v>
      </c>
      <c r="J1030" s="76">
        <f t="shared" si="20"/>
        <v>1875</v>
      </c>
      <c r="K1030" s="81">
        <v>44013</v>
      </c>
      <c r="L1030" s="74">
        <v>18</v>
      </c>
      <c r="M1030" s="80">
        <v>3</v>
      </c>
      <c r="N1030" s="74"/>
    </row>
    <row r="1031" s="9" customFormat="1" ht="30" customHeight="1" spans="1:14">
      <c r="A1031" s="77">
        <v>70</v>
      </c>
      <c r="B1031" s="74" t="s">
        <v>1337</v>
      </c>
      <c r="C1031" s="74" t="s">
        <v>17</v>
      </c>
      <c r="D1031" s="74" t="s">
        <v>1338</v>
      </c>
      <c r="E1031" s="74" t="s">
        <v>1335</v>
      </c>
      <c r="F1031" s="74" t="s">
        <v>20</v>
      </c>
      <c r="G1031" s="84" t="s">
        <v>27</v>
      </c>
      <c r="H1031" s="76">
        <f t="shared" si="18"/>
        <v>1500</v>
      </c>
      <c r="I1031" s="76">
        <f t="shared" si="19"/>
        <v>375</v>
      </c>
      <c r="J1031" s="76">
        <f t="shared" si="20"/>
        <v>1875</v>
      </c>
      <c r="K1031" s="81">
        <v>44013</v>
      </c>
      <c r="L1031" s="74">
        <v>18</v>
      </c>
      <c r="M1031" s="80">
        <v>3</v>
      </c>
      <c r="N1031" s="74"/>
    </row>
    <row r="1032" s="9" customFormat="1" ht="30" customHeight="1" spans="1:14">
      <c r="A1032" s="77">
        <v>71</v>
      </c>
      <c r="B1032" s="74" t="s">
        <v>380</v>
      </c>
      <c r="C1032" s="74" t="s">
        <v>23</v>
      </c>
      <c r="D1032" s="74" t="s">
        <v>1229</v>
      </c>
      <c r="E1032" s="74" t="s">
        <v>1335</v>
      </c>
      <c r="F1032" s="74" t="s">
        <v>20</v>
      </c>
      <c r="G1032" s="84" t="s">
        <v>27</v>
      </c>
      <c r="H1032" s="76">
        <f t="shared" si="18"/>
        <v>1500</v>
      </c>
      <c r="I1032" s="76">
        <f t="shared" si="19"/>
        <v>375</v>
      </c>
      <c r="J1032" s="76">
        <f t="shared" si="20"/>
        <v>1875</v>
      </c>
      <c r="K1032" s="81">
        <v>44024.07</v>
      </c>
      <c r="L1032" s="74">
        <v>18</v>
      </c>
      <c r="M1032" s="80">
        <v>3</v>
      </c>
      <c r="N1032" s="77"/>
    </row>
    <row r="1033" s="9" customFormat="1" ht="30" customHeight="1" spans="1:14">
      <c r="A1033" s="77">
        <v>72</v>
      </c>
      <c r="B1033" s="74" t="s">
        <v>1339</v>
      </c>
      <c r="C1033" s="74" t="s">
        <v>23</v>
      </c>
      <c r="D1033" s="74" t="s">
        <v>1229</v>
      </c>
      <c r="E1033" s="74" t="s">
        <v>1335</v>
      </c>
      <c r="F1033" s="74" t="s">
        <v>20</v>
      </c>
      <c r="G1033" s="84" t="s">
        <v>27</v>
      </c>
      <c r="H1033" s="76">
        <f t="shared" si="18"/>
        <v>1500</v>
      </c>
      <c r="I1033" s="76">
        <f t="shared" si="19"/>
        <v>375</v>
      </c>
      <c r="J1033" s="76">
        <f t="shared" si="20"/>
        <v>1875</v>
      </c>
      <c r="K1033" s="81">
        <v>44013</v>
      </c>
      <c r="L1033" s="74">
        <v>18</v>
      </c>
      <c r="M1033" s="80">
        <v>3</v>
      </c>
      <c r="N1033" s="74"/>
    </row>
    <row r="1034" s="9" customFormat="1" ht="30" customHeight="1" spans="1:14">
      <c r="A1034" s="77">
        <v>73</v>
      </c>
      <c r="B1034" s="74" t="s">
        <v>1340</v>
      </c>
      <c r="C1034" s="74" t="s">
        <v>23</v>
      </c>
      <c r="D1034" s="74" t="s">
        <v>1229</v>
      </c>
      <c r="E1034" s="74" t="s">
        <v>1335</v>
      </c>
      <c r="F1034" s="74" t="s">
        <v>20</v>
      </c>
      <c r="G1034" s="84" t="s">
        <v>27</v>
      </c>
      <c r="H1034" s="76">
        <f t="shared" si="18"/>
        <v>1500</v>
      </c>
      <c r="I1034" s="76">
        <f t="shared" si="19"/>
        <v>375</v>
      </c>
      <c r="J1034" s="76">
        <f t="shared" si="20"/>
        <v>1875</v>
      </c>
      <c r="K1034" s="81">
        <v>44013</v>
      </c>
      <c r="L1034" s="74">
        <v>18</v>
      </c>
      <c r="M1034" s="80">
        <v>3</v>
      </c>
      <c r="N1034" s="74"/>
    </row>
    <row r="1035" s="9" customFormat="1" ht="30" customHeight="1" spans="1:14">
      <c r="A1035" s="77">
        <v>74</v>
      </c>
      <c r="B1035" s="74" t="s">
        <v>1341</v>
      </c>
      <c r="C1035" s="74" t="s">
        <v>23</v>
      </c>
      <c r="D1035" s="74" t="s">
        <v>1229</v>
      </c>
      <c r="E1035" s="74" t="s">
        <v>1342</v>
      </c>
      <c r="F1035" s="74" t="s">
        <v>20</v>
      </c>
      <c r="G1035" s="84" t="s">
        <v>27</v>
      </c>
      <c r="H1035" s="76">
        <f t="shared" si="18"/>
        <v>1500</v>
      </c>
      <c r="I1035" s="76">
        <f t="shared" si="19"/>
        <v>375</v>
      </c>
      <c r="J1035" s="76">
        <f t="shared" si="20"/>
        <v>1875</v>
      </c>
      <c r="K1035" s="81">
        <v>44044</v>
      </c>
      <c r="L1035" s="74">
        <v>17</v>
      </c>
      <c r="M1035" s="80">
        <v>3</v>
      </c>
      <c r="N1035" s="74"/>
    </row>
    <row r="1036" s="9" customFormat="1" ht="30" customHeight="1" spans="1:14">
      <c r="A1036" s="77">
        <v>75</v>
      </c>
      <c r="B1036" s="74" t="s">
        <v>1343</v>
      </c>
      <c r="C1036" s="74" t="s">
        <v>23</v>
      </c>
      <c r="D1036" s="74" t="s">
        <v>1344</v>
      </c>
      <c r="E1036" s="74" t="s">
        <v>1342</v>
      </c>
      <c r="F1036" s="74" t="s">
        <v>20</v>
      </c>
      <c r="G1036" s="84" t="s">
        <v>27</v>
      </c>
      <c r="H1036" s="76">
        <f t="shared" si="18"/>
        <v>1500</v>
      </c>
      <c r="I1036" s="76">
        <f t="shared" si="19"/>
        <v>375</v>
      </c>
      <c r="J1036" s="76">
        <f t="shared" si="20"/>
        <v>1875</v>
      </c>
      <c r="K1036" s="81">
        <v>44044</v>
      </c>
      <c r="L1036" s="74">
        <v>17</v>
      </c>
      <c r="M1036" s="80">
        <v>3</v>
      </c>
      <c r="N1036" s="74"/>
    </row>
    <row r="1037" s="9" customFormat="1" ht="30" customHeight="1" spans="1:14">
      <c r="A1037" s="77">
        <v>76</v>
      </c>
      <c r="B1037" s="74" t="s">
        <v>1345</v>
      </c>
      <c r="C1037" s="74" t="s">
        <v>17</v>
      </c>
      <c r="D1037" s="74" t="s">
        <v>1229</v>
      </c>
      <c r="E1037" s="74" t="s">
        <v>1346</v>
      </c>
      <c r="F1037" s="74" t="s">
        <v>20</v>
      </c>
      <c r="G1037" s="84" t="s">
        <v>27</v>
      </c>
      <c r="H1037" s="76">
        <f t="shared" si="18"/>
        <v>1500</v>
      </c>
      <c r="I1037" s="76">
        <f t="shared" si="19"/>
        <v>375</v>
      </c>
      <c r="J1037" s="76">
        <f t="shared" si="20"/>
        <v>1875</v>
      </c>
      <c r="K1037" s="81">
        <v>44013</v>
      </c>
      <c r="L1037" s="74">
        <v>18</v>
      </c>
      <c r="M1037" s="80">
        <v>3</v>
      </c>
      <c r="N1037" s="74"/>
    </row>
    <row r="1038" s="9" customFormat="1" ht="30" customHeight="1" spans="1:14">
      <c r="A1038" s="77">
        <v>77</v>
      </c>
      <c r="B1038" s="74" t="s">
        <v>1347</v>
      </c>
      <c r="C1038" s="74" t="s">
        <v>23</v>
      </c>
      <c r="D1038" s="74" t="s">
        <v>1229</v>
      </c>
      <c r="E1038" s="74" t="s">
        <v>1335</v>
      </c>
      <c r="F1038" s="74" t="s">
        <v>20</v>
      </c>
      <c r="G1038" s="84" t="s">
        <v>27</v>
      </c>
      <c r="H1038" s="76">
        <f t="shared" si="18"/>
        <v>1500</v>
      </c>
      <c r="I1038" s="76">
        <f t="shared" si="19"/>
        <v>375</v>
      </c>
      <c r="J1038" s="76">
        <f t="shared" si="20"/>
        <v>1875</v>
      </c>
      <c r="K1038" s="81">
        <v>44013</v>
      </c>
      <c r="L1038" s="74">
        <v>18</v>
      </c>
      <c r="M1038" s="80">
        <v>3</v>
      </c>
      <c r="N1038" s="74"/>
    </row>
    <row r="1039" s="9" customFormat="1" ht="30" customHeight="1" spans="1:14">
      <c r="A1039" s="77">
        <v>78</v>
      </c>
      <c r="B1039" s="74" t="s">
        <v>1348</v>
      </c>
      <c r="C1039" s="74" t="s">
        <v>23</v>
      </c>
      <c r="D1039" s="74" t="s">
        <v>1229</v>
      </c>
      <c r="E1039" s="74" t="s">
        <v>1342</v>
      </c>
      <c r="F1039" s="74" t="s">
        <v>20</v>
      </c>
      <c r="G1039" s="84" t="s">
        <v>27</v>
      </c>
      <c r="H1039" s="76">
        <f t="shared" si="18"/>
        <v>1500</v>
      </c>
      <c r="I1039" s="76">
        <f t="shared" si="19"/>
        <v>375</v>
      </c>
      <c r="J1039" s="76">
        <f t="shared" si="20"/>
        <v>1875</v>
      </c>
      <c r="K1039" s="81">
        <v>44044</v>
      </c>
      <c r="L1039" s="74">
        <v>17</v>
      </c>
      <c r="M1039" s="80">
        <v>3</v>
      </c>
      <c r="N1039" s="74"/>
    </row>
    <row r="1040" s="9" customFormat="1" ht="30" customHeight="1" spans="1:14">
      <c r="A1040" s="77">
        <v>79</v>
      </c>
      <c r="B1040" s="74" t="s">
        <v>1349</v>
      </c>
      <c r="C1040" s="74" t="s">
        <v>23</v>
      </c>
      <c r="D1040" s="74" t="s">
        <v>1229</v>
      </c>
      <c r="E1040" s="74" t="s">
        <v>1335</v>
      </c>
      <c r="F1040" s="74" t="s">
        <v>20</v>
      </c>
      <c r="G1040" s="84" t="s">
        <v>27</v>
      </c>
      <c r="H1040" s="76">
        <f t="shared" si="18"/>
        <v>1500</v>
      </c>
      <c r="I1040" s="76">
        <f t="shared" si="19"/>
        <v>375</v>
      </c>
      <c r="J1040" s="76">
        <f t="shared" si="20"/>
        <v>1875</v>
      </c>
      <c r="K1040" s="81">
        <v>44013</v>
      </c>
      <c r="L1040" s="74">
        <v>18</v>
      </c>
      <c r="M1040" s="80">
        <v>3</v>
      </c>
      <c r="N1040" s="74"/>
    </row>
    <row r="1041" s="9" customFormat="1" ht="30" customHeight="1" spans="1:14">
      <c r="A1041" s="77">
        <v>80</v>
      </c>
      <c r="B1041" s="74" t="s">
        <v>1350</v>
      </c>
      <c r="C1041" s="74" t="s">
        <v>23</v>
      </c>
      <c r="D1041" s="74" t="s">
        <v>1229</v>
      </c>
      <c r="E1041" s="74" t="s">
        <v>1335</v>
      </c>
      <c r="F1041" s="74" t="s">
        <v>20</v>
      </c>
      <c r="G1041" s="84" t="s">
        <v>27</v>
      </c>
      <c r="H1041" s="76">
        <f t="shared" si="18"/>
        <v>1500</v>
      </c>
      <c r="I1041" s="76">
        <f t="shared" si="19"/>
        <v>375</v>
      </c>
      <c r="J1041" s="76">
        <f t="shared" si="20"/>
        <v>1875</v>
      </c>
      <c r="K1041" s="81">
        <v>44013</v>
      </c>
      <c r="L1041" s="74">
        <v>18</v>
      </c>
      <c r="M1041" s="80">
        <v>3</v>
      </c>
      <c r="N1041" s="74"/>
    </row>
    <row r="1042" s="9" customFormat="1" ht="30" customHeight="1" spans="1:14">
      <c r="A1042" s="77">
        <v>81</v>
      </c>
      <c r="B1042" s="74" t="s">
        <v>1351</v>
      </c>
      <c r="C1042" s="74" t="s">
        <v>23</v>
      </c>
      <c r="D1042" s="74" t="s">
        <v>1229</v>
      </c>
      <c r="E1042" s="74" t="s">
        <v>1333</v>
      </c>
      <c r="F1042" s="74" t="s">
        <v>1275</v>
      </c>
      <c r="G1042" s="84" t="s">
        <v>27</v>
      </c>
      <c r="H1042" s="76">
        <f t="shared" si="18"/>
        <v>1500</v>
      </c>
      <c r="I1042" s="76">
        <f t="shared" si="19"/>
        <v>375</v>
      </c>
      <c r="J1042" s="76">
        <f t="shared" si="20"/>
        <v>1875</v>
      </c>
      <c r="K1042" s="81">
        <v>44013</v>
      </c>
      <c r="L1042" s="74">
        <v>18</v>
      </c>
      <c r="M1042" s="80">
        <v>3</v>
      </c>
      <c r="N1042" s="74"/>
    </row>
    <row r="1043" s="9" customFormat="1" ht="30" customHeight="1" spans="1:14">
      <c r="A1043" s="77">
        <v>82</v>
      </c>
      <c r="B1043" s="74" t="s">
        <v>1352</v>
      </c>
      <c r="C1043" s="74" t="s">
        <v>17</v>
      </c>
      <c r="D1043" s="74" t="s">
        <v>1229</v>
      </c>
      <c r="E1043" s="74" t="s">
        <v>1353</v>
      </c>
      <c r="F1043" s="74" t="s">
        <v>20</v>
      </c>
      <c r="G1043" s="84" t="s">
        <v>27</v>
      </c>
      <c r="H1043" s="76">
        <f t="shared" si="18"/>
        <v>1500</v>
      </c>
      <c r="I1043" s="76">
        <f t="shared" si="19"/>
        <v>375</v>
      </c>
      <c r="J1043" s="76">
        <f t="shared" si="20"/>
        <v>1875</v>
      </c>
      <c r="K1043" s="81" t="s">
        <v>803</v>
      </c>
      <c r="L1043" s="74">
        <v>30</v>
      </c>
      <c r="M1043" s="80">
        <v>3</v>
      </c>
      <c r="N1043" s="74"/>
    </row>
    <row r="1044" s="9" customFormat="1" ht="30" customHeight="1" spans="1:14">
      <c r="A1044" s="77">
        <v>83</v>
      </c>
      <c r="B1044" s="74" t="s">
        <v>1354</v>
      </c>
      <c r="C1044" s="74" t="s">
        <v>17</v>
      </c>
      <c r="D1044" s="74" t="s">
        <v>1229</v>
      </c>
      <c r="E1044" s="74" t="s">
        <v>1353</v>
      </c>
      <c r="F1044" s="74" t="s">
        <v>20</v>
      </c>
      <c r="G1044" s="84" t="s">
        <v>27</v>
      </c>
      <c r="H1044" s="76">
        <f t="shared" si="18"/>
        <v>1500</v>
      </c>
      <c r="I1044" s="76">
        <f t="shared" si="19"/>
        <v>375</v>
      </c>
      <c r="J1044" s="76">
        <f t="shared" si="20"/>
        <v>1875</v>
      </c>
      <c r="K1044" s="81" t="s">
        <v>803</v>
      </c>
      <c r="L1044" s="74">
        <v>30</v>
      </c>
      <c r="M1044" s="80">
        <v>3</v>
      </c>
      <c r="N1044" s="77"/>
    </row>
    <row r="1045" s="9" customFormat="1" ht="30" customHeight="1" spans="1:14">
      <c r="A1045" s="77">
        <v>84</v>
      </c>
      <c r="B1045" s="83" t="s">
        <v>1355</v>
      </c>
      <c r="C1045" s="83" t="s">
        <v>23</v>
      </c>
      <c r="D1045" s="84" t="s">
        <v>1229</v>
      </c>
      <c r="E1045" s="84" t="s">
        <v>1356</v>
      </c>
      <c r="F1045" s="84" t="s">
        <v>20</v>
      </c>
      <c r="G1045" s="84" t="s">
        <v>21</v>
      </c>
      <c r="H1045" s="76">
        <f t="shared" ref="H1045:H1049" si="21">1000*M1045</f>
        <v>3000</v>
      </c>
      <c r="I1045" s="76">
        <f t="shared" si="19"/>
        <v>750</v>
      </c>
      <c r="J1045" s="76">
        <f t="shared" si="20"/>
        <v>3750</v>
      </c>
      <c r="K1045" s="81">
        <v>43655</v>
      </c>
      <c r="L1045" s="83">
        <v>30</v>
      </c>
      <c r="M1045" s="80">
        <v>3</v>
      </c>
      <c r="N1045" s="74"/>
    </row>
    <row r="1046" s="9" customFormat="1" ht="30" customHeight="1" spans="1:14">
      <c r="A1046" s="77">
        <v>85</v>
      </c>
      <c r="B1046" s="74" t="s">
        <v>1357</v>
      </c>
      <c r="C1046" s="74" t="s">
        <v>23</v>
      </c>
      <c r="D1046" s="74" t="s">
        <v>1229</v>
      </c>
      <c r="E1046" s="74" t="s">
        <v>1335</v>
      </c>
      <c r="F1046" s="74" t="s">
        <v>20</v>
      </c>
      <c r="G1046" s="84" t="s">
        <v>21</v>
      </c>
      <c r="H1046" s="76">
        <f t="shared" si="21"/>
        <v>3000</v>
      </c>
      <c r="I1046" s="76">
        <f t="shared" si="19"/>
        <v>750</v>
      </c>
      <c r="J1046" s="76">
        <f t="shared" si="20"/>
        <v>3750</v>
      </c>
      <c r="K1046" s="81">
        <v>44013</v>
      </c>
      <c r="L1046" s="74">
        <v>18</v>
      </c>
      <c r="M1046" s="80">
        <v>3</v>
      </c>
      <c r="N1046" s="74"/>
    </row>
    <row r="1047" s="9" customFormat="1" ht="30" customHeight="1" spans="1:14">
      <c r="A1047" s="77">
        <v>86</v>
      </c>
      <c r="B1047" s="74" t="s">
        <v>1358</v>
      </c>
      <c r="C1047" s="74" t="s">
        <v>23</v>
      </c>
      <c r="D1047" s="74" t="s">
        <v>1229</v>
      </c>
      <c r="E1047" s="74" t="s">
        <v>1359</v>
      </c>
      <c r="F1047" s="74" t="s">
        <v>20</v>
      </c>
      <c r="G1047" s="84" t="s">
        <v>21</v>
      </c>
      <c r="H1047" s="76">
        <f t="shared" si="21"/>
        <v>3000</v>
      </c>
      <c r="I1047" s="76">
        <f t="shared" si="19"/>
        <v>750</v>
      </c>
      <c r="J1047" s="76">
        <f t="shared" si="20"/>
        <v>3750</v>
      </c>
      <c r="K1047" s="81">
        <v>44013</v>
      </c>
      <c r="L1047" s="74">
        <v>18</v>
      </c>
      <c r="M1047" s="80">
        <v>3</v>
      </c>
      <c r="N1047" s="74"/>
    </row>
    <row r="1048" s="9" customFormat="1" ht="30" customHeight="1" spans="1:14">
      <c r="A1048" s="77">
        <v>87</v>
      </c>
      <c r="B1048" s="74" t="s">
        <v>1360</v>
      </c>
      <c r="C1048" s="74" t="s">
        <v>23</v>
      </c>
      <c r="D1048" s="74" t="s">
        <v>1229</v>
      </c>
      <c r="E1048" s="74" t="s">
        <v>1359</v>
      </c>
      <c r="F1048" s="74" t="s">
        <v>20</v>
      </c>
      <c r="G1048" s="84" t="s">
        <v>21</v>
      </c>
      <c r="H1048" s="76">
        <f t="shared" si="21"/>
        <v>3000</v>
      </c>
      <c r="I1048" s="76">
        <f t="shared" si="19"/>
        <v>750</v>
      </c>
      <c r="J1048" s="76">
        <f t="shared" si="20"/>
        <v>3750</v>
      </c>
      <c r="K1048" s="81">
        <v>44013</v>
      </c>
      <c r="L1048" s="74">
        <v>18</v>
      </c>
      <c r="M1048" s="80">
        <v>3</v>
      </c>
      <c r="N1048" s="74"/>
    </row>
    <row r="1049" s="9" customFormat="1" ht="30" customHeight="1" spans="1:14">
      <c r="A1049" s="77">
        <v>88</v>
      </c>
      <c r="B1049" s="74" t="s">
        <v>1361</v>
      </c>
      <c r="C1049" s="74" t="s">
        <v>17</v>
      </c>
      <c r="D1049" s="74" t="s">
        <v>1229</v>
      </c>
      <c r="E1049" s="74" t="s">
        <v>1362</v>
      </c>
      <c r="F1049" s="74" t="s">
        <v>20</v>
      </c>
      <c r="G1049" s="84" t="s">
        <v>21</v>
      </c>
      <c r="H1049" s="76">
        <f t="shared" si="21"/>
        <v>3000</v>
      </c>
      <c r="I1049" s="76">
        <f t="shared" si="19"/>
        <v>750</v>
      </c>
      <c r="J1049" s="76">
        <f t="shared" si="20"/>
        <v>3750</v>
      </c>
      <c r="K1049" s="81">
        <v>44256</v>
      </c>
      <c r="L1049" s="74">
        <v>10</v>
      </c>
      <c r="M1049" s="80">
        <v>3</v>
      </c>
      <c r="N1049" s="74"/>
    </row>
    <row r="1050" s="9" customFormat="1" ht="30" customHeight="1" spans="1:14">
      <c r="A1050" s="77">
        <v>89</v>
      </c>
      <c r="B1050" s="74" t="s">
        <v>1363</v>
      </c>
      <c r="C1050" s="74" t="s">
        <v>17</v>
      </c>
      <c r="D1050" s="74" t="s">
        <v>1229</v>
      </c>
      <c r="E1050" s="74" t="s">
        <v>1364</v>
      </c>
      <c r="F1050" s="74" t="s">
        <v>20</v>
      </c>
      <c r="G1050" s="84" t="s">
        <v>40</v>
      </c>
      <c r="H1050" s="76">
        <f t="shared" ref="H1050:H1058" si="22">500*M1050</f>
        <v>1000</v>
      </c>
      <c r="I1050" s="76">
        <f t="shared" si="19"/>
        <v>250</v>
      </c>
      <c r="J1050" s="76">
        <f t="shared" si="20"/>
        <v>1250</v>
      </c>
      <c r="K1050" s="81">
        <v>44256</v>
      </c>
      <c r="L1050" s="74">
        <v>10</v>
      </c>
      <c r="M1050" s="80">
        <v>2</v>
      </c>
      <c r="N1050" s="74"/>
    </row>
    <row r="1051" s="9" customFormat="1" ht="30" customHeight="1" spans="1:14">
      <c r="A1051" s="77">
        <v>90</v>
      </c>
      <c r="B1051" s="74" t="s">
        <v>1365</v>
      </c>
      <c r="C1051" s="74" t="s">
        <v>17</v>
      </c>
      <c r="D1051" s="74" t="s">
        <v>1229</v>
      </c>
      <c r="E1051" s="74" t="s">
        <v>1366</v>
      </c>
      <c r="F1051" s="74" t="s">
        <v>20</v>
      </c>
      <c r="G1051" s="84" t="s">
        <v>40</v>
      </c>
      <c r="H1051" s="76">
        <f t="shared" si="22"/>
        <v>1500</v>
      </c>
      <c r="I1051" s="76">
        <f t="shared" si="19"/>
        <v>375</v>
      </c>
      <c r="J1051" s="76">
        <f t="shared" si="20"/>
        <v>1875</v>
      </c>
      <c r="K1051" s="81">
        <v>44287</v>
      </c>
      <c r="L1051" s="74">
        <v>9</v>
      </c>
      <c r="M1051" s="80">
        <v>3</v>
      </c>
      <c r="N1051" s="74"/>
    </row>
    <row r="1052" s="9" customFormat="1" ht="30" customHeight="1" spans="1:14">
      <c r="A1052" s="77">
        <v>91</v>
      </c>
      <c r="B1052" s="74" t="s">
        <v>1367</v>
      </c>
      <c r="C1052" s="74" t="s">
        <v>23</v>
      </c>
      <c r="D1052" s="74" t="s">
        <v>1229</v>
      </c>
      <c r="E1052" s="74" t="s">
        <v>1368</v>
      </c>
      <c r="F1052" s="74" t="s">
        <v>20</v>
      </c>
      <c r="G1052" s="84" t="s">
        <v>21</v>
      </c>
      <c r="H1052" s="76">
        <f>1000*M1052</f>
        <v>3000</v>
      </c>
      <c r="I1052" s="76">
        <f t="shared" si="19"/>
        <v>750</v>
      </c>
      <c r="J1052" s="76">
        <f t="shared" si="20"/>
        <v>3750</v>
      </c>
      <c r="K1052" s="81">
        <v>44348</v>
      </c>
      <c r="L1052" s="74">
        <v>7</v>
      </c>
      <c r="M1052" s="80">
        <v>3</v>
      </c>
      <c r="N1052" s="74"/>
    </row>
    <row r="1053" s="9" customFormat="1" ht="30" customHeight="1" spans="1:14">
      <c r="A1053" s="77">
        <v>92</v>
      </c>
      <c r="B1053" s="74" t="s">
        <v>1369</v>
      </c>
      <c r="C1053" s="74" t="s">
        <v>23</v>
      </c>
      <c r="D1053" s="74" t="s">
        <v>1229</v>
      </c>
      <c r="E1053" s="74" t="s">
        <v>1370</v>
      </c>
      <c r="F1053" s="74" t="s">
        <v>20</v>
      </c>
      <c r="G1053" s="84" t="s">
        <v>21</v>
      </c>
      <c r="H1053" s="76">
        <f>1000*M1053</f>
        <v>3000</v>
      </c>
      <c r="I1053" s="76">
        <f t="shared" si="19"/>
        <v>750</v>
      </c>
      <c r="J1053" s="76">
        <f t="shared" si="20"/>
        <v>3750</v>
      </c>
      <c r="K1053" s="81" t="s">
        <v>845</v>
      </c>
      <c r="L1053" s="74">
        <v>9</v>
      </c>
      <c r="M1053" s="80">
        <v>3</v>
      </c>
      <c r="N1053" s="74"/>
    </row>
    <row r="1054" s="9" customFormat="1" ht="30" customHeight="1" spans="1:14">
      <c r="A1054" s="77">
        <v>93</v>
      </c>
      <c r="B1054" s="74" t="s">
        <v>1371</v>
      </c>
      <c r="C1054" s="74" t="s">
        <v>17</v>
      </c>
      <c r="D1054" s="74" t="s">
        <v>1229</v>
      </c>
      <c r="E1054" s="74" t="s">
        <v>1372</v>
      </c>
      <c r="F1054" s="74" t="s">
        <v>20</v>
      </c>
      <c r="G1054" s="84" t="s">
        <v>27</v>
      </c>
      <c r="H1054" s="76">
        <f t="shared" si="22"/>
        <v>1500</v>
      </c>
      <c r="I1054" s="76">
        <f t="shared" si="19"/>
        <v>375</v>
      </c>
      <c r="J1054" s="76">
        <f t="shared" si="20"/>
        <v>1875</v>
      </c>
      <c r="K1054" s="81">
        <v>44317</v>
      </c>
      <c r="L1054" s="74">
        <v>8</v>
      </c>
      <c r="M1054" s="80">
        <v>3</v>
      </c>
      <c r="N1054" s="74"/>
    </row>
    <row r="1055" s="9" customFormat="1" ht="30" customHeight="1" spans="1:14">
      <c r="A1055" s="77">
        <v>94</v>
      </c>
      <c r="B1055" s="74" t="s">
        <v>1373</v>
      </c>
      <c r="C1055" s="74" t="s">
        <v>23</v>
      </c>
      <c r="D1055" s="74" t="s">
        <v>1229</v>
      </c>
      <c r="E1055" s="74" t="s">
        <v>1374</v>
      </c>
      <c r="F1055" s="74" t="s">
        <v>20</v>
      </c>
      <c r="G1055" s="84" t="s">
        <v>40</v>
      </c>
      <c r="H1055" s="76">
        <f t="shared" si="22"/>
        <v>1500</v>
      </c>
      <c r="I1055" s="76">
        <f t="shared" si="19"/>
        <v>375</v>
      </c>
      <c r="J1055" s="76">
        <f t="shared" si="20"/>
        <v>1875</v>
      </c>
      <c r="K1055" s="81">
        <v>44287</v>
      </c>
      <c r="L1055" s="74">
        <v>9</v>
      </c>
      <c r="M1055" s="80">
        <v>3</v>
      </c>
      <c r="N1055" s="74"/>
    </row>
    <row r="1056" s="9" customFormat="1" ht="30" customHeight="1" spans="1:14">
      <c r="A1056" s="77">
        <v>95</v>
      </c>
      <c r="B1056" s="74" t="s">
        <v>1375</v>
      </c>
      <c r="C1056" s="74" t="s">
        <v>23</v>
      </c>
      <c r="D1056" s="74" t="s">
        <v>1229</v>
      </c>
      <c r="E1056" s="74" t="s">
        <v>1376</v>
      </c>
      <c r="F1056" s="74" t="s">
        <v>20</v>
      </c>
      <c r="G1056" s="84" t="s">
        <v>40</v>
      </c>
      <c r="H1056" s="76">
        <f t="shared" si="22"/>
        <v>1500</v>
      </c>
      <c r="I1056" s="76">
        <f t="shared" si="19"/>
        <v>375</v>
      </c>
      <c r="J1056" s="76">
        <f t="shared" si="20"/>
        <v>1875</v>
      </c>
      <c r="K1056" s="81">
        <v>44348</v>
      </c>
      <c r="L1056" s="74">
        <v>7</v>
      </c>
      <c r="M1056" s="80">
        <v>3</v>
      </c>
      <c r="N1056" s="74"/>
    </row>
    <row r="1057" s="9" customFormat="1" ht="30" customHeight="1" spans="1:14">
      <c r="A1057" s="77">
        <v>96</v>
      </c>
      <c r="B1057" s="74" t="s">
        <v>1377</v>
      </c>
      <c r="C1057" s="74" t="s">
        <v>23</v>
      </c>
      <c r="D1057" s="74" t="s">
        <v>1229</v>
      </c>
      <c r="E1057" s="74" t="s">
        <v>1378</v>
      </c>
      <c r="F1057" s="74" t="s">
        <v>20</v>
      </c>
      <c r="G1057" s="84" t="s">
        <v>40</v>
      </c>
      <c r="H1057" s="76">
        <f t="shared" si="22"/>
        <v>1500</v>
      </c>
      <c r="I1057" s="76">
        <f t="shared" si="19"/>
        <v>375</v>
      </c>
      <c r="J1057" s="76">
        <f t="shared" si="20"/>
        <v>1875</v>
      </c>
      <c r="K1057" s="81">
        <v>44317</v>
      </c>
      <c r="L1057" s="74">
        <v>8</v>
      </c>
      <c r="M1057" s="80">
        <v>3</v>
      </c>
      <c r="N1057" s="74"/>
    </row>
    <row r="1058" s="9" customFormat="1" ht="30" customHeight="1" spans="1:14">
      <c r="A1058" s="77">
        <v>97</v>
      </c>
      <c r="B1058" s="74" t="s">
        <v>1379</v>
      </c>
      <c r="C1058" s="74" t="s">
        <v>23</v>
      </c>
      <c r="D1058" s="74" t="s">
        <v>1229</v>
      </c>
      <c r="E1058" s="74" t="s">
        <v>1353</v>
      </c>
      <c r="F1058" s="74" t="s">
        <v>20</v>
      </c>
      <c r="G1058" s="84" t="s">
        <v>40</v>
      </c>
      <c r="H1058" s="76">
        <f t="shared" si="22"/>
        <v>1500</v>
      </c>
      <c r="I1058" s="76">
        <f t="shared" si="19"/>
        <v>375</v>
      </c>
      <c r="J1058" s="76">
        <f t="shared" si="20"/>
        <v>1875</v>
      </c>
      <c r="K1058" s="81">
        <v>44348</v>
      </c>
      <c r="L1058" s="74">
        <v>7</v>
      </c>
      <c r="M1058" s="80">
        <v>3</v>
      </c>
      <c r="N1058" s="74"/>
    </row>
    <row r="1059" s="9" customFormat="1" ht="30" customHeight="1" spans="1:14">
      <c r="A1059" s="140" t="s">
        <v>1380</v>
      </c>
      <c r="B1059" s="141"/>
      <c r="C1059" s="141"/>
      <c r="D1059" s="141"/>
      <c r="E1059" s="141"/>
      <c r="F1059" s="141"/>
      <c r="G1059" s="141"/>
      <c r="H1059" s="142"/>
      <c r="I1059" s="142"/>
      <c r="J1059" s="142"/>
      <c r="K1059" s="141"/>
      <c r="L1059" s="141"/>
      <c r="M1059" s="141"/>
      <c r="N1059" s="68"/>
    </row>
    <row r="1060" s="5" customFormat="1" ht="41" customHeight="1" spans="1:14">
      <c r="A1060" s="77">
        <v>1</v>
      </c>
      <c r="B1060" s="123" t="s">
        <v>1381</v>
      </c>
      <c r="C1060" s="123" t="s">
        <v>23</v>
      </c>
      <c r="D1060" s="77" t="s">
        <v>1382</v>
      </c>
      <c r="E1060" s="81" t="s">
        <v>1383</v>
      </c>
      <c r="F1060" s="77" t="s">
        <v>20</v>
      </c>
      <c r="G1060" s="123" t="s">
        <v>21</v>
      </c>
      <c r="H1060" s="95">
        <v>3000</v>
      </c>
      <c r="I1060" s="122">
        <f t="shared" ref="I1060:I1106" si="23">H1060/0.8-H1060</f>
        <v>750</v>
      </c>
      <c r="J1060" s="122">
        <f t="shared" ref="J1060:J1106" si="24">H1060+I1060</f>
        <v>3750</v>
      </c>
      <c r="K1060" s="137">
        <v>43682</v>
      </c>
      <c r="L1060" s="123">
        <v>29</v>
      </c>
      <c r="M1060" s="135">
        <v>3</v>
      </c>
      <c r="N1060" s="143"/>
    </row>
    <row r="1061" s="5" customFormat="1" ht="41" customHeight="1" spans="1:14">
      <c r="A1061" s="77">
        <v>2</v>
      </c>
      <c r="B1061" s="123" t="s">
        <v>1384</v>
      </c>
      <c r="C1061" s="123" t="s">
        <v>23</v>
      </c>
      <c r="D1061" s="77" t="s">
        <v>1382</v>
      </c>
      <c r="E1061" s="81" t="s">
        <v>1385</v>
      </c>
      <c r="F1061" s="77" t="s">
        <v>20</v>
      </c>
      <c r="G1061" s="123" t="s">
        <v>21</v>
      </c>
      <c r="H1061" s="95">
        <v>3000</v>
      </c>
      <c r="I1061" s="122">
        <f t="shared" si="23"/>
        <v>750</v>
      </c>
      <c r="J1061" s="122">
        <f t="shared" si="24"/>
        <v>3750</v>
      </c>
      <c r="K1061" s="127">
        <v>44044</v>
      </c>
      <c r="L1061" s="123">
        <v>17</v>
      </c>
      <c r="M1061" s="135">
        <v>3</v>
      </c>
      <c r="N1061" s="143"/>
    </row>
    <row r="1062" s="11" customFormat="1" ht="41" customHeight="1" spans="1:14">
      <c r="A1062" s="77">
        <v>3</v>
      </c>
      <c r="B1062" s="143" t="s">
        <v>1386</v>
      </c>
      <c r="C1062" s="143" t="s">
        <v>17</v>
      </c>
      <c r="D1062" s="77" t="s">
        <v>1382</v>
      </c>
      <c r="E1062" s="74" t="s">
        <v>1387</v>
      </c>
      <c r="F1062" s="143" t="s">
        <v>20</v>
      </c>
      <c r="G1062" s="143" t="s">
        <v>40</v>
      </c>
      <c r="H1062" s="122">
        <v>1500</v>
      </c>
      <c r="I1062" s="122">
        <f t="shared" si="23"/>
        <v>375</v>
      </c>
      <c r="J1062" s="122">
        <f t="shared" si="24"/>
        <v>1875</v>
      </c>
      <c r="K1062" s="127">
        <v>44287</v>
      </c>
      <c r="L1062" s="139">
        <v>9</v>
      </c>
      <c r="M1062" s="135">
        <v>3</v>
      </c>
      <c r="N1062" s="123"/>
    </row>
    <row r="1063" s="11" customFormat="1" ht="41" customHeight="1" spans="1:14">
      <c r="A1063" s="77">
        <v>4</v>
      </c>
      <c r="B1063" s="143" t="s">
        <v>1388</v>
      </c>
      <c r="C1063" s="143" t="s">
        <v>17</v>
      </c>
      <c r="D1063" s="77" t="s">
        <v>1382</v>
      </c>
      <c r="E1063" s="74" t="s">
        <v>1387</v>
      </c>
      <c r="F1063" s="143" t="s">
        <v>20</v>
      </c>
      <c r="G1063" s="143" t="s">
        <v>40</v>
      </c>
      <c r="H1063" s="122">
        <v>1000</v>
      </c>
      <c r="I1063" s="122">
        <f t="shared" si="23"/>
        <v>250</v>
      </c>
      <c r="J1063" s="122">
        <f t="shared" si="24"/>
        <v>1250</v>
      </c>
      <c r="K1063" s="127">
        <v>44256</v>
      </c>
      <c r="L1063" s="139">
        <v>10</v>
      </c>
      <c r="M1063" s="135">
        <v>2</v>
      </c>
      <c r="N1063" s="123"/>
    </row>
    <row r="1064" s="10" customFormat="1" ht="41" customHeight="1" spans="1:14">
      <c r="A1064" s="77">
        <v>5</v>
      </c>
      <c r="B1064" s="74" t="s">
        <v>1389</v>
      </c>
      <c r="C1064" s="74" t="s">
        <v>17</v>
      </c>
      <c r="D1064" s="77" t="s">
        <v>1382</v>
      </c>
      <c r="E1064" s="74" t="s">
        <v>1390</v>
      </c>
      <c r="F1064" s="74" t="s">
        <v>20</v>
      </c>
      <c r="G1064" s="74" t="s">
        <v>40</v>
      </c>
      <c r="H1064" s="122">
        <v>1500</v>
      </c>
      <c r="I1064" s="122">
        <f t="shared" si="23"/>
        <v>375</v>
      </c>
      <c r="J1064" s="122">
        <f t="shared" si="24"/>
        <v>1875</v>
      </c>
      <c r="K1064" s="79">
        <v>44378</v>
      </c>
      <c r="L1064" s="80">
        <v>6</v>
      </c>
      <c r="M1064" s="135">
        <v>3</v>
      </c>
      <c r="N1064" s="74"/>
    </row>
    <row r="1065" s="16" customFormat="1" ht="41" customHeight="1" spans="1:14">
      <c r="A1065" s="77">
        <v>6</v>
      </c>
      <c r="B1065" s="74" t="s">
        <v>1391</v>
      </c>
      <c r="C1065" s="74" t="s">
        <v>17</v>
      </c>
      <c r="D1065" s="77" t="s">
        <v>1382</v>
      </c>
      <c r="E1065" s="74" t="s">
        <v>1216</v>
      </c>
      <c r="F1065" s="74" t="s">
        <v>20</v>
      </c>
      <c r="G1065" s="74" t="s">
        <v>40</v>
      </c>
      <c r="H1065" s="122">
        <v>1500</v>
      </c>
      <c r="I1065" s="122">
        <f t="shared" si="23"/>
        <v>375</v>
      </c>
      <c r="J1065" s="122">
        <f t="shared" si="24"/>
        <v>1875</v>
      </c>
      <c r="K1065" s="145">
        <v>44409</v>
      </c>
      <c r="L1065" s="146">
        <v>5</v>
      </c>
      <c r="M1065" s="135">
        <v>3</v>
      </c>
      <c r="N1065" s="74"/>
    </row>
    <row r="1066" s="10" customFormat="1" ht="41" customHeight="1" spans="1:14">
      <c r="A1066" s="77">
        <v>7</v>
      </c>
      <c r="B1066" s="74" t="s">
        <v>1392</v>
      </c>
      <c r="C1066" s="74" t="s">
        <v>17</v>
      </c>
      <c r="D1066" s="77" t="s">
        <v>1382</v>
      </c>
      <c r="E1066" s="74" t="s">
        <v>1216</v>
      </c>
      <c r="F1066" s="74" t="s">
        <v>20</v>
      </c>
      <c r="G1066" s="74" t="s">
        <v>40</v>
      </c>
      <c r="H1066" s="122">
        <v>1500</v>
      </c>
      <c r="I1066" s="122">
        <f t="shared" si="23"/>
        <v>375</v>
      </c>
      <c r="J1066" s="122">
        <f t="shared" si="24"/>
        <v>1875</v>
      </c>
      <c r="K1066" s="145">
        <v>44409</v>
      </c>
      <c r="L1066" s="146">
        <v>5</v>
      </c>
      <c r="M1066" s="135">
        <v>3</v>
      </c>
      <c r="N1066" s="74"/>
    </row>
    <row r="1067" s="10" customFormat="1" ht="41" customHeight="1" spans="1:14">
      <c r="A1067" s="77">
        <v>8</v>
      </c>
      <c r="B1067" s="74" t="s">
        <v>1393</v>
      </c>
      <c r="C1067" s="74" t="s">
        <v>17</v>
      </c>
      <c r="D1067" s="77" t="s">
        <v>1382</v>
      </c>
      <c r="E1067" s="74" t="s">
        <v>1216</v>
      </c>
      <c r="F1067" s="74" t="s">
        <v>20</v>
      </c>
      <c r="G1067" s="74" t="s">
        <v>40</v>
      </c>
      <c r="H1067" s="122">
        <v>1500</v>
      </c>
      <c r="I1067" s="122">
        <f t="shared" si="23"/>
        <v>375</v>
      </c>
      <c r="J1067" s="122">
        <f t="shared" si="24"/>
        <v>1875</v>
      </c>
      <c r="K1067" s="145">
        <v>44409</v>
      </c>
      <c r="L1067" s="146">
        <v>5</v>
      </c>
      <c r="M1067" s="135">
        <v>3</v>
      </c>
      <c r="N1067" s="74"/>
    </row>
    <row r="1068" s="10" customFormat="1" ht="41" customHeight="1" spans="1:14">
      <c r="A1068" s="77">
        <v>9</v>
      </c>
      <c r="B1068" s="74" t="s">
        <v>1394</v>
      </c>
      <c r="C1068" s="74" t="s">
        <v>23</v>
      </c>
      <c r="D1068" s="77" t="s">
        <v>1382</v>
      </c>
      <c r="E1068" s="74" t="s">
        <v>1216</v>
      </c>
      <c r="F1068" s="74" t="s">
        <v>20</v>
      </c>
      <c r="G1068" s="74" t="s">
        <v>40</v>
      </c>
      <c r="H1068" s="122">
        <v>1500</v>
      </c>
      <c r="I1068" s="122">
        <f t="shared" si="23"/>
        <v>375</v>
      </c>
      <c r="J1068" s="122">
        <f t="shared" si="24"/>
        <v>1875</v>
      </c>
      <c r="K1068" s="145">
        <v>44409</v>
      </c>
      <c r="L1068" s="146">
        <v>5</v>
      </c>
      <c r="M1068" s="135">
        <v>3</v>
      </c>
      <c r="N1068" s="74"/>
    </row>
    <row r="1069" s="11" customFormat="1" ht="41" customHeight="1" spans="1:14">
      <c r="A1069" s="77">
        <v>10</v>
      </c>
      <c r="B1069" s="143" t="s">
        <v>1395</v>
      </c>
      <c r="C1069" s="74" t="s">
        <v>17</v>
      </c>
      <c r="D1069" s="77" t="s">
        <v>1382</v>
      </c>
      <c r="E1069" s="74" t="s">
        <v>1216</v>
      </c>
      <c r="F1069" s="74" t="s">
        <v>20</v>
      </c>
      <c r="G1069" s="74" t="s">
        <v>40</v>
      </c>
      <c r="H1069" s="122">
        <v>1500</v>
      </c>
      <c r="I1069" s="122">
        <f t="shared" si="23"/>
        <v>375</v>
      </c>
      <c r="J1069" s="122">
        <f t="shared" si="24"/>
        <v>1875</v>
      </c>
      <c r="K1069" s="145">
        <v>44409</v>
      </c>
      <c r="L1069" s="146">
        <v>5</v>
      </c>
      <c r="M1069" s="135">
        <v>3</v>
      </c>
      <c r="N1069" s="74"/>
    </row>
    <row r="1070" s="10" customFormat="1" ht="41" customHeight="1" spans="1:14">
      <c r="A1070" s="77">
        <v>11</v>
      </c>
      <c r="B1070" s="74" t="s">
        <v>1396</v>
      </c>
      <c r="C1070" s="74" t="s">
        <v>17</v>
      </c>
      <c r="D1070" s="77" t="s">
        <v>1382</v>
      </c>
      <c r="E1070" s="74" t="s">
        <v>1216</v>
      </c>
      <c r="F1070" s="74" t="s">
        <v>20</v>
      </c>
      <c r="G1070" s="74" t="s">
        <v>40</v>
      </c>
      <c r="H1070" s="122">
        <v>1500</v>
      </c>
      <c r="I1070" s="122">
        <f t="shared" si="23"/>
        <v>375</v>
      </c>
      <c r="J1070" s="122">
        <f t="shared" si="24"/>
        <v>1875</v>
      </c>
      <c r="K1070" s="145">
        <v>44409</v>
      </c>
      <c r="L1070" s="146">
        <v>5</v>
      </c>
      <c r="M1070" s="135">
        <v>3</v>
      </c>
      <c r="N1070" s="74"/>
    </row>
    <row r="1071" s="10" customFormat="1" ht="41" customHeight="1" spans="1:14">
      <c r="A1071" s="77">
        <v>12</v>
      </c>
      <c r="B1071" s="74" t="s">
        <v>1397</v>
      </c>
      <c r="C1071" s="74" t="s">
        <v>17</v>
      </c>
      <c r="D1071" s="77" t="s">
        <v>1382</v>
      </c>
      <c r="E1071" s="74" t="s">
        <v>1216</v>
      </c>
      <c r="F1071" s="74" t="s">
        <v>20</v>
      </c>
      <c r="G1071" s="74" t="s">
        <v>40</v>
      </c>
      <c r="H1071" s="122">
        <v>1500</v>
      </c>
      <c r="I1071" s="122">
        <f t="shared" si="23"/>
        <v>375</v>
      </c>
      <c r="J1071" s="122">
        <f t="shared" si="24"/>
        <v>1875</v>
      </c>
      <c r="K1071" s="145">
        <v>44409</v>
      </c>
      <c r="L1071" s="146">
        <v>5</v>
      </c>
      <c r="M1071" s="135">
        <v>3</v>
      </c>
      <c r="N1071" s="74"/>
    </row>
    <row r="1072" s="10" customFormat="1" ht="41" customHeight="1" spans="1:14">
      <c r="A1072" s="77">
        <v>13</v>
      </c>
      <c r="B1072" s="74" t="s">
        <v>1398</v>
      </c>
      <c r="C1072" s="74" t="s">
        <v>17</v>
      </c>
      <c r="D1072" s="77" t="s">
        <v>1382</v>
      </c>
      <c r="E1072" s="74" t="s">
        <v>1216</v>
      </c>
      <c r="F1072" s="74" t="s">
        <v>20</v>
      </c>
      <c r="G1072" s="74" t="s">
        <v>40</v>
      </c>
      <c r="H1072" s="122">
        <v>1500</v>
      </c>
      <c r="I1072" s="122">
        <f t="shared" si="23"/>
        <v>375</v>
      </c>
      <c r="J1072" s="122">
        <f t="shared" si="24"/>
        <v>1875</v>
      </c>
      <c r="K1072" s="145">
        <v>44409</v>
      </c>
      <c r="L1072" s="146">
        <v>5</v>
      </c>
      <c r="M1072" s="135">
        <v>3</v>
      </c>
      <c r="N1072" s="74"/>
    </row>
    <row r="1073" s="10" customFormat="1" ht="41" customHeight="1" spans="1:14">
      <c r="A1073" s="77">
        <v>14</v>
      </c>
      <c r="B1073" s="74" t="s">
        <v>1399</v>
      </c>
      <c r="C1073" s="74" t="s">
        <v>23</v>
      </c>
      <c r="D1073" s="77" t="s">
        <v>1382</v>
      </c>
      <c r="E1073" s="74" t="s">
        <v>1216</v>
      </c>
      <c r="F1073" s="74" t="s">
        <v>20</v>
      </c>
      <c r="G1073" s="74" t="s">
        <v>40</v>
      </c>
      <c r="H1073" s="122">
        <v>1500</v>
      </c>
      <c r="I1073" s="122">
        <f t="shared" si="23"/>
        <v>375</v>
      </c>
      <c r="J1073" s="122">
        <f t="shared" si="24"/>
        <v>1875</v>
      </c>
      <c r="K1073" s="145">
        <v>44409</v>
      </c>
      <c r="L1073" s="146">
        <v>5</v>
      </c>
      <c r="M1073" s="135">
        <v>3</v>
      </c>
      <c r="N1073" s="74"/>
    </row>
    <row r="1074" s="10" customFormat="1" ht="41" customHeight="1" spans="1:14">
      <c r="A1074" s="77">
        <v>15</v>
      </c>
      <c r="B1074" s="74" t="s">
        <v>1400</v>
      </c>
      <c r="C1074" s="74" t="s">
        <v>23</v>
      </c>
      <c r="D1074" s="77" t="s">
        <v>1382</v>
      </c>
      <c r="E1074" s="74" t="s">
        <v>1216</v>
      </c>
      <c r="F1074" s="74" t="s">
        <v>20</v>
      </c>
      <c r="G1074" s="74" t="s">
        <v>40</v>
      </c>
      <c r="H1074" s="122">
        <v>1500</v>
      </c>
      <c r="I1074" s="122">
        <f t="shared" si="23"/>
        <v>375</v>
      </c>
      <c r="J1074" s="122">
        <f t="shared" si="24"/>
        <v>1875</v>
      </c>
      <c r="K1074" s="145">
        <v>44409</v>
      </c>
      <c r="L1074" s="146">
        <v>5</v>
      </c>
      <c r="M1074" s="135">
        <v>3</v>
      </c>
      <c r="N1074" s="74"/>
    </row>
    <row r="1075" s="10" customFormat="1" ht="41" customHeight="1" spans="1:14">
      <c r="A1075" s="77">
        <v>16</v>
      </c>
      <c r="B1075" s="74" t="s">
        <v>1401</v>
      </c>
      <c r="C1075" s="74" t="s">
        <v>23</v>
      </c>
      <c r="D1075" s="77" t="s">
        <v>1382</v>
      </c>
      <c r="E1075" s="74" t="s">
        <v>1402</v>
      </c>
      <c r="F1075" s="74" t="s">
        <v>20</v>
      </c>
      <c r="G1075" s="74" t="s">
        <v>40</v>
      </c>
      <c r="H1075" s="122">
        <v>1500</v>
      </c>
      <c r="I1075" s="122">
        <f t="shared" si="23"/>
        <v>375</v>
      </c>
      <c r="J1075" s="122">
        <f t="shared" si="24"/>
        <v>1875</v>
      </c>
      <c r="K1075" s="145">
        <v>44409</v>
      </c>
      <c r="L1075" s="146">
        <v>5</v>
      </c>
      <c r="M1075" s="135">
        <v>3</v>
      </c>
      <c r="N1075" s="74"/>
    </row>
    <row r="1076" s="10" customFormat="1" ht="41" customHeight="1" spans="1:14">
      <c r="A1076" s="77">
        <v>17</v>
      </c>
      <c r="B1076" s="74" t="s">
        <v>1403</v>
      </c>
      <c r="C1076" s="74" t="s">
        <v>23</v>
      </c>
      <c r="D1076" s="77" t="s">
        <v>1382</v>
      </c>
      <c r="E1076" s="74" t="s">
        <v>1216</v>
      </c>
      <c r="F1076" s="74" t="s">
        <v>20</v>
      </c>
      <c r="G1076" s="74" t="s">
        <v>40</v>
      </c>
      <c r="H1076" s="122">
        <v>1500</v>
      </c>
      <c r="I1076" s="122">
        <f t="shared" si="23"/>
        <v>375</v>
      </c>
      <c r="J1076" s="122">
        <f t="shared" si="24"/>
        <v>1875</v>
      </c>
      <c r="K1076" s="145">
        <v>44409</v>
      </c>
      <c r="L1076" s="146">
        <v>5</v>
      </c>
      <c r="M1076" s="135">
        <v>3</v>
      </c>
      <c r="N1076" s="74"/>
    </row>
    <row r="1077" s="18" customFormat="1" ht="41" customHeight="1" spans="1:14">
      <c r="A1077" s="77">
        <v>18</v>
      </c>
      <c r="B1077" s="77" t="s">
        <v>1404</v>
      </c>
      <c r="C1077" s="77" t="s">
        <v>23</v>
      </c>
      <c r="D1077" s="77" t="s">
        <v>1382</v>
      </c>
      <c r="E1077" s="74" t="s">
        <v>1216</v>
      </c>
      <c r="F1077" s="74" t="s">
        <v>20</v>
      </c>
      <c r="G1077" s="77" t="s">
        <v>40</v>
      </c>
      <c r="H1077" s="122">
        <v>1500</v>
      </c>
      <c r="I1077" s="122">
        <f t="shared" si="23"/>
        <v>375</v>
      </c>
      <c r="J1077" s="122">
        <f t="shared" si="24"/>
        <v>1875</v>
      </c>
      <c r="K1077" s="145">
        <v>44409</v>
      </c>
      <c r="L1077" s="146">
        <v>5</v>
      </c>
      <c r="M1077" s="135">
        <v>3</v>
      </c>
      <c r="N1077" s="74"/>
    </row>
    <row r="1078" s="10" customFormat="1" ht="41" customHeight="1" spans="1:14">
      <c r="A1078" s="77">
        <v>19</v>
      </c>
      <c r="B1078" s="74" t="s">
        <v>1405</v>
      </c>
      <c r="C1078" s="74" t="s">
        <v>23</v>
      </c>
      <c r="D1078" s="77" t="s">
        <v>1382</v>
      </c>
      <c r="E1078" s="74" t="s">
        <v>1216</v>
      </c>
      <c r="F1078" s="74" t="s">
        <v>20</v>
      </c>
      <c r="G1078" s="77" t="s">
        <v>40</v>
      </c>
      <c r="H1078" s="122">
        <v>1500</v>
      </c>
      <c r="I1078" s="122">
        <f t="shared" si="23"/>
        <v>375</v>
      </c>
      <c r="J1078" s="122">
        <f t="shared" si="24"/>
        <v>1875</v>
      </c>
      <c r="K1078" s="147">
        <v>44531</v>
      </c>
      <c r="L1078" s="148">
        <v>1</v>
      </c>
      <c r="M1078" s="135">
        <v>3</v>
      </c>
      <c r="N1078" s="74"/>
    </row>
    <row r="1079" s="10" customFormat="1" ht="41" customHeight="1" spans="1:14">
      <c r="A1079" s="77">
        <v>20</v>
      </c>
      <c r="B1079" s="74" t="s">
        <v>1406</v>
      </c>
      <c r="C1079" s="74" t="s">
        <v>23</v>
      </c>
      <c r="D1079" s="77" t="s">
        <v>1382</v>
      </c>
      <c r="E1079" s="74" t="s">
        <v>1216</v>
      </c>
      <c r="F1079" s="74" t="s">
        <v>20</v>
      </c>
      <c r="G1079" s="77" t="s">
        <v>40</v>
      </c>
      <c r="H1079" s="122">
        <v>1500</v>
      </c>
      <c r="I1079" s="122">
        <f t="shared" si="23"/>
        <v>375</v>
      </c>
      <c r="J1079" s="122">
        <f t="shared" si="24"/>
        <v>1875</v>
      </c>
      <c r="K1079" s="145">
        <v>44409</v>
      </c>
      <c r="L1079" s="146">
        <v>5</v>
      </c>
      <c r="M1079" s="135">
        <v>3</v>
      </c>
      <c r="N1079" s="74"/>
    </row>
    <row r="1080" s="10" customFormat="1" ht="41" customHeight="1" spans="1:14">
      <c r="A1080" s="77">
        <v>21</v>
      </c>
      <c r="B1080" s="74" t="s">
        <v>1407</v>
      </c>
      <c r="C1080" s="74" t="s">
        <v>23</v>
      </c>
      <c r="D1080" s="77" t="s">
        <v>1382</v>
      </c>
      <c r="E1080" s="74" t="s">
        <v>1408</v>
      </c>
      <c r="F1080" s="74" t="s">
        <v>20</v>
      </c>
      <c r="G1080" s="74" t="s">
        <v>40</v>
      </c>
      <c r="H1080" s="122">
        <v>1500</v>
      </c>
      <c r="I1080" s="122">
        <f t="shared" si="23"/>
        <v>375</v>
      </c>
      <c r="J1080" s="122">
        <f t="shared" si="24"/>
        <v>1875</v>
      </c>
      <c r="K1080" s="145">
        <v>44440</v>
      </c>
      <c r="L1080" s="146">
        <v>4</v>
      </c>
      <c r="M1080" s="135">
        <v>3</v>
      </c>
      <c r="N1080" s="74"/>
    </row>
    <row r="1081" s="23" customFormat="1" ht="41" customHeight="1" spans="1:14">
      <c r="A1081" s="77">
        <v>22</v>
      </c>
      <c r="B1081" s="77" t="s">
        <v>1409</v>
      </c>
      <c r="C1081" s="77" t="s">
        <v>23</v>
      </c>
      <c r="D1081" s="77" t="s">
        <v>1382</v>
      </c>
      <c r="E1081" s="74" t="s">
        <v>1216</v>
      </c>
      <c r="F1081" s="74" t="s">
        <v>20</v>
      </c>
      <c r="G1081" s="77" t="s">
        <v>40</v>
      </c>
      <c r="H1081" s="122">
        <v>1500</v>
      </c>
      <c r="I1081" s="122">
        <f t="shared" si="23"/>
        <v>375</v>
      </c>
      <c r="J1081" s="122">
        <f t="shared" si="24"/>
        <v>1875</v>
      </c>
      <c r="K1081" s="145">
        <v>44409</v>
      </c>
      <c r="L1081" s="146">
        <v>5</v>
      </c>
      <c r="M1081" s="135">
        <v>3</v>
      </c>
      <c r="N1081" s="74"/>
    </row>
    <row r="1082" s="10" customFormat="1" ht="41" customHeight="1" spans="1:14">
      <c r="A1082" s="77">
        <v>23</v>
      </c>
      <c r="B1082" s="74" t="s">
        <v>1410</v>
      </c>
      <c r="C1082" s="74" t="s">
        <v>17</v>
      </c>
      <c r="D1082" s="77" t="s">
        <v>1382</v>
      </c>
      <c r="E1082" s="74" t="s">
        <v>1218</v>
      </c>
      <c r="F1082" s="74" t="s">
        <v>20</v>
      </c>
      <c r="G1082" s="74" t="s">
        <v>40</v>
      </c>
      <c r="H1082" s="122">
        <v>1500</v>
      </c>
      <c r="I1082" s="122">
        <f t="shared" si="23"/>
        <v>375</v>
      </c>
      <c r="J1082" s="122">
        <f t="shared" si="24"/>
        <v>1875</v>
      </c>
      <c r="K1082" s="145">
        <v>44378</v>
      </c>
      <c r="L1082" s="146">
        <v>6</v>
      </c>
      <c r="M1082" s="135">
        <v>3</v>
      </c>
      <c r="N1082" s="74"/>
    </row>
    <row r="1083" s="10" customFormat="1" ht="41" customHeight="1" spans="1:14">
      <c r="A1083" s="77">
        <v>24</v>
      </c>
      <c r="B1083" s="74" t="s">
        <v>1411</v>
      </c>
      <c r="C1083" s="74" t="s">
        <v>23</v>
      </c>
      <c r="D1083" s="77" t="s">
        <v>1382</v>
      </c>
      <c r="E1083" s="74" t="s">
        <v>1390</v>
      </c>
      <c r="F1083" s="74" t="s">
        <v>20</v>
      </c>
      <c r="G1083" s="74" t="s">
        <v>40</v>
      </c>
      <c r="H1083" s="122">
        <v>1500</v>
      </c>
      <c r="I1083" s="122">
        <f t="shared" si="23"/>
        <v>375</v>
      </c>
      <c r="J1083" s="122">
        <f t="shared" si="24"/>
        <v>1875</v>
      </c>
      <c r="K1083" s="145">
        <v>44378</v>
      </c>
      <c r="L1083" s="146">
        <v>6</v>
      </c>
      <c r="M1083" s="135">
        <v>3</v>
      </c>
      <c r="N1083" s="74"/>
    </row>
    <row r="1084" s="10" customFormat="1" ht="41" customHeight="1" spans="1:14">
      <c r="A1084" s="77">
        <v>25</v>
      </c>
      <c r="B1084" s="74" t="s">
        <v>1412</v>
      </c>
      <c r="C1084" s="74" t="s">
        <v>17</v>
      </c>
      <c r="D1084" s="77" t="s">
        <v>1382</v>
      </c>
      <c r="E1084" s="74" t="s">
        <v>1218</v>
      </c>
      <c r="F1084" s="74" t="s">
        <v>20</v>
      </c>
      <c r="G1084" s="74" t="s">
        <v>40</v>
      </c>
      <c r="H1084" s="122">
        <v>1500</v>
      </c>
      <c r="I1084" s="122">
        <f t="shared" si="23"/>
        <v>375</v>
      </c>
      <c r="J1084" s="122">
        <f t="shared" si="24"/>
        <v>1875</v>
      </c>
      <c r="K1084" s="145">
        <v>44378</v>
      </c>
      <c r="L1084" s="146">
        <v>6</v>
      </c>
      <c r="M1084" s="135">
        <v>3</v>
      </c>
      <c r="N1084" s="74"/>
    </row>
    <row r="1085" s="10" customFormat="1" ht="41" customHeight="1" spans="1:14">
      <c r="A1085" s="77">
        <v>26</v>
      </c>
      <c r="B1085" s="74" t="s">
        <v>1413</v>
      </c>
      <c r="C1085" s="74" t="s">
        <v>17</v>
      </c>
      <c r="D1085" s="77" t="s">
        <v>1382</v>
      </c>
      <c r="E1085" s="74" t="s">
        <v>1218</v>
      </c>
      <c r="F1085" s="74" t="s">
        <v>20</v>
      </c>
      <c r="G1085" s="74" t="s">
        <v>40</v>
      </c>
      <c r="H1085" s="122">
        <v>1500</v>
      </c>
      <c r="I1085" s="122">
        <f t="shared" si="23"/>
        <v>375</v>
      </c>
      <c r="J1085" s="122">
        <f t="shared" si="24"/>
        <v>1875</v>
      </c>
      <c r="K1085" s="145">
        <v>44378</v>
      </c>
      <c r="L1085" s="146">
        <v>6</v>
      </c>
      <c r="M1085" s="135">
        <v>3</v>
      </c>
      <c r="N1085" s="74"/>
    </row>
    <row r="1086" s="10" customFormat="1" ht="41" customHeight="1" spans="1:14">
      <c r="A1086" s="77">
        <v>27</v>
      </c>
      <c r="B1086" s="74" t="s">
        <v>1414</v>
      </c>
      <c r="C1086" s="74" t="s">
        <v>17</v>
      </c>
      <c r="D1086" s="77" t="s">
        <v>1382</v>
      </c>
      <c r="E1086" s="144" t="s">
        <v>1216</v>
      </c>
      <c r="F1086" s="74" t="s">
        <v>20</v>
      </c>
      <c r="G1086" s="74" t="s">
        <v>40</v>
      </c>
      <c r="H1086" s="122">
        <v>1500</v>
      </c>
      <c r="I1086" s="122">
        <f t="shared" si="23"/>
        <v>375</v>
      </c>
      <c r="J1086" s="122">
        <f t="shared" si="24"/>
        <v>1875</v>
      </c>
      <c r="K1086" s="145">
        <v>44409</v>
      </c>
      <c r="L1086" s="146">
        <v>5</v>
      </c>
      <c r="M1086" s="135">
        <v>3</v>
      </c>
      <c r="N1086" s="74"/>
    </row>
    <row r="1087" s="11" customFormat="1" ht="41" customHeight="1" spans="1:14">
      <c r="A1087" s="77">
        <v>28</v>
      </c>
      <c r="B1087" s="143" t="s">
        <v>1415</v>
      </c>
      <c r="C1087" s="143" t="s">
        <v>23</v>
      </c>
      <c r="D1087" s="77" t="s">
        <v>1382</v>
      </c>
      <c r="E1087" s="144" t="s">
        <v>1216</v>
      </c>
      <c r="F1087" s="74" t="s">
        <v>20</v>
      </c>
      <c r="G1087" s="74" t="s">
        <v>40</v>
      </c>
      <c r="H1087" s="122">
        <v>1500</v>
      </c>
      <c r="I1087" s="122">
        <f t="shared" si="23"/>
        <v>375</v>
      </c>
      <c r="J1087" s="122">
        <f t="shared" si="24"/>
        <v>1875</v>
      </c>
      <c r="K1087" s="145">
        <v>44409</v>
      </c>
      <c r="L1087" s="146">
        <v>5</v>
      </c>
      <c r="M1087" s="135">
        <v>3</v>
      </c>
      <c r="N1087" s="74"/>
    </row>
    <row r="1088" s="10" customFormat="1" ht="41" customHeight="1" spans="1:14">
      <c r="A1088" s="77">
        <v>29</v>
      </c>
      <c r="B1088" s="74" t="s">
        <v>1416</v>
      </c>
      <c r="C1088" s="74" t="s">
        <v>23</v>
      </c>
      <c r="D1088" s="77" t="s">
        <v>1382</v>
      </c>
      <c r="E1088" s="74" t="s">
        <v>1218</v>
      </c>
      <c r="F1088" s="74" t="s">
        <v>20</v>
      </c>
      <c r="G1088" s="74" t="s">
        <v>40</v>
      </c>
      <c r="H1088" s="122">
        <v>1500</v>
      </c>
      <c r="I1088" s="122">
        <f t="shared" si="23"/>
        <v>375</v>
      </c>
      <c r="J1088" s="122">
        <f t="shared" si="24"/>
        <v>1875</v>
      </c>
      <c r="K1088" s="145">
        <v>44378</v>
      </c>
      <c r="L1088" s="146">
        <v>6</v>
      </c>
      <c r="M1088" s="135">
        <v>3</v>
      </c>
      <c r="N1088" s="74"/>
    </row>
    <row r="1089" s="24" customFormat="1" ht="41" customHeight="1" spans="1:14">
      <c r="A1089" s="77">
        <v>30</v>
      </c>
      <c r="B1089" s="83" t="s">
        <v>1417</v>
      </c>
      <c r="C1089" s="83" t="s">
        <v>23</v>
      </c>
      <c r="D1089" s="77" t="s">
        <v>1382</v>
      </c>
      <c r="E1089" s="74" t="s">
        <v>1216</v>
      </c>
      <c r="F1089" s="74" t="s">
        <v>20</v>
      </c>
      <c r="G1089" s="74" t="s">
        <v>40</v>
      </c>
      <c r="H1089" s="122">
        <v>1500</v>
      </c>
      <c r="I1089" s="122">
        <f t="shared" si="23"/>
        <v>375</v>
      </c>
      <c r="J1089" s="122">
        <f t="shared" si="24"/>
        <v>1875</v>
      </c>
      <c r="K1089" s="145">
        <v>44409</v>
      </c>
      <c r="L1089" s="146">
        <v>5</v>
      </c>
      <c r="M1089" s="135">
        <v>3</v>
      </c>
      <c r="N1089" s="74"/>
    </row>
    <row r="1090" s="11" customFormat="1" ht="41" customHeight="1" spans="1:14">
      <c r="A1090" s="77">
        <v>31</v>
      </c>
      <c r="B1090" s="143" t="s">
        <v>1418</v>
      </c>
      <c r="C1090" s="83" t="s">
        <v>23</v>
      </c>
      <c r="D1090" s="77" t="s">
        <v>1382</v>
      </c>
      <c r="E1090" s="74" t="s">
        <v>1218</v>
      </c>
      <c r="F1090" s="74" t="s">
        <v>20</v>
      </c>
      <c r="G1090" s="74" t="s">
        <v>40</v>
      </c>
      <c r="H1090" s="122">
        <v>1500</v>
      </c>
      <c r="I1090" s="122">
        <f t="shared" si="23"/>
        <v>375</v>
      </c>
      <c r="J1090" s="122">
        <f t="shared" si="24"/>
        <v>1875</v>
      </c>
      <c r="K1090" s="145">
        <v>44378</v>
      </c>
      <c r="L1090" s="146">
        <v>6</v>
      </c>
      <c r="M1090" s="135">
        <v>3</v>
      </c>
      <c r="N1090" s="74"/>
    </row>
    <row r="1091" s="10" customFormat="1" ht="41" customHeight="1" spans="1:14">
      <c r="A1091" s="77">
        <v>32</v>
      </c>
      <c r="B1091" s="74" t="s">
        <v>1419</v>
      </c>
      <c r="C1091" s="74" t="s">
        <v>17</v>
      </c>
      <c r="D1091" s="77" t="s">
        <v>1382</v>
      </c>
      <c r="E1091" s="74" t="s">
        <v>1218</v>
      </c>
      <c r="F1091" s="74" t="s">
        <v>20</v>
      </c>
      <c r="G1091" s="74" t="s">
        <v>40</v>
      </c>
      <c r="H1091" s="122">
        <v>1500</v>
      </c>
      <c r="I1091" s="122">
        <f t="shared" si="23"/>
        <v>375</v>
      </c>
      <c r="J1091" s="122">
        <f t="shared" si="24"/>
        <v>1875</v>
      </c>
      <c r="K1091" s="145">
        <v>44378</v>
      </c>
      <c r="L1091" s="146">
        <v>6</v>
      </c>
      <c r="M1091" s="135">
        <v>3</v>
      </c>
      <c r="N1091" s="74"/>
    </row>
    <row r="1092" s="10" customFormat="1" ht="41" customHeight="1" spans="1:14">
      <c r="A1092" s="77">
        <v>33</v>
      </c>
      <c r="B1092" s="74" t="s">
        <v>1420</v>
      </c>
      <c r="C1092" s="74" t="s">
        <v>17</v>
      </c>
      <c r="D1092" s="77" t="s">
        <v>1382</v>
      </c>
      <c r="E1092" s="74" t="s">
        <v>1402</v>
      </c>
      <c r="F1092" s="74" t="s">
        <v>20</v>
      </c>
      <c r="G1092" s="74" t="s">
        <v>40</v>
      </c>
      <c r="H1092" s="122">
        <v>1500</v>
      </c>
      <c r="I1092" s="122">
        <f t="shared" si="23"/>
        <v>375</v>
      </c>
      <c r="J1092" s="122">
        <f t="shared" si="24"/>
        <v>1875</v>
      </c>
      <c r="K1092" s="145">
        <v>44409</v>
      </c>
      <c r="L1092" s="146">
        <v>5</v>
      </c>
      <c r="M1092" s="135">
        <v>3</v>
      </c>
      <c r="N1092" s="74"/>
    </row>
    <row r="1093" s="23" customFormat="1" ht="41" customHeight="1" spans="1:14">
      <c r="A1093" s="77">
        <v>34</v>
      </c>
      <c r="B1093" s="77" t="s">
        <v>1421</v>
      </c>
      <c r="C1093" s="77" t="s">
        <v>23</v>
      </c>
      <c r="D1093" s="77" t="s">
        <v>1382</v>
      </c>
      <c r="E1093" s="74" t="s">
        <v>1422</v>
      </c>
      <c r="F1093" s="74" t="s">
        <v>20</v>
      </c>
      <c r="G1093" s="77" t="s">
        <v>40</v>
      </c>
      <c r="H1093" s="122">
        <v>1500</v>
      </c>
      <c r="I1093" s="122">
        <f t="shared" si="23"/>
        <v>375</v>
      </c>
      <c r="J1093" s="122">
        <f t="shared" si="24"/>
        <v>1875</v>
      </c>
      <c r="K1093" s="145">
        <v>44409</v>
      </c>
      <c r="L1093" s="146">
        <v>5</v>
      </c>
      <c r="M1093" s="135">
        <v>3</v>
      </c>
      <c r="N1093" s="74"/>
    </row>
    <row r="1094" s="10" customFormat="1" ht="41" customHeight="1" spans="1:14">
      <c r="A1094" s="77">
        <v>35</v>
      </c>
      <c r="B1094" s="74" t="s">
        <v>1423</v>
      </c>
      <c r="C1094" s="74" t="s">
        <v>23</v>
      </c>
      <c r="D1094" s="77" t="s">
        <v>1382</v>
      </c>
      <c r="E1094" s="74" t="s">
        <v>1216</v>
      </c>
      <c r="F1094" s="74" t="s">
        <v>20</v>
      </c>
      <c r="G1094" s="77" t="s">
        <v>40</v>
      </c>
      <c r="H1094" s="122">
        <v>1500</v>
      </c>
      <c r="I1094" s="122">
        <f t="shared" si="23"/>
        <v>375</v>
      </c>
      <c r="J1094" s="122">
        <f t="shared" si="24"/>
        <v>1875</v>
      </c>
      <c r="K1094" s="145">
        <v>44409</v>
      </c>
      <c r="L1094" s="146">
        <v>5</v>
      </c>
      <c r="M1094" s="135">
        <v>3</v>
      </c>
      <c r="N1094" s="74"/>
    </row>
    <row r="1095" s="10" customFormat="1" ht="41" customHeight="1" spans="1:14">
      <c r="A1095" s="77">
        <v>36</v>
      </c>
      <c r="B1095" s="74" t="s">
        <v>1424</v>
      </c>
      <c r="C1095" s="74" t="s">
        <v>23</v>
      </c>
      <c r="D1095" s="77" t="s">
        <v>1382</v>
      </c>
      <c r="E1095" s="74" t="s">
        <v>1216</v>
      </c>
      <c r="F1095" s="74" t="s">
        <v>20</v>
      </c>
      <c r="G1095" s="77" t="s">
        <v>40</v>
      </c>
      <c r="H1095" s="122">
        <v>1500</v>
      </c>
      <c r="I1095" s="122">
        <f t="shared" si="23"/>
        <v>375</v>
      </c>
      <c r="J1095" s="122">
        <f t="shared" si="24"/>
        <v>1875</v>
      </c>
      <c r="K1095" s="145">
        <v>44409</v>
      </c>
      <c r="L1095" s="146">
        <v>5</v>
      </c>
      <c r="M1095" s="135">
        <v>3</v>
      </c>
      <c r="N1095" s="74"/>
    </row>
    <row r="1096" s="10" customFormat="1" ht="41" customHeight="1" spans="1:14">
      <c r="A1096" s="77">
        <v>37</v>
      </c>
      <c r="B1096" s="74" t="s">
        <v>1425</v>
      </c>
      <c r="C1096" s="74" t="s">
        <v>23</v>
      </c>
      <c r="D1096" s="77" t="s">
        <v>1382</v>
      </c>
      <c r="E1096" s="74" t="s">
        <v>1387</v>
      </c>
      <c r="F1096" s="74" t="s">
        <v>20</v>
      </c>
      <c r="G1096" s="74" t="s">
        <v>40</v>
      </c>
      <c r="H1096" s="122">
        <v>1500</v>
      </c>
      <c r="I1096" s="122">
        <f t="shared" si="23"/>
        <v>375</v>
      </c>
      <c r="J1096" s="122">
        <f t="shared" si="24"/>
        <v>1875</v>
      </c>
      <c r="K1096" s="145">
        <v>44287</v>
      </c>
      <c r="L1096" s="146">
        <v>9</v>
      </c>
      <c r="M1096" s="135">
        <v>3</v>
      </c>
      <c r="N1096" s="74"/>
    </row>
    <row r="1097" s="16" customFormat="1" ht="41" customHeight="1" spans="1:14">
      <c r="A1097" s="77">
        <v>38</v>
      </c>
      <c r="B1097" s="74" t="s">
        <v>1426</v>
      </c>
      <c r="C1097" s="74" t="s">
        <v>23</v>
      </c>
      <c r="D1097" s="77" t="s">
        <v>1382</v>
      </c>
      <c r="E1097" s="74" t="s">
        <v>1218</v>
      </c>
      <c r="F1097" s="74" t="s">
        <v>20</v>
      </c>
      <c r="G1097" s="74" t="s">
        <v>40</v>
      </c>
      <c r="H1097" s="122">
        <v>1500</v>
      </c>
      <c r="I1097" s="122">
        <f t="shared" si="23"/>
        <v>375</v>
      </c>
      <c r="J1097" s="122">
        <f t="shared" si="24"/>
        <v>1875</v>
      </c>
      <c r="K1097" s="145">
        <v>44378</v>
      </c>
      <c r="L1097" s="146">
        <v>6</v>
      </c>
      <c r="M1097" s="135">
        <v>3</v>
      </c>
      <c r="N1097" s="74"/>
    </row>
    <row r="1098" s="10" customFormat="1" ht="41" customHeight="1" spans="1:14">
      <c r="A1098" s="77">
        <v>39</v>
      </c>
      <c r="B1098" s="74" t="s">
        <v>1427</v>
      </c>
      <c r="C1098" s="74" t="s">
        <v>17</v>
      </c>
      <c r="D1098" s="77" t="s">
        <v>1382</v>
      </c>
      <c r="E1098" s="74" t="s">
        <v>1218</v>
      </c>
      <c r="F1098" s="74" t="s">
        <v>20</v>
      </c>
      <c r="G1098" s="74" t="s">
        <v>40</v>
      </c>
      <c r="H1098" s="122">
        <v>1500</v>
      </c>
      <c r="I1098" s="122">
        <f t="shared" si="23"/>
        <v>375</v>
      </c>
      <c r="J1098" s="122">
        <f t="shared" si="24"/>
        <v>1875</v>
      </c>
      <c r="K1098" s="145">
        <v>44378</v>
      </c>
      <c r="L1098" s="146">
        <v>6</v>
      </c>
      <c r="M1098" s="135">
        <v>3</v>
      </c>
      <c r="N1098" s="74"/>
    </row>
    <row r="1099" s="10" customFormat="1" ht="41" customHeight="1" spans="1:14">
      <c r="A1099" s="77">
        <v>40</v>
      </c>
      <c r="B1099" s="74" t="s">
        <v>1428</v>
      </c>
      <c r="C1099" s="74" t="s">
        <v>23</v>
      </c>
      <c r="D1099" s="77" t="s">
        <v>1382</v>
      </c>
      <c r="E1099" s="74" t="s">
        <v>1216</v>
      </c>
      <c r="F1099" s="74" t="s">
        <v>20</v>
      </c>
      <c r="G1099" s="74" t="s">
        <v>40</v>
      </c>
      <c r="H1099" s="122">
        <v>1500</v>
      </c>
      <c r="I1099" s="122">
        <f t="shared" si="23"/>
        <v>375</v>
      </c>
      <c r="J1099" s="122">
        <f t="shared" si="24"/>
        <v>1875</v>
      </c>
      <c r="K1099" s="145">
        <v>44409</v>
      </c>
      <c r="L1099" s="146">
        <v>5</v>
      </c>
      <c r="M1099" s="135">
        <v>3</v>
      </c>
      <c r="N1099" s="74"/>
    </row>
    <row r="1100" s="10" customFormat="1" ht="41" customHeight="1" spans="1:14">
      <c r="A1100" s="77">
        <v>41</v>
      </c>
      <c r="B1100" s="74" t="s">
        <v>1429</v>
      </c>
      <c r="C1100" s="74" t="s">
        <v>17</v>
      </c>
      <c r="D1100" s="77" t="s">
        <v>1382</v>
      </c>
      <c r="E1100" s="74" t="s">
        <v>1218</v>
      </c>
      <c r="F1100" s="74" t="s">
        <v>20</v>
      </c>
      <c r="G1100" s="74" t="s">
        <v>40</v>
      </c>
      <c r="H1100" s="122">
        <v>1500</v>
      </c>
      <c r="I1100" s="122">
        <f t="shared" si="23"/>
        <v>375</v>
      </c>
      <c r="J1100" s="122">
        <f t="shared" si="24"/>
        <v>1875</v>
      </c>
      <c r="K1100" s="145">
        <v>44378</v>
      </c>
      <c r="L1100" s="146">
        <v>6</v>
      </c>
      <c r="M1100" s="135">
        <v>3</v>
      </c>
      <c r="N1100" s="74"/>
    </row>
    <row r="1101" s="10" customFormat="1" ht="41" customHeight="1" spans="1:14">
      <c r="A1101" s="77">
        <v>42</v>
      </c>
      <c r="B1101" s="74" t="s">
        <v>1430</v>
      </c>
      <c r="C1101" s="74" t="s">
        <v>23</v>
      </c>
      <c r="D1101" s="77" t="s">
        <v>1382</v>
      </c>
      <c r="E1101" s="74" t="s">
        <v>1216</v>
      </c>
      <c r="F1101" s="74" t="s">
        <v>20</v>
      </c>
      <c r="G1101" s="74" t="s">
        <v>40</v>
      </c>
      <c r="H1101" s="122">
        <v>1500</v>
      </c>
      <c r="I1101" s="122">
        <f t="shared" si="23"/>
        <v>375</v>
      </c>
      <c r="J1101" s="122">
        <f t="shared" si="24"/>
        <v>1875</v>
      </c>
      <c r="K1101" s="145">
        <v>44409</v>
      </c>
      <c r="L1101" s="146">
        <v>5</v>
      </c>
      <c r="M1101" s="135">
        <v>3</v>
      </c>
      <c r="N1101" s="74"/>
    </row>
    <row r="1102" s="23" customFormat="1" ht="41" customHeight="1" spans="1:14">
      <c r="A1102" s="77">
        <v>43</v>
      </c>
      <c r="B1102" s="77" t="s">
        <v>1431</v>
      </c>
      <c r="C1102" s="77" t="s">
        <v>23</v>
      </c>
      <c r="D1102" s="77" t="s">
        <v>1382</v>
      </c>
      <c r="E1102" s="74" t="s">
        <v>1216</v>
      </c>
      <c r="F1102" s="74" t="s">
        <v>20</v>
      </c>
      <c r="G1102" s="74" t="s">
        <v>40</v>
      </c>
      <c r="H1102" s="122">
        <v>1500</v>
      </c>
      <c r="I1102" s="122">
        <f t="shared" si="23"/>
        <v>375</v>
      </c>
      <c r="J1102" s="122">
        <f t="shared" si="24"/>
        <v>1875</v>
      </c>
      <c r="K1102" s="145">
        <v>44409</v>
      </c>
      <c r="L1102" s="146">
        <v>5</v>
      </c>
      <c r="M1102" s="135">
        <v>3</v>
      </c>
      <c r="N1102" s="74"/>
    </row>
    <row r="1103" s="10" customFormat="1" ht="41" customHeight="1" spans="1:14">
      <c r="A1103" s="77">
        <v>44</v>
      </c>
      <c r="B1103" s="74" t="s">
        <v>1432</v>
      </c>
      <c r="C1103" s="74" t="s">
        <v>23</v>
      </c>
      <c r="D1103" s="77" t="s">
        <v>1382</v>
      </c>
      <c r="E1103" s="74" t="s">
        <v>1216</v>
      </c>
      <c r="F1103" s="74" t="s">
        <v>20</v>
      </c>
      <c r="G1103" s="74" t="s">
        <v>40</v>
      </c>
      <c r="H1103" s="122">
        <v>1500</v>
      </c>
      <c r="I1103" s="122">
        <f t="shared" si="23"/>
        <v>375</v>
      </c>
      <c r="J1103" s="122">
        <f t="shared" si="24"/>
        <v>1875</v>
      </c>
      <c r="K1103" s="145">
        <v>44440</v>
      </c>
      <c r="L1103" s="146">
        <v>4</v>
      </c>
      <c r="M1103" s="135">
        <v>3</v>
      </c>
      <c r="N1103" s="74"/>
    </row>
    <row r="1104" s="16" customFormat="1" ht="41" customHeight="1" spans="1:14">
      <c r="A1104" s="77">
        <v>45</v>
      </c>
      <c r="B1104" s="123" t="s">
        <v>1433</v>
      </c>
      <c r="C1104" s="123" t="s">
        <v>23</v>
      </c>
      <c r="D1104" s="77" t="s">
        <v>1382</v>
      </c>
      <c r="E1104" s="81" t="s">
        <v>1434</v>
      </c>
      <c r="F1104" s="74" t="s">
        <v>20</v>
      </c>
      <c r="G1104" s="77" t="s">
        <v>40</v>
      </c>
      <c r="H1104" s="124">
        <v>6000</v>
      </c>
      <c r="I1104" s="122">
        <f t="shared" si="23"/>
        <v>1500</v>
      </c>
      <c r="J1104" s="122">
        <f t="shared" si="24"/>
        <v>7500</v>
      </c>
      <c r="K1104" s="127">
        <v>44013</v>
      </c>
      <c r="L1104" s="146">
        <v>0</v>
      </c>
      <c r="M1104" s="132">
        <v>12</v>
      </c>
      <c r="N1104" s="74"/>
    </row>
    <row r="1105" s="7" customFormat="1" ht="41" customHeight="1" spans="1:14">
      <c r="A1105" s="77">
        <v>46</v>
      </c>
      <c r="B1105" s="123" t="s">
        <v>1435</v>
      </c>
      <c r="C1105" s="77" t="s">
        <v>23</v>
      </c>
      <c r="D1105" s="77" t="s">
        <v>1382</v>
      </c>
      <c r="E1105" s="81" t="s">
        <v>1216</v>
      </c>
      <c r="F1105" s="77" t="s">
        <v>20</v>
      </c>
      <c r="G1105" s="77" t="s">
        <v>40</v>
      </c>
      <c r="H1105" s="122">
        <v>4000</v>
      </c>
      <c r="I1105" s="122">
        <f t="shared" si="23"/>
        <v>1000</v>
      </c>
      <c r="J1105" s="122">
        <f t="shared" si="24"/>
        <v>5000</v>
      </c>
      <c r="K1105" s="127">
        <v>44409</v>
      </c>
      <c r="L1105" s="128">
        <v>0</v>
      </c>
      <c r="M1105" s="123">
        <v>8</v>
      </c>
      <c r="N1105" s="123"/>
    </row>
    <row r="1106" s="5" customFormat="1" ht="41" customHeight="1" spans="1:14">
      <c r="A1106" s="77">
        <v>47</v>
      </c>
      <c r="B1106" s="149" t="s">
        <v>1436</v>
      </c>
      <c r="C1106" s="88" t="s">
        <v>23</v>
      </c>
      <c r="D1106" s="88" t="s">
        <v>1382</v>
      </c>
      <c r="E1106" s="100" t="s">
        <v>1216</v>
      </c>
      <c r="F1106" s="144" t="s">
        <v>20</v>
      </c>
      <c r="G1106" s="88" t="s">
        <v>40</v>
      </c>
      <c r="H1106" s="150">
        <v>4000</v>
      </c>
      <c r="I1106" s="155">
        <f t="shared" si="23"/>
        <v>1000</v>
      </c>
      <c r="J1106" s="155">
        <f t="shared" si="24"/>
        <v>5000</v>
      </c>
      <c r="K1106" s="156">
        <v>44413</v>
      </c>
      <c r="L1106" s="157">
        <v>0</v>
      </c>
      <c r="M1106" s="158">
        <v>8</v>
      </c>
      <c r="N1106" s="143"/>
    </row>
    <row r="1107" s="25" customFormat="1" ht="30" customHeight="1" spans="1:14">
      <c r="A1107" s="140" t="s">
        <v>1437</v>
      </c>
      <c r="B1107" s="141"/>
      <c r="C1107" s="141"/>
      <c r="D1107" s="141"/>
      <c r="E1107" s="141"/>
      <c r="F1107" s="141"/>
      <c r="G1107" s="141"/>
      <c r="H1107" s="142"/>
      <c r="I1107" s="142"/>
      <c r="J1107" s="142"/>
      <c r="K1107" s="141"/>
      <c r="L1107" s="141"/>
      <c r="M1107" s="141"/>
      <c r="N1107" s="68"/>
    </row>
    <row r="1108" s="26" customFormat="1" ht="30" customHeight="1" spans="1:14">
      <c r="A1108" s="74">
        <v>1</v>
      </c>
      <c r="B1108" s="103" t="s">
        <v>1438</v>
      </c>
      <c r="C1108" s="103" t="s">
        <v>17</v>
      </c>
      <c r="D1108" s="103" t="s">
        <v>1439</v>
      </c>
      <c r="E1108" s="103" t="s">
        <v>1440</v>
      </c>
      <c r="F1108" s="103" t="s">
        <v>20</v>
      </c>
      <c r="G1108" s="103" t="s">
        <v>445</v>
      </c>
      <c r="H1108" s="151">
        <v>12000</v>
      </c>
      <c r="I1108" s="151">
        <v>3000</v>
      </c>
      <c r="J1108" s="151">
        <v>15000</v>
      </c>
      <c r="K1108" s="110">
        <v>44409</v>
      </c>
      <c r="L1108" s="159" t="s">
        <v>1248</v>
      </c>
      <c r="M1108" s="159" t="s">
        <v>1441</v>
      </c>
      <c r="N1108" s="103"/>
    </row>
    <row r="1109" s="13" customFormat="1" ht="30" customHeight="1" spans="1:14">
      <c r="A1109" s="74">
        <v>2</v>
      </c>
      <c r="B1109" s="74" t="s">
        <v>1442</v>
      </c>
      <c r="C1109" s="74" t="s">
        <v>17</v>
      </c>
      <c r="D1109" s="74" t="s">
        <v>1439</v>
      </c>
      <c r="E1109" s="74" t="s">
        <v>1443</v>
      </c>
      <c r="F1109" s="74" t="s">
        <v>1275</v>
      </c>
      <c r="G1109" s="74" t="s">
        <v>21</v>
      </c>
      <c r="H1109" s="76">
        <v>8000</v>
      </c>
      <c r="I1109" s="76">
        <v>2000</v>
      </c>
      <c r="J1109" s="76">
        <v>10000</v>
      </c>
      <c r="K1109" s="79">
        <v>44409</v>
      </c>
      <c r="L1109" s="74">
        <v>0</v>
      </c>
      <c r="M1109" s="74">
        <v>8</v>
      </c>
      <c r="N1109" s="74"/>
    </row>
    <row r="1110" s="13" customFormat="1" ht="30" customHeight="1" spans="1:14">
      <c r="A1110" s="74">
        <v>3</v>
      </c>
      <c r="B1110" s="74" t="s">
        <v>1444</v>
      </c>
      <c r="C1110" s="74" t="s">
        <v>23</v>
      </c>
      <c r="D1110" s="74" t="s">
        <v>1439</v>
      </c>
      <c r="E1110" s="74" t="s">
        <v>1445</v>
      </c>
      <c r="F1110" s="74" t="s">
        <v>20</v>
      </c>
      <c r="G1110" s="74" t="s">
        <v>21</v>
      </c>
      <c r="H1110" s="76">
        <v>20000</v>
      </c>
      <c r="I1110" s="76">
        <v>5000</v>
      </c>
      <c r="J1110" s="76">
        <v>25000</v>
      </c>
      <c r="K1110" s="79">
        <v>44013</v>
      </c>
      <c r="L1110" s="80">
        <v>0</v>
      </c>
      <c r="M1110" s="74">
        <v>20</v>
      </c>
      <c r="N1110" s="74"/>
    </row>
    <row r="1111" s="27" customFormat="1" ht="30" customHeight="1" spans="1:14">
      <c r="A1111" s="74">
        <v>4</v>
      </c>
      <c r="B1111" s="143" t="s">
        <v>1446</v>
      </c>
      <c r="C1111" s="143" t="s">
        <v>17</v>
      </c>
      <c r="D1111" s="143" t="s">
        <v>1439</v>
      </c>
      <c r="E1111" s="74" t="s">
        <v>1447</v>
      </c>
      <c r="F1111" s="143" t="s">
        <v>20</v>
      </c>
      <c r="G1111" s="143" t="s">
        <v>21</v>
      </c>
      <c r="H1111" s="124">
        <v>36000</v>
      </c>
      <c r="I1111" s="124">
        <f>H1111*0.25</f>
        <v>9000</v>
      </c>
      <c r="J1111" s="124">
        <f t="shared" ref="J1111:J1115" si="25">H1111+I1111</f>
        <v>45000</v>
      </c>
      <c r="K1111" s="145">
        <v>43952</v>
      </c>
      <c r="L1111" s="146">
        <v>0</v>
      </c>
      <c r="M1111" s="146" t="s">
        <v>1448</v>
      </c>
      <c r="N1111" s="160"/>
    </row>
    <row r="1112" s="25" customFormat="1" ht="30" customHeight="1" spans="1:14">
      <c r="A1112" s="91" t="s">
        <v>1449</v>
      </c>
      <c r="B1112" s="92"/>
      <c r="C1112" s="92"/>
      <c r="D1112" s="92"/>
      <c r="E1112" s="92"/>
      <c r="F1112" s="92"/>
      <c r="G1112" s="92"/>
      <c r="H1112" s="152"/>
      <c r="I1112" s="152"/>
      <c r="J1112" s="152"/>
      <c r="K1112" s="92"/>
      <c r="L1112" s="92"/>
      <c r="M1112" s="92"/>
      <c r="N1112" s="102"/>
    </row>
    <row r="1113" s="25" customFormat="1" ht="24" customHeight="1" spans="1:14">
      <c r="A1113" s="135">
        <v>1</v>
      </c>
      <c r="B1113" s="135" t="s">
        <v>1450</v>
      </c>
      <c r="C1113" s="135" t="s">
        <v>17</v>
      </c>
      <c r="D1113" s="135" t="s">
        <v>1451</v>
      </c>
      <c r="E1113" s="153" t="s">
        <v>1452</v>
      </c>
      <c r="F1113" s="135" t="s">
        <v>20</v>
      </c>
      <c r="G1113" s="135" t="s">
        <v>40</v>
      </c>
      <c r="H1113" s="154">
        <v>1500</v>
      </c>
      <c r="I1113" s="154">
        <v>375</v>
      </c>
      <c r="J1113" s="154">
        <f t="shared" si="25"/>
        <v>1875</v>
      </c>
      <c r="K1113" s="161">
        <v>44317</v>
      </c>
      <c r="L1113" s="162">
        <v>8</v>
      </c>
      <c r="M1113" s="162">
        <v>3</v>
      </c>
      <c r="N1113" s="123"/>
    </row>
    <row r="1114" s="25" customFormat="1" ht="30" customHeight="1" spans="1:14">
      <c r="A1114" s="135">
        <v>2</v>
      </c>
      <c r="B1114" s="77" t="s">
        <v>1453</v>
      </c>
      <c r="C1114" s="77" t="s">
        <v>17</v>
      </c>
      <c r="D1114" s="77" t="s">
        <v>1454</v>
      </c>
      <c r="E1114" s="136" t="s">
        <v>1452</v>
      </c>
      <c r="F1114" s="77" t="s">
        <v>20</v>
      </c>
      <c r="G1114" s="77" t="s">
        <v>40</v>
      </c>
      <c r="H1114" s="122">
        <v>1500</v>
      </c>
      <c r="I1114" s="122">
        <v>375</v>
      </c>
      <c r="J1114" s="122">
        <f t="shared" si="25"/>
        <v>1875</v>
      </c>
      <c r="K1114" s="81">
        <v>44318</v>
      </c>
      <c r="L1114" s="123">
        <v>8</v>
      </c>
      <c r="M1114" s="123">
        <v>3</v>
      </c>
      <c r="N1114" s="123"/>
    </row>
    <row r="1115" s="25" customFormat="1" ht="30" customHeight="1" spans="1:14">
      <c r="A1115" s="135">
        <v>3</v>
      </c>
      <c r="B1115" s="77" t="s">
        <v>1455</v>
      </c>
      <c r="C1115" s="77" t="s">
        <v>23</v>
      </c>
      <c r="D1115" s="77" t="s">
        <v>1454</v>
      </c>
      <c r="E1115" s="136" t="s">
        <v>1452</v>
      </c>
      <c r="F1115" s="77" t="s">
        <v>20</v>
      </c>
      <c r="G1115" s="77" t="s">
        <v>40</v>
      </c>
      <c r="H1115" s="122">
        <v>1500</v>
      </c>
      <c r="I1115" s="122">
        <v>375</v>
      </c>
      <c r="J1115" s="122">
        <f t="shared" si="25"/>
        <v>1875</v>
      </c>
      <c r="K1115" s="81">
        <v>44319</v>
      </c>
      <c r="L1115" s="123">
        <v>8</v>
      </c>
      <c r="M1115" s="123">
        <v>3</v>
      </c>
      <c r="N1115" s="123"/>
    </row>
    <row r="1116" s="25" customFormat="1" ht="30" customHeight="1" spans="1:14">
      <c r="A1116" s="135">
        <v>4</v>
      </c>
      <c r="B1116" s="77" t="s">
        <v>1456</v>
      </c>
      <c r="C1116" s="77" t="s">
        <v>23</v>
      </c>
      <c r="D1116" s="77" t="s">
        <v>1457</v>
      </c>
      <c r="E1116" s="136" t="s">
        <v>1458</v>
      </c>
      <c r="F1116" s="77" t="s">
        <v>20</v>
      </c>
      <c r="G1116" s="77" t="s">
        <v>40</v>
      </c>
      <c r="H1116" s="122">
        <v>500</v>
      </c>
      <c r="I1116" s="122">
        <v>125</v>
      </c>
      <c r="J1116" s="122">
        <v>625</v>
      </c>
      <c r="K1116" s="81" t="s">
        <v>1459</v>
      </c>
      <c r="L1116" s="123">
        <v>0</v>
      </c>
      <c r="M1116" s="123">
        <v>1</v>
      </c>
      <c r="N1116" s="123"/>
    </row>
    <row r="1117" s="25" customFormat="1" ht="30" customHeight="1" spans="1:14">
      <c r="A1117" s="135">
        <v>5</v>
      </c>
      <c r="B1117" s="77" t="s">
        <v>1460</v>
      </c>
      <c r="C1117" s="77" t="s">
        <v>23</v>
      </c>
      <c r="D1117" s="77" t="s">
        <v>1457</v>
      </c>
      <c r="E1117" s="136" t="s">
        <v>1461</v>
      </c>
      <c r="F1117" s="77" t="s">
        <v>20</v>
      </c>
      <c r="G1117" s="77" t="s">
        <v>40</v>
      </c>
      <c r="H1117" s="122">
        <v>1500</v>
      </c>
      <c r="I1117" s="122">
        <v>375</v>
      </c>
      <c r="J1117" s="122">
        <v>1875</v>
      </c>
      <c r="K1117" s="81">
        <v>44562</v>
      </c>
      <c r="L1117" s="123">
        <v>0</v>
      </c>
      <c r="M1117" s="123">
        <v>3</v>
      </c>
      <c r="N1117" s="123"/>
    </row>
    <row r="1118" s="25" customFormat="1" ht="30" customHeight="1" spans="1:14">
      <c r="A1118" s="135">
        <v>6</v>
      </c>
      <c r="B1118" s="77" t="s">
        <v>1462</v>
      </c>
      <c r="C1118" s="77" t="s">
        <v>23</v>
      </c>
      <c r="D1118" s="77" t="s">
        <v>1457</v>
      </c>
      <c r="E1118" s="136" t="s">
        <v>1463</v>
      </c>
      <c r="F1118" s="77" t="s">
        <v>20</v>
      </c>
      <c r="G1118" s="77" t="s">
        <v>40</v>
      </c>
      <c r="H1118" s="122">
        <v>1500</v>
      </c>
      <c r="I1118" s="122">
        <f t="shared" ref="I1118:I1130" si="26">H1118/0.8-H1118</f>
        <v>375</v>
      </c>
      <c r="J1118" s="122">
        <f t="shared" ref="J1118:J1130" si="27">H1118+I1118</f>
        <v>1875</v>
      </c>
      <c r="K1118" s="81">
        <v>44409</v>
      </c>
      <c r="L1118" s="123">
        <v>5</v>
      </c>
      <c r="M1118" s="123" t="s">
        <v>1464</v>
      </c>
      <c r="N1118" s="123"/>
    </row>
    <row r="1119" s="25" customFormat="1" ht="30" customHeight="1" spans="1:14">
      <c r="A1119" s="135">
        <v>7</v>
      </c>
      <c r="B1119" s="77" t="s">
        <v>1465</v>
      </c>
      <c r="C1119" s="77" t="s">
        <v>17</v>
      </c>
      <c r="D1119" s="77" t="s">
        <v>1457</v>
      </c>
      <c r="E1119" s="136" t="s">
        <v>1466</v>
      </c>
      <c r="F1119" s="77" t="s">
        <v>20</v>
      </c>
      <c r="G1119" s="77" t="s">
        <v>40</v>
      </c>
      <c r="H1119" s="122">
        <v>1500</v>
      </c>
      <c r="I1119" s="122">
        <f t="shared" si="26"/>
        <v>375</v>
      </c>
      <c r="J1119" s="122">
        <f t="shared" si="27"/>
        <v>1875</v>
      </c>
      <c r="K1119" s="81">
        <v>44409</v>
      </c>
      <c r="L1119" s="123">
        <v>5</v>
      </c>
      <c r="M1119" s="123" t="s">
        <v>1464</v>
      </c>
      <c r="N1119" s="123"/>
    </row>
    <row r="1120" s="25" customFormat="1" ht="30" customHeight="1" spans="1:14">
      <c r="A1120" s="135">
        <v>8</v>
      </c>
      <c r="B1120" s="77" t="s">
        <v>1467</v>
      </c>
      <c r="C1120" s="77" t="s">
        <v>17</v>
      </c>
      <c r="D1120" s="77" t="s">
        <v>1457</v>
      </c>
      <c r="E1120" s="136" t="s">
        <v>1466</v>
      </c>
      <c r="F1120" s="77" t="s">
        <v>20</v>
      </c>
      <c r="G1120" s="77" t="s">
        <v>40</v>
      </c>
      <c r="H1120" s="122">
        <v>1500</v>
      </c>
      <c r="I1120" s="122">
        <f t="shared" si="26"/>
        <v>375</v>
      </c>
      <c r="J1120" s="122">
        <f t="shared" si="27"/>
        <v>1875</v>
      </c>
      <c r="K1120" s="81">
        <v>44409</v>
      </c>
      <c r="L1120" s="123">
        <v>5</v>
      </c>
      <c r="M1120" s="123" t="s">
        <v>1464</v>
      </c>
      <c r="N1120" s="123"/>
    </row>
    <row r="1121" s="25" customFormat="1" ht="30" customHeight="1" spans="1:14">
      <c r="A1121" s="135">
        <v>9</v>
      </c>
      <c r="B1121" s="77" t="s">
        <v>257</v>
      </c>
      <c r="C1121" s="77" t="s">
        <v>23</v>
      </c>
      <c r="D1121" s="77" t="s">
        <v>1457</v>
      </c>
      <c r="E1121" s="136" t="s">
        <v>1466</v>
      </c>
      <c r="F1121" s="77" t="s">
        <v>20</v>
      </c>
      <c r="G1121" s="77" t="s">
        <v>40</v>
      </c>
      <c r="H1121" s="122">
        <v>1500</v>
      </c>
      <c r="I1121" s="122">
        <f t="shared" si="26"/>
        <v>375</v>
      </c>
      <c r="J1121" s="122">
        <f t="shared" si="27"/>
        <v>1875</v>
      </c>
      <c r="K1121" s="81">
        <v>44409</v>
      </c>
      <c r="L1121" s="123">
        <v>5</v>
      </c>
      <c r="M1121" s="123" t="s">
        <v>1464</v>
      </c>
      <c r="N1121" s="77"/>
    </row>
    <row r="1122" s="25" customFormat="1" ht="30" customHeight="1" spans="1:14">
      <c r="A1122" s="135">
        <v>10</v>
      </c>
      <c r="B1122" s="77" t="s">
        <v>1468</v>
      </c>
      <c r="C1122" s="77" t="s">
        <v>17</v>
      </c>
      <c r="D1122" s="77" t="s">
        <v>1457</v>
      </c>
      <c r="E1122" s="136" t="s">
        <v>1469</v>
      </c>
      <c r="F1122" s="77" t="s">
        <v>20</v>
      </c>
      <c r="G1122" s="77" t="s">
        <v>40</v>
      </c>
      <c r="H1122" s="122">
        <v>1500</v>
      </c>
      <c r="I1122" s="122">
        <f t="shared" si="26"/>
        <v>375</v>
      </c>
      <c r="J1122" s="122">
        <f t="shared" si="27"/>
        <v>1875</v>
      </c>
      <c r="K1122" s="81">
        <v>44378</v>
      </c>
      <c r="L1122" s="123" t="s">
        <v>1470</v>
      </c>
      <c r="M1122" s="123" t="s">
        <v>1464</v>
      </c>
      <c r="N1122" s="123"/>
    </row>
    <row r="1123" s="25" customFormat="1" ht="30" customHeight="1" spans="1:14">
      <c r="A1123" s="135">
        <v>11</v>
      </c>
      <c r="B1123" s="77" t="s">
        <v>1471</v>
      </c>
      <c r="C1123" s="77" t="s">
        <v>23</v>
      </c>
      <c r="D1123" s="77" t="s">
        <v>1457</v>
      </c>
      <c r="E1123" s="136" t="s">
        <v>1466</v>
      </c>
      <c r="F1123" s="77" t="s">
        <v>20</v>
      </c>
      <c r="G1123" s="77" t="s">
        <v>40</v>
      </c>
      <c r="H1123" s="122">
        <v>1500</v>
      </c>
      <c r="I1123" s="122">
        <f t="shared" si="26"/>
        <v>375</v>
      </c>
      <c r="J1123" s="122">
        <f t="shared" si="27"/>
        <v>1875</v>
      </c>
      <c r="K1123" s="81">
        <v>44409</v>
      </c>
      <c r="L1123" s="123">
        <v>5</v>
      </c>
      <c r="M1123" s="123" t="s">
        <v>1464</v>
      </c>
      <c r="N1123" s="123"/>
    </row>
    <row r="1124" s="25" customFormat="1" ht="30" customHeight="1" spans="1:14">
      <c r="A1124" s="135">
        <v>12</v>
      </c>
      <c r="B1124" s="77" t="s">
        <v>1472</v>
      </c>
      <c r="C1124" s="77" t="s">
        <v>23</v>
      </c>
      <c r="D1124" s="77" t="s">
        <v>1457</v>
      </c>
      <c r="E1124" s="136" t="s">
        <v>1466</v>
      </c>
      <c r="F1124" s="77" t="s">
        <v>20</v>
      </c>
      <c r="G1124" s="77" t="s">
        <v>40</v>
      </c>
      <c r="H1124" s="122">
        <v>1500</v>
      </c>
      <c r="I1124" s="122">
        <f t="shared" si="26"/>
        <v>375</v>
      </c>
      <c r="J1124" s="122">
        <f t="shared" si="27"/>
        <v>1875</v>
      </c>
      <c r="K1124" s="81">
        <v>44409</v>
      </c>
      <c r="L1124" s="123">
        <v>5</v>
      </c>
      <c r="M1124" s="123" t="s">
        <v>1464</v>
      </c>
      <c r="N1124" s="123"/>
    </row>
    <row r="1125" s="25" customFormat="1" ht="30" customHeight="1" spans="1:14">
      <c r="A1125" s="135">
        <v>13</v>
      </c>
      <c r="B1125" s="77" t="s">
        <v>1473</v>
      </c>
      <c r="C1125" s="77" t="s">
        <v>23</v>
      </c>
      <c r="D1125" s="77" t="s">
        <v>1457</v>
      </c>
      <c r="E1125" s="136" t="s">
        <v>1463</v>
      </c>
      <c r="F1125" s="77" t="s">
        <v>20</v>
      </c>
      <c r="G1125" s="77" t="s">
        <v>40</v>
      </c>
      <c r="H1125" s="122">
        <v>1500</v>
      </c>
      <c r="I1125" s="122">
        <f t="shared" si="26"/>
        <v>375</v>
      </c>
      <c r="J1125" s="122">
        <f t="shared" si="27"/>
        <v>1875</v>
      </c>
      <c r="K1125" s="81">
        <v>44409</v>
      </c>
      <c r="L1125" s="123">
        <v>5</v>
      </c>
      <c r="M1125" s="123" t="s">
        <v>1464</v>
      </c>
      <c r="N1125" s="123"/>
    </row>
    <row r="1126" s="25" customFormat="1" ht="30" customHeight="1" spans="1:14">
      <c r="A1126" s="135">
        <v>14</v>
      </c>
      <c r="B1126" s="77" t="s">
        <v>1474</v>
      </c>
      <c r="C1126" s="77" t="s">
        <v>17</v>
      </c>
      <c r="D1126" s="77" t="s">
        <v>1457</v>
      </c>
      <c r="E1126" s="136" t="s">
        <v>1466</v>
      </c>
      <c r="F1126" s="77" t="s">
        <v>20</v>
      </c>
      <c r="G1126" s="77" t="s">
        <v>40</v>
      </c>
      <c r="H1126" s="122">
        <v>1500</v>
      </c>
      <c r="I1126" s="122">
        <f t="shared" si="26"/>
        <v>375</v>
      </c>
      <c r="J1126" s="122">
        <f t="shared" si="27"/>
        <v>1875</v>
      </c>
      <c r="K1126" s="81">
        <v>44409</v>
      </c>
      <c r="L1126" s="123">
        <v>5</v>
      </c>
      <c r="M1126" s="123" t="s">
        <v>1464</v>
      </c>
      <c r="N1126" s="123"/>
    </row>
    <row r="1127" s="25" customFormat="1" ht="30" customHeight="1" spans="1:14">
      <c r="A1127" s="135">
        <v>15</v>
      </c>
      <c r="B1127" s="77" t="s">
        <v>1475</v>
      </c>
      <c r="C1127" s="77" t="s">
        <v>17</v>
      </c>
      <c r="D1127" s="77" t="s">
        <v>1457</v>
      </c>
      <c r="E1127" s="136" t="s">
        <v>1466</v>
      </c>
      <c r="F1127" s="77" t="s">
        <v>20</v>
      </c>
      <c r="G1127" s="77" t="s">
        <v>40</v>
      </c>
      <c r="H1127" s="122">
        <v>1500</v>
      </c>
      <c r="I1127" s="122">
        <f t="shared" si="26"/>
        <v>375</v>
      </c>
      <c r="J1127" s="122">
        <f t="shared" si="27"/>
        <v>1875</v>
      </c>
      <c r="K1127" s="81">
        <v>44409</v>
      </c>
      <c r="L1127" s="123">
        <v>5</v>
      </c>
      <c r="M1127" s="123" t="s">
        <v>1464</v>
      </c>
      <c r="N1127" s="123"/>
    </row>
    <row r="1128" s="25" customFormat="1" ht="30" customHeight="1" spans="1:14">
      <c r="A1128" s="135">
        <v>16</v>
      </c>
      <c r="B1128" s="77" t="s">
        <v>1476</v>
      </c>
      <c r="C1128" s="77" t="s">
        <v>23</v>
      </c>
      <c r="D1128" s="77" t="s">
        <v>1457</v>
      </c>
      <c r="E1128" s="136" t="s">
        <v>1466</v>
      </c>
      <c r="F1128" s="77" t="s">
        <v>20</v>
      </c>
      <c r="G1128" s="77" t="s">
        <v>40</v>
      </c>
      <c r="H1128" s="122">
        <v>1500</v>
      </c>
      <c r="I1128" s="122">
        <f t="shared" si="26"/>
        <v>375</v>
      </c>
      <c r="J1128" s="122">
        <f t="shared" si="27"/>
        <v>1875</v>
      </c>
      <c r="K1128" s="81">
        <v>44409</v>
      </c>
      <c r="L1128" s="123">
        <v>5</v>
      </c>
      <c r="M1128" s="123" t="s">
        <v>1464</v>
      </c>
      <c r="N1128" s="123"/>
    </row>
    <row r="1129" s="25" customFormat="1" ht="30" customHeight="1" spans="1:14">
      <c r="A1129" s="135">
        <v>17</v>
      </c>
      <c r="B1129" s="77" t="s">
        <v>1477</v>
      </c>
      <c r="C1129" s="77" t="s">
        <v>23</v>
      </c>
      <c r="D1129" s="77" t="s">
        <v>1457</v>
      </c>
      <c r="E1129" s="136" t="s">
        <v>1466</v>
      </c>
      <c r="F1129" s="77" t="s">
        <v>20</v>
      </c>
      <c r="G1129" s="77" t="s">
        <v>40</v>
      </c>
      <c r="H1129" s="122">
        <v>1500</v>
      </c>
      <c r="I1129" s="122">
        <f t="shared" si="26"/>
        <v>375</v>
      </c>
      <c r="J1129" s="122">
        <f t="shared" si="27"/>
        <v>1875</v>
      </c>
      <c r="K1129" s="81">
        <v>44409</v>
      </c>
      <c r="L1129" s="123">
        <v>5</v>
      </c>
      <c r="M1129" s="123" t="s">
        <v>1464</v>
      </c>
      <c r="N1129" s="123"/>
    </row>
    <row r="1130" s="25" customFormat="1" ht="30" customHeight="1" spans="1:14">
      <c r="A1130" s="135">
        <v>18</v>
      </c>
      <c r="B1130" s="77" t="s">
        <v>1478</v>
      </c>
      <c r="C1130" s="77" t="s">
        <v>23</v>
      </c>
      <c r="D1130" s="77" t="s">
        <v>1457</v>
      </c>
      <c r="E1130" s="136" t="s">
        <v>1479</v>
      </c>
      <c r="F1130" s="77" t="s">
        <v>20</v>
      </c>
      <c r="G1130" s="77" t="s">
        <v>27</v>
      </c>
      <c r="H1130" s="122">
        <v>1500</v>
      </c>
      <c r="I1130" s="122">
        <f t="shared" si="26"/>
        <v>375</v>
      </c>
      <c r="J1130" s="122">
        <f t="shared" si="27"/>
        <v>1875</v>
      </c>
      <c r="K1130" s="81" t="s">
        <v>886</v>
      </c>
      <c r="L1130" s="123" t="s">
        <v>1480</v>
      </c>
      <c r="M1130" s="123" t="s">
        <v>1464</v>
      </c>
      <c r="N1130" s="123"/>
    </row>
    <row r="1131" s="25" customFormat="1" ht="30" customHeight="1" spans="1:14">
      <c r="A1131" s="135">
        <v>19</v>
      </c>
      <c r="B1131" s="77" t="s">
        <v>1481</v>
      </c>
      <c r="C1131" s="77" t="s">
        <v>23</v>
      </c>
      <c r="D1131" s="77" t="s">
        <v>1482</v>
      </c>
      <c r="E1131" s="136" t="s">
        <v>1483</v>
      </c>
      <c r="F1131" s="77" t="s">
        <v>20</v>
      </c>
      <c r="G1131" s="77" t="s">
        <v>40</v>
      </c>
      <c r="H1131" s="122">
        <v>1000</v>
      </c>
      <c r="I1131" s="122">
        <v>250</v>
      </c>
      <c r="J1131" s="122">
        <v>1250</v>
      </c>
      <c r="K1131" s="81">
        <v>44166</v>
      </c>
      <c r="L1131" s="123" t="s">
        <v>1484</v>
      </c>
      <c r="M1131" s="123" t="s">
        <v>1485</v>
      </c>
      <c r="N1131" s="123"/>
    </row>
    <row r="1132" s="25" customFormat="1" ht="30" customHeight="1" spans="1:14">
      <c r="A1132" s="135">
        <v>20</v>
      </c>
      <c r="B1132" s="77" t="s">
        <v>1486</v>
      </c>
      <c r="C1132" s="77" t="s">
        <v>17</v>
      </c>
      <c r="D1132" s="77" t="s">
        <v>1482</v>
      </c>
      <c r="E1132" s="136" t="s">
        <v>1487</v>
      </c>
      <c r="F1132" s="77" t="s">
        <v>20</v>
      </c>
      <c r="G1132" s="77" t="s">
        <v>40</v>
      </c>
      <c r="H1132" s="122">
        <v>4500</v>
      </c>
      <c r="I1132" s="122">
        <v>1125</v>
      </c>
      <c r="J1132" s="122">
        <v>5625</v>
      </c>
      <c r="K1132" s="81">
        <v>44378</v>
      </c>
      <c r="L1132" s="123" t="s">
        <v>1248</v>
      </c>
      <c r="M1132" s="123" t="s">
        <v>1256</v>
      </c>
      <c r="N1132" s="123"/>
    </row>
    <row r="1133" s="25" customFormat="1" ht="30" customHeight="1" spans="1:14">
      <c r="A1133" s="135">
        <v>21</v>
      </c>
      <c r="B1133" s="77" t="s">
        <v>1488</v>
      </c>
      <c r="C1133" s="77" t="s">
        <v>23</v>
      </c>
      <c r="D1133" s="77" t="s">
        <v>1482</v>
      </c>
      <c r="E1133" s="136" t="s">
        <v>1489</v>
      </c>
      <c r="F1133" s="77" t="s">
        <v>20</v>
      </c>
      <c r="G1133" s="77" t="s">
        <v>40</v>
      </c>
      <c r="H1133" s="122">
        <v>4500</v>
      </c>
      <c r="I1133" s="122">
        <v>1125</v>
      </c>
      <c r="J1133" s="122">
        <v>5625</v>
      </c>
      <c r="K1133" s="81">
        <v>44378</v>
      </c>
      <c r="L1133" s="123" t="s">
        <v>1248</v>
      </c>
      <c r="M1133" s="123" t="s">
        <v>1256</v>
      </c>
      <c r="N1133" s="123"/>
    </row>
    <row r="1134" s="25" customFormat="1" ht="30" customHeight="1" spans="1:14">
      <c r="A1134" s="135">
        <v>22</v>
      </c>
      <c r="B1134" s="77" t="s">
        <v>1490</v>
      </c>
      <c r="C1134" s="77" t="s">
        <v>17</v>
      </c>
      <c r="D1134" s="77" t="s">
        <v>1491</v>
      </c>
      <c r="E1134" s="136" t="s">
        <v>1492</v>
      </c>
      <c r="F1134" s="77" t="s">
        <v>20</v>
      </c>
      <c r="G1134" s="77" t="s">
        <v>21</v>
      </c>
      <c r="H1134" s="122">
        <v>3000</v>
      </c>
      <c r="I1134" s="122">
        <v>750</v>
      </c>
      <c r="J1134" s="122">
        <f t="shared" ref="J1134:J1142" si="28">H1134+I1134</f>
        <v>3750</v>
      </c>
      <c r="K1134" s="81">
        <v>44197</v>
      </c>
      <c r="L1134" s="123">
        <v>12</v>
      </c>
      <c r="M1134" s="123">
        <v>3</v>
      </c>
      <c r="N1134" s="123"/>
    </row>
    <row r="1135" s="25" customFormat="1" ht="30" customHeight="1" spans="1:14">
      <c r="A1135" s="135">
        <v>23</v>
      </c>
      <c r="B1135" s="77" t="s">
        <v>1493</v>
      </c>
      <c r="C1135" s="77" t="s">
        <v>17</v>
      </c>
      <c r="D1135" s="77" t="s">
        <v>1494</v>
      </c>
      <c r="E1135" s="136" t="s">
        <v>1495</v>
      </c>
      <c r="F1135" s="77" t="s">
        <v>20</v>
      </c>
      <c r="G1135" s="77" t="s">
        <v>40</v>
      </c>
      <c r="H1135" s="122">
        <f t="shared" ref="H1135:H1138" si="29">9*500</f>
        <v>4500</v>
      </c>
      <c r="I1135" s="122">
        <v>1125</v>
      </c>
      <c r="J1135" s="122">
        <f t="shared" si="28"/>
        <v>5625</v>
      </c>
      <c r="K1135" s="81">
        <v>44378</v>
      </c>
      <c r="L1135" s="123">
        <v>0</v>
      </c>
      <c r="M1135" s="123">
        <v>9</v>
      </c>
      <c r="N1135" s="123"/>
    </row>
    <row r="1136" s="25" customFormat="1" ht="30" customHeight="1" spans="1:14">
      <c r="A1136" s="135">
        <v>24</v>
      </c>
      <c r="B1136" s="77" t="s">
        <v>1496</v>
      </c>
      <c r="C1136" s="77" t="s">
        <v>17</v>
      </c>
      <c r="D1136" s="77" t="s">
        <v>1494</v>
      </c>
      <c r="E1136" s="136" t="s">
        <v>1497</v>
      </c>
      <c r="F1136" s="77" t="s">
        <v>20</v>
      </c>
      <c r="G1136" s="77" t="s">
        <v>40</v>
      </c>
      <c r="H1136" s="122">
        <f t="shared" si="29"/>
        <v>4500</v>
      </c>
      <c r="I1136" s="122">
        <v>1125</v>
      </c>
      <c r="J1136" s="122">
        <f t="shared" si="28"/>
        <v>5625</v>
      </c>
      <c r="K1136" s="81">
        <v>44378</v>
      </c>
      <c r="L1136" s="123">
        <v>0</v>
      </c>
      <c r="M1136" s="123">
        <v>9</v>
      </c>
      <c r="N1136" s="123"/>
    </row>
    <row r="1137" s="25" customFormat="1" ht="30" customHeight="1" spans="1:14">
      <c r="A1137" s="135">
        <v>25</v>
      </c>
      <c r="B1137" s="77" t="s">
        <v>1498</v>
      </c>
      <c r="C1137" s="77" t="s">
        <v>17</v>
      </c>
      <c r="D1137" s="77" t="s">
        <v>1494</v>
      </c>
      <c r="E1137" s="136" t="s">
        <v>1499</v>
      </c>
      <c r="F1137" s="77" t="s">
        <v>20</v>
      </c>
      <c r="G1137" s="77" t="s">
        <v>40</v>
      </c>
      <c r="H1137" s="122">
        <f>7*500</f>
        <v>3500</v>
      </c>
      <c r="I1137" s="122">
        <v>875</v>
      </c>
      <c r="J1137" s="122">
        <f t="shared" si="28"/>
        <v>4375</v>
      </c>
      <c r="K1137" s="81">
        <v>44440</v>
      </c>
      <c r="L1137" s="123">
        <v>0</v>
      </c>
      <c r="M1137" s="123">
        <v>7</v>
      </c>
      <c r="N1137" s="123"/>
    </row>
    <row r="1138" s="25" customFormat="1" ht="30" customHeight="1" spans="1:14">
      <c r="A1138" s="135">
        <v>26</v>
      </c>
      <c r="B1138" s="77" t="s">
        <v>1500</v>
      </c>
      <c r="C1138" s="77" t="s">
        <v>17</v>
      </c>
      <c r="D1138" s="77" t="s">
        <v>1494</v>
      </c>
      <c r="E1138" s="136" t="s">
        <v>1501</v>
      </c>
      <c r="F1138" s="77" t="s">
        <v>20</v>
      </c>
      <c r="G1138" s="77" t="s">
        <v>40</v>
      </c>
      <c r="H1138" s="122">
        <f t="shared" si="29"/>
        <v>4500</v>
      </c>
      <c r="I1138" s="122">
        <v>1125</v>
      </c>
      <c r="J1138" s="122">
        <f t="shared" si="28"/>
        <v>5625</v>
      </c>
      <c r="K1138" s="81">
        <v>44378</v>
      </c>
      <c r="L1138" s="123">
        <v>0</v>
      </c>
      <c r="M1138" s="123">
        <v>9</v>
      </c>
      <c r="N1138" s="123"/>
    </row>
    <row r="1139" s="25" customFormat="1" ht="30" customHeight="1" spans="1:14">
      <c r="A1139" s="135">
        <v>27</v>
      </c>
      <c r="B1139" s="77" t="s">
        <v>1502</v>
      </c>
      <c r="C1139" s="77" t="s">
        <v>17</v>
      </c>
      <c r="D1139" s="77" t="s">
        <v>1494</v>
      </c>
      <c r="E1139" s="136" t="s">
        <v>1503</v>
      </c>
      <c r="F1139" s="77" t="s">
        <v>20</v>
      </c>
      <c r="G1139" s="77" t="s">
        <v>40</v>
      </c>
      <c r="H1139" s="122">
        <f>10*500</f>
        <v>5000</v>
      </c>
      <c r="I1139" s="122">
        <v>1250</v>
      </c>
      <c r="J1139" s="122">
        <f t="shared" si="28"/>
        <v>6250</v>
      </c>
      <c r="K1139" s="81">
        <v>44348</v>
      </c>
      <c r="L1139" s="123">
        <v>0</v>
      </c>
      <c r="M1139" s="123">
        <v>10</v>
      </c>
      <c r="N1139" s="123"/>
    </row>
    <row r="1140" s="25" customFormat="1" ht="30" customHeight="1" spans="1:14">
      <c r="A1140" s="135">
        <v>28</v>
      </c>
      <c r="B1140" s="77" t="s">
        <v>1504</v>
      </c>
      <c r="C1140" s="77" t="s">
        <v>17</v>
      </c>
      <c r="D1140" s="77" t="s">
        <v>1494</v>
      </c>
      <c r="E1140" s="136" t="s">
        <v>1505</v>
      </c>
      <c r="F1140" s="77" t="s">
        <v>20</v>
      </c>
      <c r="G1140" s="77" t="s">
        <v>40</v>
      </c>
      <c r="H1140" s="122">
        <f>8*500</f>
        <v>4000</v>
      </c>
      <c r="I1140" s="122">
        <v>1000</v>
      </c>
      <c r="J1140" s="122">
        <f t="shared" si="28"/>
        <v>5000</v>
      </c>
      <c r="K1140" s="81">
        <v>44410</v>
      </c>
      <c r="L1140" s="123">
        <v>0</v>
      </c>
      <c r="M1140" s="123">
        <v>8</v>
      </c>
      <c r="N1140" s="123"/>
    </row>
    <row r="1141" s="28" customFormat="1" ht="30" customHeight="1" spans="1:14">
      <c r="A1141" s="135">
        <v>29</v>
      </c>
      <c r="B1141" s="77" t="s">
        <v>1506</v>
      </c>
      <c r="C1141" s="77" t="s">
        <v>23</v>
      </c>
      <c r="D1141" s="77" t="s">
        <v>1494</v>
      </c>
      <c r="E1141" s="136" t="s">
        <v>1507</v>
      </c>
      <c r="F1141" s="77" t="s">
        <v>20</v>
      </c>
      <c r="G1141" s="77" t="s">
        <v>445</v>
      </c>
      <c r="H1141" s="95">
        <f>1500*8</f>
        <v>12000</v>
      </c>
      <c r="I1141" s="95">
        <f>H1141*0.25</f>
        <v>3000</v>
      </c>
      <c r="J1141" s="95">
        <f t="shared" si="28"/>
        <v>15000</v>
      </c>
      <c r="K1141" s="81">
        <v>44409</v>
      </c>
      <c r="L1141" s="77">
        <v>0</v>
      </c>
      <c r="M1141" s="77">
        <v>8</v>
      </c>
      <c r="N1141" s="77"/>
    </row>
    <row r="1142" s="25" customFormat="1" ht="30" customHeight="1" spans="1:14">
      <c r="A1142" s="135">
        <v>30</v>
      </c>
      <c r="B1142" s="77" t="s">
        <v>1508</v>
      </c>
      <c r="C1142" s="77" t="s">
        <v>23</v>
      </c>
      <c r="D1142" s="77" t="s">
        <v>1509</v>
      </c>
      <c r="E1142" s="136" t="s">
        <v>1510</v>
      </c>
      <c r="F1142" s="77" t="s">
        <v>20</v>
      </c>
      <c r="G1142" s="77" t="s">
        <v>27</v>
      </c>
      <c r="H1142" s="122">
        <v>3000</v>
      </c>
      <c r="I1142" s="122">
        <v>750</v>
      </c>
      <c r="J1142" s="122">
        <f t="shared" si="28"/>
        <v>3750</v>
      </c>
      <c r="K1142" s="81">
        <v>43586</v>
      </c>
      <c r="L1142" s="123">
        <v>29</v>
      </c>
      <c r="M1142" s="123">
        <v>6</v>
      </c>
      <c r="N1142" s="123"/>
    </row>
    <row r="1143" s="28" customFormat="1" ht="30" customHeight="1" spans="1:14">
      <c r="A1143" s="135">
        <v>31</v>
      </c>
      <c r="B1143" s="77" t="s">
        <v>1511</v>
      </c>
      <c r="C1143" s="77" t="s">
        <v>17</v>
      </c>
      <c r="D1143" s="77" t="s">
        <v>1512</v>
      </c>
      <c r="E1143" s="136" t="s">
        <v>1513</v>
      </c>
      <c r="F1143" s="77" t="s">
        <v>20</v>
      </c>
      <c r="G1143" s="77" t="s">
        <v>40</v>
      </c>
      <c r="H1143" s="95">
        <f t="shared" ref="H1143:H1146" si="30">500*M1143</f>
        <v>1500</v>
      </c>
      <c r="I1143" s="95">
        <f t="shared" ref="I1143:I1147" si="31">H1143/0.8-H1143</f>
        <v>375</v>
      </c>
      <c r="J1143" s="95">
        <f t="shared" ref="J1143:J1147" si="32">SUM(H1143:I1143)</f>
        <v>1875</v>
      </c>
      <c r="K1143" s="81">
        <v>44287</v>
      </c>
      <c r="L1143" s="77">
        <v>9</v>
      </c>
      <c r="M1143" s="77">
        <v>3</v>
      </c>
      <c r="N1143" s="77"/>
    </row>
    <row r="1144" s="28" customFormat="1" ht="30" customHeight="1" spans="1:14">
      <c r="A1144" s="135">
        <v>32</v>
      </c>
      <c r="B1144" s="77" t="s">
        <v>1514</v>
      </c>
      <c r="C1144" s="77" t="s">
        <v>23</v>
      </c>
      <c r="D1144" s="77" t="s">
        <v>1512</v>
      </c>
      <c r="E1144" s="136" t="s">
        <v>1515</v>
      </c>
      <c r="F1144" s="77" t="s">
        <v>20</v>
      </c>
      <c r="G1144" s="77" t="s">
        <v>40</v>
      </c>
      <c r="H1144" s="95">
        <f t="shared" si="30"/>
        <v>1500</v>
      </c>
      <c r="I1144" s="95">
        <f t="shared" si="31"/>
        <v>375</v>
      </c>
      <c r="J1144" s="95">
        <f t="shared" si="32"/>
        <v>1875</v>
      </c>
      <c r="K1144" s="81">
        <v>44378</v>
      </c>
      <c r="L1144" s="77">
        <v>6</v>
      </c>
      <c r="M1144" s="77">
        <v>3</v>
      </c>
      <c r="N1144" s="77"/>
    </row>
    <row r="1145" s="28" customFormat="1" ht="30" customHeight="1" spans="1:14">
      <c r="A1145" s="135">
        <v>33</v>
      </c>
      <c r="B1145" s="77" t="s">
        <v>1516</v>
      </c>
      <c r="C1145" s="77" t="s">
        <v>17</v>
      </c>
      <c r="D1145" s="77" t="s">
        <v>1512</v>
      </c>
      <c r="E1145" s="136" t="s">
        <v>1517</v>
      </c>
      <c r="F1145" s="77" t="s">
        <v>20</v>
      </c>
      <c r="G1145" s="77" t="s">
        <v>40</v>
      </c>
      <c r="H1145" s="95">
        <f t="shared" si="30"/>
        <v>1500</v>
      </c>
      <c r="I1145" s="95">
        <f t="shared" si="31"/>
        <v>375</v>
      </c>
      <c r="J1145" s="95">
        <f t="shared" si="32"/>
        <v>1875</v>
      </c>
      <c r="K1145" s="81">
        <v>44440</v>
      </c>
      <c r="L1145" s="77">
        <v>4</v>
      </c>
      <c r="M1145" s="77">
        <v>3</v>
      </c>
      <c r="N1145" s="77"/>
    </row>
    <row r="1146" s="28" customFormat="1" ht="30" customHeight="1" spans="1:14">
      <c r="A1146" s="135">
        <v>34</v>
      </c>
      <c r="B1146" s="77" t="s">
        <v>1518</v>
      </c>
      <c r="C1146" s="77" t="s">
        <v>23</v>
      </c>
      <c r="D1146" s="77" t="s">
        <v>1512</v>
      </c>
      <c r="E1146" s="136" t="s">
        <v>1519</v>
      </c>
      <c r="F1146" s="77" t="s">
        <v>20</v>
      </c>
      <c r="G1146" s="77" t="s">
        <v>40</v>
      </c>
      <c r="H1146" s="95">
        <f t="shared" si="30"/>
        <v>1500</v>
      </c>
      <c r="I1146" s="95">
        <f t="shared" si="31"/>
        <v>375</v>
      </c>
      <c r="J1146" s="95">
        <f t="shared" si="32"/>
        <v>1875</v>
      </c>
      <c r="K1146" s="81">
        <v>44378</v>
      </c>
      <c r="L1146" s="77">
        <v>6</v>
      </c>
      <c r="M1146" s="77">
        <v>3</v>
      </c>
      <c r="N1146" s="77"/>
    </row>
    <row r="1147" s="28" customFormat="1" ht="30" customHeight="1" spans="1:14">
      <c r="A1147" s="135">
        <v>35</v>
      </c>
      <c r="B1147" s="77" t="s">
        <v>1520</v>
      </c>
      <c r="C1147" s="77" t="s">
        <v>23</v>
      </c>
      <c r="D1147" s="77" t="s">
        <v>1512</v>
      </c>
      <c r="E1147" s="136" t="s">
        <v>1521</v>
      </c>
      <c r="F1147" s="77" t="s">
        <v>20</v>
      </c>
      <c r="G1147" s="77" t="s">
        <v>21</v>
      </c>
      <c r="H1147" s="95">
        <f>1000*M1147</f>
        <v>3000</v>
      </c>
      <c r="I1147" s="95">
        <f t="shared" si="31"/>
        <v>750</v>
      </c>
      <c r="J1147" s="95">
        <f t="shared" si="32"/>
        <v>3750</v>
      </c>
      <c r="K1147" s="81">
        <v>44409</v>
      </c>
      <c r="L1147" s="77">
        <v>5</v>
      </c>
      <c r="M1147" s="77">
        <v>3</v>
      </c>
      <c r="N1147" s="77"/>
    </row>
    <row r="1148" s="5" customFormat="1" ht="30" customHeight="1" spans="1:14">
      <c r="A1148" s="60" t="s">
        <v>1522</v>
      </c>
      <c r="B1148" s="61"/>
      <c r="C1148" s="61"/>
      <c r="D1148" s="61"/>
      <c r="E1148" s="61"/>
      <c r="F1148" s="61"/>
      <c r="G1148" s="62"/>
      <c r="H1148" s="63"/>
      <c r="I1148" s="63"/>
      <c r="J1148" s="63"/>
      <c r="K1148" s="67"/>
      <c r="L1148" s="67"/>
      <c r="M1148" s="67"/>
      <c r="N1148" s="68"/>
    </row>
    <row r="1149" s="9" customFormat="1" ht="30" customHeight="1" spans="1:14">
      <c r="A1149" s="143">
        <v>1</v>
      </c>
      <c r="B1149" s="143" t="s">
        <v>1523</v>
      </c>
      <c r="C1149" s="143" t="s">
        <v>17</v>
      </c>
      <c r="D1149" s="74" t="s">
        <v>1524</v>
      </c>
      <c r="E1149" s="74" t="s">
        <v>1525</v>
      </c>
      <c r="F1149" s="143" t="s">
        <v>20</v>
      </c>
      <c r="G1149" s="143" t="s">
        <v>40</v>
      </c>
      <c r="H1149" s="124">
        <v>3500</v>
      </c>
      <c r="I1149" s="124">
        <v>875</v>
      </c>
      <c r="J1149" s="124">
        <v>4375</v>
      </c>
      <c r="K1149" s="146" t="s">
        <v>175</v>
      </c>
      <c r="L1149" s="146" t="s">
        <v>1248</v>
      </c>
      <c r="M1149" s="146" t="s">
        <v>1526</v>
      </c>
      <c r="N1149" s="143"/>
    </row>
    <row r="1150" s="9" customFormat="1" ht="30" customHeight="1" spans="1:14">
      <c r="A1150" s="143">
        <v>2</v>
      </c>
      <c r="B1150" s="143" t="s">
        <v>1527</v>
      </c>
      <c r="C1150" s="143" t="s">
        <v>17</v>
      </c>
      <c r="D1150" s="74" t="s">
        <v>1524</v>
      </c>
      <c r="E1150" s="74" t="s">
        <v>1525</v>
      </c>
      <c r="F1150" s="143" t="s">
        <v>20</v>
      </c>
      <c r="G1150" s="143" t="s">
        <v>40</v>
      </c>
      <c r="H1150" s="124">
        <v>3500</v>
      </c>
      <c r="I1150" s="124">
        <v>875</v>
      </c>
      <c r="J1150" s="124">
        <v>4375</v>
      </c>
      <c r="K1150" s="145">
        <v>44440</v>
      </c>
      <c r="L1150" s="163">
        <v>0</v>
      </c>
      <c r="M1150" s="163">
        <v>7</v>
      </c>
      <c r="N1150" s="143"/>
    </row>
    <row r="1151" s="9" customFormat="1" ht="30" customHeight="1" spans="1:14">
      <c r="A1151" s="143">
        <v>3</v>
      </c>
      <c r="B1151" s="143" t="s">
        <v>1528</v>
      </c>
      <c r="C1151" s="143" t="s">
        <v>23</v>
      </c>
      <c r="D1151" s="74" t="s">
        <v>1524</v>
      </c>
      <c r="E1151" s="74" t="s">
        <v>1525</v>
      </c>
      <c r="F1151" s="143" t="s">
        <v>20</v>
      </c>
      <c r="G1151" s="143" t="s">
        <v>40</v>
      </c>
      <c r="H1151" s="124">
        <v>3500</v>
      </c>
      <c r="I1151" s="124">
        <v>875</v>
      </c>
      <c r="J1151" s="124">
        <v>4375</v>
      </c>
      <c r="K1151" s="146" t="s">
        <v>175</v>
      </c>
      <c r="L1151" s="132">
        <v>0</v>
      </c>
      <c r="M1151" s="132">
        <v>7</v>
      </c>
      <c r="N1151" s="143"/>
    </row>
    <row r="1152" s="9" customFormat="1" ht="30" customHeight="1" spans="1:14">
      <c r="A1152" s="143">
        <v>4</v>
      </c>
      <c r="B1152" s="143" t="s">
        <v>1529</v>
      </c>
      <c r="C1152" s="143" t="s">
        <v>17</v>
      </c>
      <c r="D1152" s="74" t="s">
        <v>1524</v>
      </c>
      <c r="E1152" s="74" t="s">
        <v>1525</v>
      </c>
      <c r="F1152" s="143" t="s">
        <v>20</v>
      </c>
      <c r="G1152" s="143" t="s">
        <v>40</v>
      </c>
      <c r="H1152" s="124">
        <v>3500</v>
      </c>
      <c r="I1152" s="124">
        <v>875</v>
      </c>
      <c r="J1152" s="124">
        <v>4375</v>
      </c>
      <c r="K1152" s="145">
        <v>44441</v>
      </c>
      <c r="L1152" s="146" t="s">
        <v>1248</v>
      </c>
      <c r="M1152" s="146" t="s">
        <v>1526</v>
      </c>
      <c r="N1152" s="143"/>
    </row>
    <row r="1153" s="9" customFormat="1" ht="30" customHeight="1" spans="1:14">
      <c r="A1153" s="143">
        <v>5</v>
      </c>
      <c r="B1153" s="143" t="s">
        <v>1530</v>
      </c>
      <c r="C1153" s="143" t="s">
        <v>17</v>
      </c>
      <c r="D1153" s="74" t="s">
        <v>1524</v>
      </c>
      <c r="E1153" s="74" t="s">
        <v>1525</v>
      </c>
      <c r="F1153" s="143" t="s">
        <v>20</v>
      </c>
      <c r="G1153" s="143" t="s">
        <v>40</v>
      </c>
      <c r="H1153" s="124">
        <v>3500</v>
      </c>
      <c r="I1153" s="124">
        <v>875</v>
      </c>
      <c r="J1153" s="124">
        <v>4375</v>
      </c>
      <c r="K1153" s="146" t="s">
        <v>175</v>
      </c>
      <c r="L1153" s="132">
        <v>0</v>
      </c>
      <c r="M1153" s="163">
        <v>7</v>
      </c>
      <c r="N1153" s="143"/>
    </row>
    <row r="1154" s="9" customFormat="1" ht="30" customHeight="1" spans="1:14">
      <c r="A1154" s="143">
        <v>6</v>
      </c>
      <c r="B1154" s="143" t="s">
        <v>1531</v>
      </c>
      <c r="C1154" s="143" t="s">
        <v>17</v>
      </c>
      <c r="D1154" s="74" t="s">
        <v>1524</v>
      </c>
      <c r="E1154" s="74" t="s">
        <v>1525</v>
      </c>
      <c r="F1154" s="143" t="s">
        <v>20</v>
      </c>
      <c r="G1154" s="143" t="s">
        <v>40</v>
      </c>
      <c r="H1154" s="124">
        <v>3500</v>
      </c>
      <c r="I1154" s="124">
        <v>875</v>
      </c>
      <c r="J1154" s="124">
        <v>4375</v>
      </c>
      <c r="K1154" s="145">
        <v>44442</v>
      </c>
      <c r="L1154" s="146">
        <v>0</v>
      </c>
      <c r="M1154" s="132">
        <v>7</v>
      </c>
      <c r="N1154" s="143"/>
    </row>
    <row r="1155" s="9" customFormat="1" ht="30" customHeight="1" spans="1:14">
      <c r="A1155" s="143">
        <v>7</v>
      </c>
      <c r="B1155" s="146" t="s">
        <v>1532</v>
      </c>
      <c r="C1155" s="146" t="s">
        <v>17</v>
      </c>
      <c r="D1155" s="74" t="s">
        <v>1524</v>
      </c>
      <c r="E1155" s="74" t="s">
        <v>1525</v>
      </c>
      <c r="F1155" s="146" t="s">
        <v>20</v>
      </c>
      <c r="G1155" s="146" t="s">
        <v>40</v>
      </c>
      <c r="H1155" s="124">
        <v>3500</v>
      </c>
      <c r="I1155" s="124">
        <v>875</v>
      </c>
      <c r="J1155" s="124">
        <v>4375</v>
      </c>
      <c r="K1155" s="146" t="s">
        <v>175</v>
      </c>
      <c r="L1155" s="146" t="s">
        <v>1248</v>
      </c>
      <c r="M1155" s="146" t="s">
        <v>1526</v>
      </c>
      <c r="N1155" s="143"/>
    </row>
    <row r="1156" s="9" customFormat="1" ht="30" customHeight="1" spans="1:14">
      <c r="A1156" s="143">
        <v>8</v>
      </c>
      <c r="B1156" s="143" t="s">
        <v>1533</v>
      </c>
      <c r="C1156" s="143" t="s">
        <v>17</v>
      </c>
      <c r="D1156" s="74" t="s">
        <v>1524</v>
      </c>
      <c r="E1156" s="74" t="s">
        <v>1525</v>
      </c>
      <c r="F1156" s="143" t="s">
        <v>20</v>
      </c>
      <c r="G1156" s="143" t="s">
        <v>40</v>
      </c>
      <c r="H1156" s="124">
        <v>3500</v>
      </c>
      <c r="I1156" s="124">
        <v>875</v>
      </c>
      <c r="J1156" s="124">
        <v>4375</v>
      </c>
      <c r="K1156" s="145">
        <v>44443</v>
      </c>
      <c r="L1156" s="146">
        <v>0</v>
      </c>
      <c r="M1156" s="163">
        <v>7</v>
      </c>
      <c r="N1156" s="143"/>
    </row>
    <row r="1157" s="9" customFormat="1" ht="30" customHeight="1" spans="1:14">
      <c r="A1157" s="143">
        <v>9</v>
      </c>
      <c r="B1157" s="143" t="s">
        <v>1534</v>
      </c>
      <c r="C1157" s="143" t="s">
        <v>17</v>
      </c>
      <c r="D1157" s="74" t="s">
        <v>1524</v>
      </c>
      <c r="E1157" s="74" t="s">
        <v>1525</v>
      </c>
      <c r="F1157" s="143" t="s">
        <v>20</v>
      </c>
      <c r="G1157" s="143" t="s">
        <v>40</v>
      </c>
      <c r="H1157" s="124">
        <v>3500</v>
      </c>
      <c r="I1157" s="124">
        <v>875</v>
      </c>
      <c r="J1157" s="124">
        <v>4375</v>
      </c>
      <c r="K1157" s="146" t="s">
        <v>175</v>
      </c>
      <c r="L1157" s="143">
        <v>0</v>
      </c>
      <c r="M1157" s="143">
        <v>7</v>
      </c>
      <c r="N1157" s="143"/>
    </row>
    <row r="1158" s="9" customFormat="1" ht="30" customHeight="1" spans="1:14">
      <c r="A1158" s="143">
        <v>10</v>
      </c>
      <c r="B1158" s="74" t="s">
        <v>1535</v>
      </c>
      <c r="C1158" s="74" t="s">
        <v>17</v>
      </c>
      <c r="D1158" s="74" t="s">
        <v>1536</v>
      </c>
      <c r="E1158" s="84" t="s">
        <v>1537</v>
      </c>
      <c r="F1158" s="164" t="s">
        <v>20</v>
      </c>
      <c r="G1158" s="143" t="s">
        <v>40</v>
      </c>
      <c r="H1158" s="124">
        <v>3500</v>
      </c>
      <c r="I1158" s="124">
        <v>875</v>
      </c>
      <c r="J1158" s="124">
        <v>4375</v>
      </c>
      <c r="K1158" s="146" t="s">
        <v>175</v>
      </c>
      <c r="L1158" s="146" t="s">
        <v>1248</v>
      </c>
      <c r="M1158" s="132">
        <v>7</v>
      </c>
      <c r="N1158" s="143"/>
    </row>
    <row r="1159" s="9" customFormat="1" ht="30" customHeight="1" spans="1:14">
      <c r="A1159" s="143">
        <v>11</v>
      </c>
      <c r="B1159" s="74" t="s">
        <v>1538</v>
      </c>
      <c r="C1159" s="74" t="s">
        <v>17</v>
      </c>
      <c r="D1159" s="74" t="s">
        <v>1536</v>
      </c>
      <c r="E1159" s="84" t="s">
        <v>1537</v>
      </c>
      <c r="F1159" s="164" t="s">
        <v>20</v>
      </c>
      <c r="G1159" s="143" t="s">
        <v>40</v>
      </c>
      <c r="H1159" s="124">
        <v>3500</v>
      </c>
      <c r="I1159" s="124">
        <v>875</v>
      </c>
      <c r="J1159" s="124">
        <v>4375</v>
      </c>
      <c r="K1159" s="145">
        <v>44444</v>
      </c>
      <c r="L1159" s="146" t="s">
        <v>1248</v>
      </c>
      <c r="M1159" s="146" t="s">
        <v>1526</v>
      </c>
      <c r="N1159" s="143"/>
    </row>
    <row r="1160" s="25" customFormat="1" ht="30" customHeight="1" spans="1:14">
      <c r="A1160" s="143">
        <v>12</v>
      </c>
      <c r="B1160" s="123" t="s">
        <v>1539</v>
      </c>
      <c r="C1160" s="123" t="s">
        <v>17</v>
      </c>
      <c r="D1160" s="77" t="s">
        <v>1524</v>
      </c>
      <c r="E1160" s="77" t="s">
        <v>1540</v>
      </c>
      <c r="F1160" s="123" t="s">
        <v>20</v>
      </c>
      <c r="G1160" s="123" t="s">
        <v>40</v>
      </c>
      <c r="H1160" s="122">
        <v>2500</v>
      </c>
      <c r="I1160" s="122">
        <v>625</v>
      </c>
      <c r="J1160" s="122">
        <f t="shared" ref="J1160:J1164" si="33">SUM(H1160:I1160)</f>
        <v>3125</v>
      </c>
      <c r="K1160" s="128" t="s">
        <v>1158</v>
      </c>
      <c r="L1160" s="128">
        <v>7</v>
      </c>
      <c r="M1160" s="123">
        <v>5</v>
      </c>
      <c r="N1160" s="123"/>
    </row>
    <row r="1161" s="25" customFormat="1" ht="30" customHeight="1" spans="1:14">
      <c r="A1161" s="143">
        <v>13</v>
      </c>
      <c r="B1161" s="123" t="s">
        <v>1541</v>
      </c>
      <c r="C1161" s="123" t="s">
        <v>17</v>
      </c>
      <c r="D1161" s="77" t="s">
        <v>1524</v>
      </c>
      <c r="E1161" s="77" t="s">
        <v>1542</v>
      </c>
      <c r="F1161" s="123" t="s">
        <v>20</v>
      </c>
      <c r="G1161" s="123" t="s">
        <v>40</v>
      </c>
      <c r="H1161" s="122">
        <v>2000</v>
      </c>
      <c r="I1161" s="122">
        <v>500</v>
      </c>
      <c r="J1161" s="122">
        <f t="shared" si="33"/>
        <v>2500</v>
      </c>
      <c r="K1161" s="128" t="s">
        <v>823</v>
      </c>
      <c r="L1161" s="123">
        <v>8</v>
      </c>
      <c r="M1161" s="123">
        <v>4</v>
      </c>
      <c r="N1161" s="123"/>
    </row>
    <row r="1162" s="25" customFormat="1" ht="30" customHeight="1" spans="1:14">
      <c r="A1162" s="143">
        <v>14</v>
      </c>
      <c r="B1162" s="77" t="s">
        <v>1543</v>
      </c>
      <c r="C1162" s="77" t="s">
        <v>17</v>
      </c>
      <c r="D1162" s="77" t="s">
        <v>1524</v>
      </c>
      <c r="E1162" s="77" t="s">
        <v>1540</v>
      </c>
      <c r="F1162" s="77" t="s">
        <v>20</v>
      </c>
      <c r="G1162" s="77" t="s">
        <v>40</v>
      </c>
      <c r="H1162" s="95">
        <v>3000</v>
      </c>
      <c r="I1162" s="122">
        <v>750</v>
      </c>
      <c r="J1162" s="122">
        <f t="shared" si="33"/>
        <v>3750</v>
      </c>
      <c r="K1162" s="128" t="s">
        <v>1162</v>
      </c>
      <c r="L1162" s="78">
        <v>6</v>
      </c>
      <c r="M1162" s="123">
        <v>6</v>
      </c>
      <c r="N1162" s="123"/>
    </row>
    <row r="1163" s="25" customFormat="1" ht="30" customHeight="1" spans="1:14">
      <c r="A1163" s="143">
        <v>15</v>
      </c>
      <c r="B1163" s="123" t="s">
        <v>1544</v>
      </c>
      <c r="C1163" s="123" t="s">
        <v>17</v>
      </c>
      <c r="D1163" s="77" t="s">
        <v>1524</v>
      </c>
      <c r="E1163" s="77" t="s">
        <v>1540</v>
      </c>
      <c r="F1163" s="123" t="s">
        <v>20</v>
      </c>
      <c r="G1163" s="123" t="s">
        <v>40</v>
      </c>
      <c r="H1163" s="122">
        <v>4500</v>
      </c>
      <c r="I1163" s="122">
        <v>1125</v>
      </c>
      <c r="J1163" s="122">
        <f t="shared" si="33"/>
        <v>5625</v>
      </c>
      <c r="K1163" s="128" t="s">
        <v>184</v>
      </c>
      <c r="L1163" s="128" t="s">
        <v>1464</v>
      </c>
      <c r="M1163" s="123">
        <v>9</v>
      </c>
      <c r="N1163" s="123"/>
    </row>
    <row r="1164" s="25" customFormat="1" ht="30" customHeight="1" spans="1:14">
      <c r="A1164" s="143">
        <v>16</v>
      </c>
      <c r="B1164" s="123" t="s">
        <v>1545</v>
      </c>
      <c r="C1164" s="123" t="s">
        <v>17</v>
      </c>
      <c r="D1164" s="77" t="s">
        <v>1524</v>
      </c>
      <c r="E1164" s="77" t="s">
        <v>1540</v>
      </c>
      <c r="F1164" s="123" t="s">
        <v>20</v>
      </c>
      <c r="G1164" s="123" t="s">
        <v>40</v>
      </c>
      <c r="H1164" s="122">
        <v>2500</v>
      </c>
      <c r="I1164" s="122">
        <v>625</v>
      </c>
      <c r="J1164" s="122">
        <f t="shared" si="33"/>
        <v>3125</v>
      </c>
      <c r="K1164" s="128" t="s">
        <v>1158</v>
      </c>
      <c r="L1164" s="123">
        <v>7</v>
      </c>
      <c r="M1164" s="123">
        <v>5</v>
      </c>
      <c r="N1164" s="123"/>
    </row>
    <row r="1165" s="25" customFormat="1" ht="30" customHeight="1" spans="1:14">
      <c r="A1165" s="143">
        <v>17</v>
      </c>
      <c r="B1165" s="123" t="s">
        <v>1546</v>
      </c>
      <c r="C1165" s="123" t="s">
        <v>23</v>
      </c>
      <c r="D1165" s="77" t="s">
        <v>1524</v>
      </c>
      <c r="E1165" s="77" t="s">
        <v>1057</v>
      </c>
      <c r="F1165" s="123" t="s">
        <v>20</v>
      </c>
      <c r="G1165" s="123" t="s">
        <v>40</v>
      </c>
      <c r="H1165" s="122">
        <v>3000</v>
      </c>
      <c r="I1165" s="122">
        <v>750</v>
      </c>
      <c r="J1165" s="122">
        <v>3750</v>
      </c>
      <c r="K1165" s="128" t="s">
        <v>786</v>
      </c>
      <c r="L1165" s="123">
        <v>0</v>
      </c>
      <c r="M1165" s="123">
        <v>6</v>
      </c>
      <c r="N1165" s="123"/>
    </row>
    <row r="1166" s="25" customFormat="1" ht="30" customHeight="1" spans="1:14">
      <c r="A1166" s="143">
        <v>18</v>
      </c>
      <c r="B1166" s="123" t="s">
        <v>1547</v>
      </c>
      <c r="C1166" s="123" t="s">
        <v>17</v>
      </c>
      <c r="D1166" s="77" t="s">
        <v>1524</v>
      </c>
      <c r="E1166" s="77" t="s">
        <v>1548</v>
      </c>
      <c r="F1166" s="123" t="s">
        <v>20</v>
      </c>
      <c r="G1166" s="123" t="s">
        <v>40</v>
      </c>
      <c r="H1166" s="122">
        <v>4000</v>
      </c>
      <c r="I1166" s="122">
        <v>1000</v>
      </c>
      <c r="J1166" s="122">
        <v>5000</v>
      </c>
      <c r="K1166" s="128" t="s">
        <v>143</v>
      </c>
      <c r="L1166" s="123">
        <v>0</v>
      </c>
      <c r="M1166" s="123">
        <v>8</v>
      </c>
      <c r="N1166" s="123"/>
    </row>
    <row r="1167" s="25" customFormat="1" ht="30" customHeight="1" spans="1:14">
      <c r="A1167" s="143">
        <v>19</v>
      </c>
      <c r="B1167" s="77" t="s">
        <v>1549</v>
      </c>
      <c r="C1167" s="77" t="s">
        <v>17</v>
      </c>
      <c r="D1167" s="77" t="s">
        <v>1550</v>
      </c>
      <c r="E1167" s="77" t="s">
        <v>1551</v>
      </c>
      <c r="F1167" s="77" t="s">
        <v>20</v>
      </c>
      <c r="G1167" s="77" t="s">
        <v>40</v>
      </c>
      <c r="H1167" s="95">
        <v>4000</v>
      </c>
      <c r="I1167" s="95">
        <v>1000</v>
      </c>
      <c r="J1167" s="122">
        <f t="shared" ref="J1167:J1174" si="34">SUM(H1167:I1167)</f>
        <v>5000</v>
      </c>
      <c r="K1167" s="127">
        <v>44409</v>
      </c>
      <c r="L1167" s="128" t="s">
        <v>1248</v>
      </c>
      <c r="M1167" s="178">
        <v>8</v>
      </c>
      <c r="N1167" s="123"/>
    </row>
    <row r="1168" s="25" customFormat="1" ht="30" customHeight="1" spans="1:14">
      <c r="A1168" s="143">
        <v>20</v>
      </c>
      <c r="B1168" s="77" t="s">
        <v>1552</v>
      </c>
      <c r="C1168" s="77" t="s">
        <v>17</v>
      </c>
      <c r="D1168" s="77" t="s">
        <v>1550</v>
      </c>
      <c r="E1168" s="77" t="s">
        <v>1553</v>
      </c>
      <c r="F1168" s="77" t="s">
        <v>20</v>
      </c>
      <c r="G1168" s="77" t="s">
        <v>40</v>
      </c>
      <c r="H1168" s="95">
        <v>6000</v>
      </c>
      <c r="I1168" s="95">
        <v>1500</v>
      </c>
      <c r="J1168" s="122">
        <f t="shared" si="34"/>
        <v>7500</v>
      </c>
      <c r="K1168" s="170">
        <v>44256</v>
      </c>
      <c r="L1168" s="128" t="s">
        <v>1248</v>
      </c>
      <c r="M1168" s="123">
        <v>12</v>
      </c>
      <c r="N1168" s="123"/>
    </row>
    <row r="1169" s="25" customFormat="1" ht="30" customHeight="1" spans="1:14">
      <c r="A1169" s="143">
        <v>21</v>
      </c>
      <c r="B1169" s="77" t="s">
        <v>1554</v>
      </c>
      <c r="C1169" s="77" t="s">
        <v>17</v>
      </c>
      <c r="D1169" s="77" t="s">
        <v>1550</v>
      </c>
      <c r="E1169" s="77" t="s">
        <v>1553</v>
      </c>
      <c r="F1169" s="77" t="s">
        <v>20</v>
      </c>
      <c r="G1169" s="77" t="s">
        <v>40</v>
      </c>
      <c r="H1169" s="95">
        <v>6000</v>
      </c>
      <c r="I1169" s="95">
        <v>1500</v>
      </c>
      <c r="J1169" s="122">
        <f t="shared" si="34"/>
        <v>7500</v>
      </c>
      <c r="K1169" s="127">
        <v>44044</v>
      </c>
      <c r="L1169" s="128" t="s">
        <v>1248</v>
      </c>
      <c r="M1169" s="123">
        <v>12</v>
      </c>
      <c r="N1169" s="123"/>
    </row>
    <row r="1170" s="25" customFormat="1" ht="30" customHeight="1" spans="1:14">
      <c r="A1170" s="143">
        <v>22</v>
      </c>
      <c r="B1170" s="77" t="s">
        <v>1555</v>
      </c>
      <c r="C1170" s="77" t="s">
        <v>17</v>
      </c>
      <c r="D1170" s="77" t="s">
        <v>1550</v>
      </c>
      <c r="E1170" s="77" t="s">
        <v>1553</v>
      </c>
      <c r="F1170" s="77" t="s">
        <v>20</v>
      </c>
      <c r="G1170" s="77" t="s">
        <v>40</v>
      </c>
      <c r="H1170" s="95">
        <v>6000</v>
      </c>
      <c r="I1170" s="95">
        <v>1500</v>
      </c>
      <c r="J1170" s="122">
        <f t="shared" si="34"/>
        <v>7500</v>
      </c>
      <c r="K1170" s="127">
        <v>44044</v>
      </c>
      <c r="L1170" s="128" t="s">
        <v>1248</v>
      </c>
      <c r="M1170" s="123">
        <v>12</v>
      </c>
      <c r="N1170" s="123"/>
    </row>
    <row r="1171" s="25" customFormat="1" ht="30" customHeight="1" spans="1:14">
      <c r="A1171" s="143">
        <v>23</v>
      </c>
      <c r="B1171" s="77" t="s">
        <v>1556</v>
      </c>
      <c r="C1171" s="77" t="s">
        <v>17</v>
      </c>
      <c r="D1171" s="77" t="s">
        <v>1550</v>
      </c>
      <c r="E1171" s="77" t="s">
        <v>1553</v>
      </c>
      <c r="F1171" s="77" t="s">
        <v>20</v>
      </c>
      <c r="G1171" s="77" t="s">
        <v>40</v>
      </c>
      <c r="H1171" s="95">
        <v>5500</v>
      </c>
      <c r="I1171" s="95">
        <v>1375</v>
      </c>
      <c r="J1171" s="122">
        <f t="shared" si="34"/>
        <v>6875</v>
      </c>
      <c r="K1171" s="170">
        <v>44325</v>
      </c>
      <c r="L1171" s="123">
        <v>0</v>
      </c>
      <c r="M1171" s="123">
        <v>11</v>
      </c>
      <c r="N1171" s="123"/>
    </row>
    <row r="1172" s="25" customFormat="1" ht="30" customHeight="1" spans="1:14">
      <c r="A1172" s="143">
        <v>24</v>
      </c>
      <c r="B1172" s="88" t="s">
        <v>1557</v>
      </c>
      <c r="C1172" s="88" t="s">
        <v>23</v>
      </c>
      <c r="D1172" s="77" t="s">
        <v>1550</v>
      </c>
      <c r="E1172" s="77" t="s">
        <v>1553</v>
      </c>
      <c r="F1172" s="88" t="s">
        <v>20</v>
      </c>
      <c r="G1172" s="88" t="s">
        <v>40</v>
      </c>
      <c r="H1172" s="95">
        <v>6000</v>
      </c>
      <c r="I1172" s="95">
        <v>1500</v>
      </c>
      <c r="J1172" s="122">
        <f t="shared" si="34"/>
        <v>7500</v>
      </c>
      <c r="K1172" s="170">
        <v>44246</v>
      </c>
      <c r="L1172" s="149">
        <v>0</v>
      </c>
      <c r="M1172" s="149">
        <v>12</v>
      </c>
      <c r="N1172" s="123"/>
    </row>
    <row r="1173" s="25" customFormat="1" ht="30" customHeight="1" spans="1:14">
      <c r="A1173" s="143">
        <v>25</v>
      </c>
      <c r="B1173" s="77" t="s">
        <v>1558</v>
      </c>
      <c r="C1173" s="77" t="s">
        <v>17</v>
      </c>
      <c r="D1173" s="77" t="s">
        <v>1550</v>
      </c>
      <c r="E1173" s="77" t="s">
        <v>1553</v>
      </c>
      <c r="F1173" s="77" t="s">
        <v>20</v>
      </c>
      <c r="G1173" s="77" t="s">
        <v>40</v>
      </c>
      <c r="H1173" s="95">
        <v>6000</v>
      </c>
      <c r="I1173" s="95">
        <v>1500</v>
      </c>
      <c r="J1173" s="122">
        <f t="shared" si="34"/>
        <v>7500</v>
      </c>
      <c r="K1173" s="127">
        <v>44044</v>
      </c>
      <c r="L1173" s="128" t="s">
        <v>1248</v>
      </c>
      <c r="M1173" s="149">
        <v>12</v>
      </c>
      <c r="N1173" s="123"/>
    </row>
    <row r="1174" s="25" customFormat="1" ht="30" customHeight="1" spans="1:14">
      <c r="A1174" s="143">
        <v>26</v>
      </c>
      <c r="B1174" s="77" t="s">
        <v>1559</v>
      </c>
      <c r="C1174" s="77" t="s">
        <v>17</v>
      </c>
      <c r="D1174" s="77" t="s">
        <v>1550</v>
      </c>
      <c r="E1174" s="77" t="s">
        <v>1553</v>
      </c>
      <c r="F1174" s="77" t="s">
        <v>20</v>
      </c>
      <c r="G1174" s="77" t="s">
        <v>40</v>
      </c>
      <c r="H1174" s="95">
        <v>6000</v>
      </c>
      <c r="I1174" s="95">
        <v>1500</v>
      </c>
      <c r="J1174" s="122">
        <f t="shared" si="34"/>
        <v>7500</v>
      </c>
      <c r="K1174" s="170">
        <v>44247</v>
      </c>
      <c r="L1174" s="123">
        <v>0</v>
      </c>
      <c r="M1174" s="123">
        <v>12</v>
      </c>
      <c r="N1174" s="123"/>
    </row>
    <row r="1175" s="25" customFormat="1" ht="30" customHeight="1" spans="1:14">
      <c r="A1175" s="143">
        <v>27</v>
      </c>
      <c r="B1175" s="77" t="s">
        <v>1560</v>
      </c>
      <c r="C1175" s="77" t="s">
        <v>23</v>
      </c>
      <c r="D1175" s="77" t="s">
        <v>1561</v>
      </c>
      <c r="E1175" s="75" t="s">
        <v>1562</v>
      </c>
      <c r="F1175" s="77" t="s">
        <v>20</v>
      </c>
      <c r="G1175" s="77" t="s">
        <v>40</v>
      </c>
      <c r="H1175" s="95">
        <f>6000</f>
        <v>6000</v>
      </c>
      <c r="I1175" s="122">
        <f t="shared" ref="I1175:I1178" si="35">H1175/0.8-H1175</f>
        <v>1500</v>
      </c>
      <c r="J1175" s="122">
        <v>7500</v>
      </c>
      <c r="K1175" s="81">
        <v>44228</v>
      </c>
      <c r="L1175" s="77">
        <v>0</v>
      </c>
      <c r="M1175" s="77">
        <v>12</v>
      </c>
      <c r="N1175" s="77"/>
    </row>
    <row r="1176" s="25" customFormat="1" ht="30" customHeight="1" spans="1:14">
      <c r="A1176" s="143">
        <v>28</v>
      </c>
      <c r="B1176" s="74" t="s">
        <v>1563</v>
      </c>
      <c r="C1176" s="74" t="s">
        <v>23</v>
      </c>
      <c r="D1176" s="74" t="s">
        <v>1561</v>
      </c>
      <c r="E1176" s="84" t="s">
        <v>1564</v>
      </c>
      <c r="F1176" s="74" t="s">
        <v>20</v>
      </c>
      <c r="G1176" s="74" t="s">
        <v>40</v>
      </c>
      <c r="H1176" s="76">
        <f>500*12</f>
        <v>6000</v>
      </c>
      <c r="I1176" s="124">
        <f t="shared" si="35"/>
        <v>1500</v>
      </c>
      <c r="J1176" s="124">
        <f t="shared" ref="J1176:J1178" si="36">SUM(H1176:I1176)</f>
        <v>7500</v>
      </c>
      <c r="K1176" s="79">
        <v>44287</v>
      </c>
      <c r="L1176" s="74">
        <v>0</v>
      </c>
      <c r="M1176" s="74">
        <v>12</v>
      </c>
      <c r="N1176" s="74"/>
    </row>
    <row r="1177" s="25" customFormat="1" ht="30" customHeight="1" spans="1:14">
      <c r="A1177" s="143">
        <v>29</v>
      </c>
      <c r="B1177" s="74" t="s">
        <v>1565</v>
      </c>
      <c r="C1177" s="74" t="s">
        <v>23</v>
      </c>
      <c r="D1177" s="74" t="s">
        <v>1561</v>
      </c>
      <c r="E1177" s="84" t="s">
        <v>1566</v>
      </c>
      <c r="F1177" s="74" t="s">
        <v>20</v>
      </c>
      <c r="G1177" s="74" t="s">
        <v>40</v>
      </c>
      <c r="H1177" s="76">
        <v>4500</v>
      </c>
      <c r="I1177" s="124">
        <f t="shared" si="35"/>
        <v>1125</v>
      </c>
      <c r="J1177" s="124">
        <f t="shared" si="36"/>
        <v>5625</v>
      </c>
      <c r="K1177" s="79">
        <v>44378</v>
      </c>
      <c r="L1177" s="74">
        <v>0</v>
      </c>
      <c r="M1177" s="74">
        <v>9</v>
      </c>
      <c r="N1177" s="74"/>
    </row>
    <row r="1178" s="25" customFormat="1" ht="30" customHeight="1" spans="1:14">
      <c r="A1178" s="143">
        <v>30</v>
      </c>
      <c r="B1178" s="74" t="s">
        <v>1567</v>
      </c>
      <c r="C1178" s="74" t="s">
        <v>23</v>
      </c>
      <c r="D1178" s="74" t="s">
        <v>1561</v>
      </c>
      <c r="E1178" s="84" t="s">
        <v>1568</v>
      </c>
      <c r="F1178" s="74" t="s">
        <v>20</v>
      </c>
      <c r="G1178" s="74" t="s">
        <v>27</v>
      </c>
      <c r="H1178" s="76">
        <f>500*M1178</f>
        <v>4500</v>
      </c>
      <c r="I1178" s="124">
        <f t="shared" si="35"/>
        <v>1125</v>
      </c>
      <c r="J1178" s="124">
        <f t="shared" si="36"/>
        <v>5625</v>
      </c>
      <c r="K1178" s="79">
        <v>44378</v>
      </c>
      <c r="L1178" s="74">
        <v>0</v>
      </c>
      <c r="M1178" s="74">
        <v>9</v>
      </c>
      <c r="N1178" s="74"/>
    </row>
    <row r="1179" s="25" customFormat="1" ht="30" customHeight="1" spans="1:14">
      <c r="A1179" s="143">
        <v>31</v>
      </c>
      <c r="B1179" s="78" t="s">
        <v>1569</v>
      </c>
      <c r="C1179" s="78" t="s">
        <v>17</v>
      </c>
      <c r="D1179" s="78" t="s">
        <v>1570</v>
      </c>
      <c r="E1179" s="74" t="s">
        <v>1571</v>
      </c>
      <c r="F1179" s="78" t="s">
        <v>20</v>
      </c>
      <c r="G1179" s="78" t="s">
        <v>40</v>
      </c>
      <c r="H1179" s="95">
        <v>3500</v>
      </c>
      <c r="I1179" s="95">
        <v>875</v>
      </c>
      <c r="J1179" s="124">
        <v>4375</v>
      </c>
      <c r="K1179" s="78" t="s">
        <v>175</v>
      </c>
      <c r="L1179" s="78" t="s">
        <v>1248</v>
      </c>
      <c r="M1179" s="78" t="s">
        <v>1526</v>
      </c>
      <c r="N1179" s="78"/>
    </row>
    <row r="1180" s="25" customFormat="1" ht="30" customHeight="1" spans="1:14">
      <c r="A1180" s="143">
        <v>32</v>
      </c>
      <c r="B1180" s="78" t="s">
        <v>1572</v>
      </c>
      <c r="C1180" s="78" t="s">
        <v>17</v>
      </c>
      <c r="D1180" s="78" t="s">
        <v>1570</v>
      </c>
      <c r="E1180" s="74" t="s">
        <v>1571</v>
      </c>
      <c r="F1180" s="78" t="s">
        <v>20</v>
      </c>
      <c r="G1180" s="78" t="s">
        <v>40</v>
      </c>
      <c r="H1180" s="95">
        <v>3000</v>
      </c>
      <c r="I1180" s="95">
        <v>750</v>
      </c>
      <c r="J1180" s="124">
        <v>3750</v>
      </c>
      <c r="K1180" s="78" t="s">
        <v>786</v>
      </c>
      <c r="L1180" s="78" t="s">
        <v>1248</v>
      </c>
      <c r="M1180" s="78" t="s">
        <v>1470</v>
      </c>
      <c r="N1180" s="78"/>
    </row>
    <row r="1181" s="11" customFormat="1" ht="30" customHeight="1" spans="1:14">
      <c r="A1181" s="143">
        <v>33</v>
      </c>
      <c r="B1181" s="143" t="s">
        <v>1573</v>
      </c>
      <c r="C1181" s="143" t="s">
        <v>23</v>
      </c>
      <c r="D1181" s="74" t="s">
        <v>1574</v>
      </c>
      <c r="E1181" s="84">
        <v>44014</v>
      </c>
      <c r="F1181" s="143" t="s">
        <v>20</v>
      </c>
      <c r="G1181" s="143" t="s">
        <v>40</v>
      </c>
      <c r="H1181" s="124">
        <v>500</v>
      </c>
      <c r="I1181" s="124">
        <f>H1181/0.8-H1181</f>
        <v>125</v>
      </c>
      <c r="J1181" s="124">
        <f>SUM(H1181:I1181)</f>
        <v>625</v>
      </c>
      <c r="K1181" s="145">
        <v>44228</v>
      </c>
      <c r="L1181" s="132">
        <v>11</v>
      </c>
      <c r="M1181" s="132">
        <v>1</v>
      </c>
      <c r="N1181" s="143"/>
    </row>
    <row r="1182" s="5" customFormat="1" ht="30" customHeight="1" spans="1:14">
      <c r="A1182" s="143">
        <v>34</v>
      </c>
      <c r="B1182" s="143" t="s">
        <v>1575</v>
      </c>
      <c r="C1182" s="123" t="s">
        <v>17</v>
      </c>
      <c r="D1182" s="74" t="s">
        <v>1574</v>
      </c>
      <c r="E1182" s="84">
        <v>44363</v>
      </c>
      <c r="F1182" s="143" t="s">
        <v>20</v>
      </c>
      <c r="G1182" s="143" t="s">
        <v>40</v>
      </c>
      <c r="H1182" s="124">
        <v>1500</v>
      </c>
      <c r="I1182" s="124">
        <v>375</v>
      </c>
      <c r="J1182" s="124">
        <v>1875</v>
      </c>
      <c r="K1182" s="145">
        <v>44348</v>
      </c>
      <c r="L1182" s="132">
        <v>7</v>
      </c>
      <c r="M1182" s="143">
        <v>3</v>
      </c>
      <c r="N1182" s="143"/>
    </row>
    <row r="1183" s="5" customFormat="1" ht="30" customHeight="1" spans="1:14">
      <c r="A1183" s="60" t="s">
        <v>1576</v>
      </c>
      <c r="B1183" s="61"/>
      <c r="C1183" s="61"/>
      <c r="D1183" s="61"/>
      <c r="E1183" s="61"/>
      <c r="F1183" s="61"/>
      <c r="G1183" s="61"/>
      <c r="H1183" s="73"/>
      <c r="I1183" s="73"/>
      <c r="J1183" s="73"/>
      <c r="K1183" s="61"/>
      <c r="L1183" s="61"/>
      <c r="M1183" s="61"/>
      <c r="N1183" s="68"/>
    </row>
    <row r="1184" s="29" customFormat="1" ht="30" customHeight="1" spans="1:14">
      <c r="A1184" s="123">
        <v>1</v>
      </c>
      <c r="B1184" s="123" t="s">
        <v>1577</v>
      </c>
      <c r="C1184" s="123" t="s">
        <v>17</v>
      </c>
      <c r="D1184" s="77" t="s">
        <v>1578</v>
      </c>
      <c r="E1184" s="75" t="s">
        <v>1579</v>
      </c>
      <c r="F1184" s="123" t="s">
        <v>20</v>
      </c>
      <c r="G1184" s="123" t="s">
        <v>40</v>
      </c>
      <c r="H1184" s="122">
        <v>5000</v>
      </c>
      <c r="I1184" s="122">
        <v>1250</v>
      </c>
      <c r="J1184" s="122">
        <f>I1184+H1184</f>
        <v>6250</v>
      </c>
      <c r="K1184" s="127">
        <v>44256</v>
      </c>
      <c r="L1184" s="123">
        <v>0</v>
      </c>
      <c r="M1184" s="123">
        <v>10</v>
      </c>
      <c r="N1184" s="70"/>
    </row>
    <row r="1185" s="29" customFormat="1" ht="30" customHeight="1" spans="1:14">
      <c r="A1185" s="123">
        <v>2</v>
      </c>
      <c r="B1185" s="123" t="s">
        <v>1580</v>
      </c>
      <c r="C1185" s="123" t="s">
        <v>17</v>
      </c>
      <c r="D1185" s="77" t="s">
        <v>1578</v>
      </c>
      <c r="E1185" s="75" t="s">
        <v>1581</v>
      </c>
      <c r="F1185" s="123" t="s">
        <v>20</v>
      </c>
      <c r="G1185" s="123" t="s">
        <v>27</v>
      </c>
      <c r="H1185" s="122">
        <v>3000</v>
      </c>
      <c r="I1185" s="122">
        <v>750</v>
      </c>
      <c r="J1185" s="122">
        <v>3750</v>
      </c>
      <c r="K1185" s="127">
        <v>44378</v>
      </c>
      <c r="L1185" s="178">
        <v>0</v>
      </c>
      <c r="M1185" s="178">
        <v>6</v>
      </c>
      <c r="N1185" s="74"/>
    </row>
    <row r="1186" s="29" customFormat="1" ht="30" customHeight="1" spans="1:14">
      <c r="A1186" s="123">
        <v>3</v>
      </c>
      <c r="B1186" s="123" t="s">
        <v>1582</v>
      </c>
      <c r="C1186" s="123" t="s">
        <v>17</v>
      </c>
      <c r="D1186" s="77" t="s">
        <v>1583</v>
      </c>
      <c r="E1186" s="77" t="s">
        <v>1584</v>
      </c>
      <c r="F1186" s="123" t="s">
        <v>20</v>
      </c>
      <c r="G1186" s="123" t="s">
        <v>40</v>
      </c>
      <c r="H1186" s="122">
        <v>6000</v>
      </c>
      <c r="I1186" s="122">
        <v>1500</v>
      </c>
      <c r="J1186" s="122">
        <v>7500</v>
      </c>
      <c r="K1186" s="127">
        <v>44136</v>
      </c>
      <c r="L1186" s="178">
        <v>0</v>
      </c>
      <c r="M1186" s="123">
        <v>12</v>
      </c>
      <c r="N1186" s="131"/>
    </row>
    <row r="1187" s="29" customFormat="1" ht="30" customHeight="1" spans="1:14">
      <c r="A1187" s="123">
        <v>4</v>
      </c>
      <c r="B1187" s="123" t="s">
        <v>1585</v>
      </c>
      <c r="C1187" s="123" t="s">
        <v>23</v>
      </c>
      <c r="D1187" s="77" t="s">
        <v>1586</v>
      </c>
      <c r="E1187" s="77" t="s">
        <v>1587</v>
      </c>
      <c r="F1187" s="123" t="s">
        <v>20</v>
      </c>
      <c r="G1187" s="123" t="s">
        <v>21</v>
      </c>
      <c r="H1187" s="122">
        <v>12000</v>
      </c>
      <c r="I1187" s="122">
        <v>3000</v>
      </c>
      <c r="J1187" s="122">
        <v>15000</v>
      </c>
      <c r="K1187" s="127">
        <v>44256</v>
      </c>
      <c r="L1187" s="178">
        <v>0</v>
      </c>
      <c r="M1187" s="178">
        <v>12</v>
      </c>
      <c r="N1187" s="77"/>
    </row>
    <row r="1188" s="29" customFormat="1" ht="30" customHeight="1" spans="1:14">
      <c r="A1188" s="123">
        <v>5</v>
      </c>
      <c r="B1188" s="123" t="s">
        <v>1588</v>
      </c>
      <c r="C1188" s="123" t="s">
        <v>23</v>
      </c>
      <c r="D1188" s="77" t="s">
        <v>1589</v>
      </c>
      <c r="E1188" s="75" t="s">
        <v>1590</v>
      </c>
      <c r="F1188" s="123" t="s">
        <v>20</v>
      </c>
      <c r="G1188" s="123" t="s">
        <v>40</v>
      </c>
      <c r="H1188" s="122">
        <v>4500</v>
      </c>
      <c r="I1188" s="122">
        <v>1125</v>
      </c>
      <c r="J1188" s="122">
        <v>5625</v>
      </c>
      <c r="K1188" s="127">
        <v>44287</v>
      </c>
      <c r="L1188" s="178">
        <v>0</v>
      </c>
      <c r="M1188" s="178">
        <v>9</v>
      </c>
      <c r="N1188" s="74"/>
    </row>
    <row r="1189" s="29" customFormat="1" ht="30" customHeight="1" spans="1:14">
      <c r="A1189" s="123">
        <v>6</v>
      </c>
      <c r="B1189" s="123" t="s">
        <v>1591</v>
      </c>
      <c r="C1189" s="123" t="s">
        <v>17</v>
      </c>
      <c r="D1189" s="77" t="s">
        <v>1589</v>
      </c>
      <c r="E1189" s="75" t="s">
        <v>1590</v>
      </c>
      <c r="F1189" s="123" t="s">
        <v>20</v>
      </c>
      <c r="G1189" s="123" t="s">
        <v>40</v>
      </c>
      <c r="H1189" s="122">
        <v>4500</v>
      </c>
      <c r="I1189" s="122">
        <v>1125</v>
      </c>
      <c r="J1189" s="122">
        <v>5625</v>
      </c>
      <c r="K1189" s="127">
        <v>44287</v>
      </c>
      <c r="L1189" s="178">
        <v>0</v>
      </c>
      <c r="M1189" s="178">
        <v>9</v>
      </c>
      <c r="N1189" s="74"/>
    </row>
    <row r="1190" s="29" customFormat="1" ht="30" customHeight="1" spans="1:14">
      <c r="A1190" s="123">
        <v>7</v>
      </c>
      <c r="B1190" s="123" t="s">
        <v>1592</v>
      </c>
      <c r="C1190" s="123" t="s">
        <v>17</v>
      </c>
      <c r="D1190" s="77" t="s">
        <v>1593</v>
      </c>
      <c r="E1190" s="77" t="s">
        <v>1594</v>
      </c>
      <c r="F1190" s="123" t="s">
        <v>20</v>
      </c>
      <c r="G1190" s="123" t="s">
        <v>21</v>
      </c>
      <c r="H1190" s="122">
        <v>13000</v>
      </c>
      <c r="I1190" s="122">
        <v>3250</v>
      </c>
      <c r="J1190" s="122">
        <v>16250</v>
      </c>
      <c r="K1190" s="127">
        <v>44166</v>
      </c>
      <c r="L1190" s="123">
        <v>0</v>
      </c>
      <c r="M1190" s="123">
        <v>13</v>
      </c>
      <c r="N1190" s="74"/>
    </row>
    <row r="1191" s="29" customFormat="1" ht="30" customHeight="1" spans="1:14">
      <c r="A1191" s="123">
        <v>8</v>
      </c>
      <c r="B1191" s="123" t="s">
        <v>1595</v>
      </c>
      <c r="C1191" s="123" t="s">
        <v>17</v>
      </c>
      <c r="D1191" s="77" t="s">
        <v>1596</v>
      </c>
      <c r="E1191" s="77" t="s">
        <v>1597</v>
      </c>
      <c r="F1191" s="123" t="s">
        <v>20</v>
      </c>
      <c r="G1191" s="123" t="s">
        <v>40</v>
      </c>
      <c r="H1191" s="122">
        <v>6000</v>
      </c>
      <c r="I1191" s="122">
        <v>1500</v>
      </c>
      <c r="J1191" s="122">
        <v>7500</v>
      </c>
      <c r="K1191" s="127">
        <v>43647</v>
      </c>
      <c r="L1191" s="123">
        <v>0</v>
      </c>
      <c r="M1191" s="123">
        <v>12</v>
      </c>
      <c r="N1191" s="131"/>
    </row>
    <row r="1192" s="29" customFormat="1" ht="30" customHeight="1" spans="1:14">
      <c r="A1192" s="123">
        <v>9</v>
      </c>
      <c r="B1192" s="123" t="s">
        <v>1598</v>
      </c>
      <c r="C1192" s="123" t="s">
        <v>23</v>
      </c>
      <c r="D1192" s="77" t="s">
        <v>1596</v>
      </c>
      <c r="E1192" s="77" t="s">
        <v>1599</v>
      </c>
      <c r="F1192" s="123" t="s">
        <v>20</v>
      </c>
      <c r="G1192" s="123" t="s">
        <v>40</v>
      </c>
      <c r="H1192" s="122">
        <v>6000</v>
      </c>
      <c r="I1192" s="122">
        <v>1500</v>
      </c>
      <c r="J1192" s="122">
        <v>7500</v>
      </c>
      <c r="K1192" s="127">
        <v>44044</v>
      </c>
      <c r="L1192" s="123">
        <v>0</v>
      </c>
      <c r="M1192" s="123">
        <v>12</v>
      </c>
      <c r="N1192" s="70"/>
    </row>
    <row r="1193" s="29" customFormat="1" ht="30" customHeight="1" spans="1:14">
      <c r="A1193" s="123">
        <v>10</v>
      </c>
      <c r="B1193" s="165" t="s">
        <v>1600</v>
      </c>
      <c r="C1193" s="165" t="s">
        <v>23</v>
      </c>
      <c r="D1193" s="77" t="s">
        <v>1601</v>
      </c>
      <c r="E1193" s="166" t="s">
        <v>1602</v>
      </c>
      <c r="F1193" s="123" t="s">
        <v>20</v>
      </c>
      <c r="G1193" s="123" t="s">
        <v>40</v>
      </c>
      <c r="H1193" s="122">
        <v>5000</v>
      </c>
      <c r="I1193" s="122">
        <v>1250</v>
      </c>
      <c r="J1193" s="122">
        <v>6250</v>
      </c>
      <c r="K1193" s="127">
        <v>44348</v>
      </c>
      <c r="L1193" s="123">
        <v>0</v>
      </c>
      <c r="M1193" s="123">
        <v>10</v>
      </c>
      <c r="N1193" s="70"/>
    </row>
    <row r="1194" s="29" customFormat="1" ht="30" customHeight="1" spans="1:14">
      <c r="A1194" s="123">
        <v>11</v>
      </c>
      <c r="B1194" s="165" t="s">
        <v>1603</v>
      </c>
      <c r="C1194" s="165" t="s">
        <v>17</v>
      </c>
      <c r="D1194" s="77" t="s">
        <v>1604</v>
      </c>
      <c r="E1194" s="166" t="s">
        <v>1605</v>
      </c>
      <c r="F1194" s="123" t="s">
        <v>20</v>
      </c>
      <c r="G1194" s="123" t="s">
        <v>40</v>
      </c>
      <c r="H1194" s="122">
        <v>1500</v>
      </c>
      <c r="I1194" s="122">
        <v>375</v>
      </c>
      <c r="J1194" s="122">
        <v>1875</v>
      </c>
      <c r="K1194" s="127">
        <v>44136</v>
      </c>
      <c r="L1194" s="123">
        <v>8</v>
      </c>
      <c r="M1194" s="123">
        <v>3</v>
      </c>
      <c r="N1194" s="74"/>
    </row>
    <row r="1195" s="29" customFormat="1" ht="30" customHeight="1" spans="1:14">
      <c r="A1195" s="123">
        <v>12</v>
      </c>
      <c r="B1195" s="167" t="s">
        <v>1606</v>
      </c>
      <c r="C1195" s="123" t="s">
        <v>17</v>
      </c>
      <c r="D1195" s="77" t="s">
        <v>1607</v>
      </c>
      <c r="E1195" s="168" t="s">
        <v>1608</v>
      </c>
      <c r="F1195" s="168" t="s">
        <v>20</v>
      </c>
      <c r="G1195" s="168" t="s">
        <v>40</v>
      </c>
      <c r="H1195" s="169">
        <v>2000</v>
      </c>
      <c r="I1195" s="122">
        <f>H1195*0.25</f>
        <v>500</v>
      </c>
      <c r="J1195" s="169">
        <f>H1195+I1195</f>
        <v>2500</v>
      </c>
      <c r="K1195" s="179" t="s">
        <v>1609</v>
      </c>
      <c r="L1195" s="179" t="s">
        <v>1441</v>
      </c>
      <c r="M1195" s="179" t="s">
        <v>1610</v>
      </c>
      <c r="N1195" s="70"/>
    </row>
    <row r="1196" s="29" customFormat="1" ht="30" customHeight="1" spans="1:14">
      <c r="A1196" s="123">
        <v>13</v>
      </c>
      <c r="B1196" s="167" t="s">
        <v>1611</v>
      </c>
      <c r="C1196" s="123" t="s">
        <v>17</v>
      </c>
      <c r="D1196" s="77" t="s">
        <v>1607</v>
      </c>
      <c r="E1196" s="168" t="s">
        <v>1612</v>
      </c>
      <c r="F1196" s="168" t="s">
        <v>20</v>
      </c>
      <c r="G1196" s="168" t="s">
        <v>40</v>
      </c>
      <c r="H1196" s="169">
        <v>3500</v>
      </c>
      <c r="I1196" s="122">
        <v>875</v>
      </c>
      <c r="J1196" s="169">
        <v>4375</v>
      </c>
      <c r="K1196" s="179" t="s">
        <v>1609</v>
      </c>
      <c r="L1196" s="179">
        <v>5</v>
      </c>
      <c r="M1196" s="179">
        <v>7</v>
      </c>
      <c r="N1196" s="70"/>
    </row>
    <row r="1197" s="29" customFormat="1" ht="30" customHeight="1" spans="1:14">
      <c r="A1197" s="123">
        <v>14</v>
      </c>
      <c r="B1197" s="167" t="s">
        <v>1613</v>
      </c>
      <c r="C1197" s="123" t="s">
        <v>17</v>
      </c>
      <c r="D1197" s="77" t="s">
        <v>1607</v>
      </c>
      <c r="E1197" s="168" t="s">
        <v>1608</v>
      </c>
      <c r="F1197" s="168" t="s">
        <v>20</v>
      </c>
      <c r="G1197" s="168" t="s">
        <v>21</v>
      </c>
      <c r="H1197" s="169">
        <v>18000</v>
      </c>
      <c r="I1197" s="122">
        <v>4500</v>
      </c>
      <c r="J1197" s="169">
        <v>22500</v>
      </c>
      <c r="K1197" s="179" t="s">
        <v>1614</v>
      </c>
      <c r="L1197" s="179" t="s">
        <v>1610</v>
      </c>
      <c r="M1197" s="179" t="s">
        <v>1615</v>
      </c>
      <c r="N1197" s="74"/>
    </row>
    <row r="1198" s="29" customFormat="1" ht="30" customHeight="1" spans="1:14">
      <c r="A1198" s="123">
        <v>15</v>
      </c>
      <c r="B1198" s="167" t="s">
        <v>1616</v>
      </c>
      <c r="C1198" s="123" t="s">
        <v>17</v>
      </c>
      <c r="D1198" s="77" t="s">
        <v>1607</v>
      </c>
      <c r="E1198" s="168" t="s">
        <v>1608</v>
      </c>
      <c r="F1198" s="168" t="s">
        <v>20</v>
      </c>
      <c r="G1198" s="168" t="s">
        <v>40</v>
      </c>
      <c r="H1198" s="169">
        <v>3500</v>
      </c>
      <c r="I1198" s="122">
        <v>875</v>
      </c>
      <c r="J1198" s="169">
        <v>4375</v>
      </c>
      <c r="K1198" s="179" t="s">
        <v>1609</v>
      </c>
      <c r="L1198" s="179">
        <v>5</v>
      </c>
      <c r="M1198" s="179">
        <v>7</v>
      </c>
      <c r="N1198" s="70"/>
    </row>
    <row r="1199" s="29" customFormat="1" ht="30" customHeight="1" spans="1:14">
      <c r="A1199" s="123">
        <v>16</v>
      </c>
      <c r="B1199" s="123" t="s">
        <v>1617</v>
      </c>
      <c r="C1199" s="123" t="s">
        <v>17</v>
      </c>
      <c r="D1199" s="77" t="s">
        <v>1618</v>
      </c>
      <c r="E1199" s="77" t="s">
        <v>1619</v>
      </c>
      <c r="F1199" s="170" t="s">
        <v>20</v>
      </c>
      <c r="G1199" s="123" t="s">
        <v>40</v>
      </c>
      <c r="H1199" s="122">
        <v>6000</v>
      </c>
      <c r="I1199" s="122">
        <v>1500</v>
      </c>
      <c r="J1199" s="122">
        <v>7500</v>
      </c>
      <c r="K1199" s="127">
        <v>44136</v>
      </c>
      <c r="L1199" s="123">
        <v>0</v>
      </c>
      <c r="M1199" s="123">
        <v>12</v>
      </c>
      <c r="N1199" s="70"/>
    </row>
    <row r="1200" s="29" customFormat="1" ht="30" customHeight="1" spans="1:14">
      <c r="A1200" s="123">
        <v>17</v>
      </c>
      <c r="B1200" s="171" t="s">
        <v>1620</v>
      </c>
      <c r="C1200" s="123" t="s">
        <v>17</v>
      </c>
      <c r="D1200" s="77" t="s">
        <v>1618</v>
      </c>
      <c r="E1200" s="77" t="s">
        <v>1619</v>
      </c>
      <c r="F1200" s="170" t="s">
        <v>20</v>
      </c>
      <c r="G1200" s="123" t="s">
        <v>40</v>
      </c>
      <c r="H1200" s="122">
        <v>6000</v>
      </c>
      <c r="I1200" s="122">
        <v>1500</v>
      </c>
      <c r="J1200" s="122">
        <v>7500</v>
      </c>
      <c r="K1200" s="127">
        <v>44136</v>
      </c>
      <c r="L1200" s="123">
        <v>0</v>
      </c>
      <c r="M1200" s="123">
        <v>12</v>
      </c>
      <c r="N1200" s="70"/>
    </row>
    <row r="1201" s="29" customFormat="1" ht="30" customHeight="1" spans="1:14">
      <c r="A1201" s="123">
        <v>18</v>
      </c>
      <c r="B1201" s="171" t="s">
        <v>1621</v>
      </c>
      <c r="C1201" s="123" t="s">
        <v>17</v>
      </c>
      <c r="D1201" s="77" t="s">
        <v>1618</v>
      </c>
      <c r="E1201" s="77" t="s">
        <v>1619</v>
      </c>
      <c r="F1201" s="170" t="s">
        <v>20</v>
      </c>
      <c r="G1201" s="123" t="s">
        <v>40</v>
      </c>
      <c r="H1201" s="122">
        <v>6000</v>
      </c>
      <c r="I1201" s="122">
        <v>1500</v>
      </c>
      <c r="J1201" s="122">
        <v>7500</v>
      </c>
      <c r="K1201" s="127">
        <v>44136</v>
      </c>
      <c r="L1201" s="123">
        <v>0</v>
      </c>
      <c r="M1201" s="123">
        <v>12</v>
      </c>
      <c r="N1201" s="70"/>
    </row>
    <row r="1202" s="29" customFormat="1" ht="30" customHeight="1" spans="1:14">
      <c r="A1202" s="123">
        <v>19</v>
      </c>
      <c r="B1202" s="171" t="s">
        <v>1622</v>
      </c>
      <c r="C1202" s="123" t="s">
        <v>17</v>
      </c>
      <c r="D1202" s="77" t="s">
        <v>1618</v>
      </c>
      <c r="E1202" s="77" t="s">
        <v>1619</v>
      </c>
      <c r="F1202" s="170" t="s">
        <v>20</v>
      </c>
      <c r="G1202" s="123" t="s">
        <v>40</v>
      </c>
      <c r="H1202" s="122">
        <v>6000</v>
      </c>
      <c r="I1202" s="122">
        <v>1500</v>
      </c>
      <c r="J1202" s="122">
        <v>7500</v>
      </c>
      <c r="K1202" s="127">
        <v>44136</v>
      </c>
      <c r="L1202" s="123">
        <v>0</v>
      </c>
      <c r="M1202" s="123">
        <v>12</v>
      </c>
      <c r="N1202" s="70"/>
    </row>
    <row r="1203" s="29" customFormat="1" ht="30" customHeight="1" spans="1:14">
      <c r="A1203" s="123">
        <v>20</v>
      </c>
      <c r="B1203" s="171" t="s">
        <v>1623</v>
      </c>
      <c r="C1203" s="123" t="s">
        <v>23</v>
      </c>
      <c r="D1203" s="77" t="s">
        <v>1618</v>
      </c>
      <c r="E1203" s="77" t="s">
        <v>1619</v>
      </c>
      <c r="F1203" s="170" t="s">
        <v>20</v>
      </c>
      <c r="G1203" s="123" t="s">
        <v>40</v>
      </c>
      <c r="H1203" s="122">
        <v>6000</v>
      </c>
      <c r="I1203" s="122">
        <v>1500</v>
      </c>
      <c r="J1203" s="122">
        <v>7500</v>
      </c>
      <c r="K1203" s="127">
        <v>44136</v>
      </c>
      <c r="L1203" s="123">
        <v>0</v>
      </c>
      <c r="M1203" s="123">
        <v>12</v>
      </c>
      <c r="N1203" s="70"/>
    </row>
    <row r="1204" s="29" customFormat="1" ht="30" customHeight="1" spans="1:14">
      <c r="A1204" s="123">
        <v>21</v>
      </c>
      <c r="B1204" s="171" t="s">
        <v>1624</v>
      </c>
      <c r="C1204" s="123" t="s">
        <v>17</v>
      </c>
      <c r="D1204" s="77" t="s">
        <v>1618</v>
      </c>
      <c r="E1204" s="77" t="s">
        <v>1625</v>
      </c>
      <c r="F1204" s="170" t="s">
        <v>20</v>
      </c>
      <c r="G1204" s="123" t="s">
        <v>21</v>
      </c>
      <c r="H1204" s="122">
        <v>36000</v>
      </c>
      <c r="I1204" s="122">
        <f>H1204*0.25</f>
        <v>9000</v>
      </c>
      <c r="J1204" s="122">
        <v>45000</v>
      </c>
      <c r="K1204" s="127">
        <v>43405</v>
      </c>
      <c r="L1204" s="123">
        <v>0</v>
      </c>
      <c r="M1204" s="123">
        <v>36</v>
      </c>
      <c r="N1204" s="70"/>
    </row>
    <row r="1205" s="29" customFormat="1" ht="30" customHeight="1" spans="1:14">
      <c r="A1205" s="123">
        <v>22</v>
      </c>
      <c r="B1205" s="123" t="s">
        <v>1626</v>
      </c>
      <c r="C1205" s="123" t="s">
        <v>23</v>
      </c>
      <c r="D1205" s="77" t="s">
        <v>1618</v>
      </c>
      <c r="E1205" s="77" t="s">
        <v>1627</v>
      </c>
      <c r="F1205" s="170" t="s">
        <v>20</v>
      </c>
      <c r="G1205" s="123" t="s">
        <v>40</v>
      </c>
      <c r="H1205" s="122">
        <v>1500</v>
      </c>
      <c r="I1205" s="122">
        <v>375</v>
      </c>
      <c r="J1205" s="122">
        <v>1875</v>
      </c>
      <c r="K1205" s="127">
        <v>43739</v>
      </c>
      <c r="L1205" s="123">
        <v>9</v>
      </c>
      <c r="M1205" s="123">
        <v>3</v>
      </c>
      <c r="N1205" s="70"/>
    </row>
    <row r="1206" s="25" customFormat="1" ht="30" customHeight="1" spans="1:14">
      <c r="A1206" s="123">
        <v>23</v>
      </c>
      <c r="B1206" s="123" t="s">
        <v>1628</v>
      </c>
      <c r="C1206" s="123" t="s">
        <v>23</v>
      </c>
      <c r="D1206" s="77" t="s">
        <v>1629</v>
      </c>
      <c r="E1206" s="77" t="s">
        <v>1630</v>
      </c>
      <c r="F1206" s="123" t="s">
        <v>20</v>
      </c>
      <c r="G1206" s="123" t="s">
        <v>27</v>
      </c>
      <c r="H1206" s="122">
        <v>4500</v>
      </c>
      <c r="I1206" s="122">
        <v>1125</v>
      </c>
      <c r="J1206" s="122">
        <v>5625</v>
      </c>
      <c r="K1206" s="127">
        <v>44378</v>
      </c>
      <c r="L1206" s="123">
        <v>0</v>
      </c>
      <c r="M1206" s="123">
        <v>9</v>
      </c>
      <c r="N1206" s="70"/>
    </row>
    <row r="1207" s="25" customFormat="1" ht="30" customHeight="1" spans="1:14">
      <c r="A1207" s="123">
        <v>24</v>
      </c>
      <c r="B1207" s="172" t="s">
        <v>1631</v>
      </c>
      <c r="C1207" s="172" t="s">
        <v>17</v>
      </c>
      <c r="D1207" s="173" t="s">
        <v>1632</v>
      </c>
      <c r="E1207" s="173" t="s">
        <v>1633</v>
      </c>
      <c r="F1207" s="172" t="s">
        <v>20</v>
      </c>
      <c r="G1207" s="172" t="s">
        <v>40</v>
      </c>
      <c r="H1207" s="174">
        <v>500</v>
      </c>
      <c r="I1207" s="174">
        <v>125</v>
      </c>
      <c r="J1207" s="174">
        <v>625</v>
      </c>
      <c r="K1207" s="127">
        <v>44044</v>
      </c>
      <c r="L1207" s="172">
        <v>11</v>
      </c>
      <c r="M1207" s="172">
        <v>1</v>
      </c>
      <c r="N1207" s="180"/>
    </row>
    <row r="1208" s="25" customFormat="1" ht="30" customHeight="1" spans="1:14">
      <c r="A1208" s="123">
        <v>25</v>
      </c>
      <c r="B1208" s="172" t="s">
        <v>1634</v>
      </c>
      <c r="C1208" s="172" t="s">
        <v>17</v>
      </c>
      <c r="D1208" s="173" t="s">
        <v>1635</v>
      </c>
      <c r="E1208" s="173" t="s">
        <v>1636</v>
      </c>
      <c r="F1208" s="172" t="s">
        <v>20</v>
      </c>
      <c r="G1208" s="172" t="s">
        <v>40</v>
      </c>
      <c r="H1208" s="174">
        <v>6000</v>
      </c>
      <c r="I1208" s="174">
        <v>1500</v>
      </c>
      <c r="J1208" s="174">
        <v>7500</v>
      </c>
      <c r="K1208" s="127">
        <v>44166</v>
      </c>
      <c r="L1208" s="172">
        <v>0</v>
      </c>
      <c r="M1208" s="172">
        <v>12</v>
      </c>
      <c r="N1208" s="180"/>
    </row>
    <row r="1209" s="25" customFormat="1" ht="30" customHeight="1" spans="1:14">
      <c r="A1209" s="123">
        <v>26</v>
      </c>
      <c r="B1209" s="172" t="s">
        <v>1637</v>
      </c>
      <c r="C1209" s="172" t="s">
        <v>17</v>
      </c>
      <c r="D1209" s="173" t="s">
        <v>1638</v>
      </c>
      <c r="E1209" s="173" t="s">
        <v>1639</v>
      </c>
      <c r="F1209" s="172" t="s">
        <v>20</v>
      </c>
      <c r="G1209" s="172" t="s">
        <v>40</v>
      </c>
      <c r="H1209" s="174">
        <v>6000</v>
      </c>
      <c r="I1209" s="174">
        <v>1500</v>
      </c>
      <c r="J1209" s="174">
        <v>7500</v>
      </c>
      <c r="K1209" s="127">
        <v>44136</v>
      </c>
      <c r="L1209" s="172">
        <v>0</v>
      </c>
      <c r="M1209" s="172">
        <v>12</v>
      </c>
      <c r="N1209" s="180"/>
    </row>
    <row r="1210" s="25" customFormat="1" ht="30" customHeight="1" spans="1:14">
      <c r="A1210" s="123">
        <v>27</v>
      </c>
      <c r="B1210" s="175" t="s">
        <v>1640</v>
      </c>
      <c r="C1210" s="175" t="s">
        <v>17</v>
      </c>
      <c r="D1210" s="176" t="s">
        <v>1641</v>
      </c>
      <c r="E1210" s="176" t="s">
        <v>1642</v>
      </c>
      <c r="F1210" s="175" t="s">
        <v>20</v>
      </c>
      <c r="G1210" s="175" t="s">
        <v>40</v>
      </c>
      <c r="H1210" s="177">
        <v>3000</v>
      </c>
      <c r="I1210" s="177">
        <v>750</v>
      </c>
      <c r="J1210" s="177">
        <v>3750</v>
      </c>
      <c r="K1210" s="156">
        <v>44013</v>
      </c>
      <c r="L1210" s="175">
        <v>0</v>
      </c>
      <c r="M1210" s="175">
        <v>6</v>
      </c>
      <c r="N1210" s="74"/>
    </row>
    <row r="1211" s="6" customFormat="1" ht="30" customHeight="1" spans="1:14">
      <c r="A1211" s="60" t="s">
        <v>1643</v>
      </c>
      <c r="B1211" s="61"/>
      <c r="C1211" s="61"/>
      <c r="D1211" s="61"/>
      <c r="E1211" s="61"/>
      <c r="F1211" s="61"/>
      <c r="G1211" s="62"/>
      <c r="H1211" s="63"/>
      <c r="I1211" s="63"/>
      <c r="J1211" s="63"/>
      <c r="K1211" s="67"/>
      <c r="L1211" s="67"/>
      <c r="M1211" s="67"/>
      <c r="N1211" s="68"/>
    </row>
    <row r="1212" s="5" customFormat="1" ht="30" customHeight="1" spans="1:14">
      <c r="A1212" s="77">
        <v>1</v>
      </c>
      <c r="B1212" s="74" t="s">
        <v>1644</v>
      </c>
      <c r="C1212" s="74" t="s">
        <v>23</v>
      </c>
      <c r="D1212" s="74" t="s">
        <v>1645</v>
      </c>
      <c r="E1212" s="74" t="s">
        <v>1646</v>
      </c>
      <c r="F1212" s="74" t="s">
        <v>20</v>
      </c>
      <c r="G1212" s="74" t="s">
        <v>21</v>
      </c>
      <c r="H1212" s="76">
        <v>12000</v>
      </c>
      <c r="I1212" s="76">
        <v>3000</v>
      </c>
      <c r="J1212" s="76">
        <f>SUM(H1212:I1212)</f>
        <v>15000</v>
      </c>
      <c r="K1212" s="83" t="s">
        <v>810</v>
      </c>
      <c r="L1212" s="181">
        <v>11</v>
      </c>
      <c r="M1212" s="181">
        <v>12</v>
      </c>
      <c r="N1212" s="143"/>
    </row>
    <row r="1213" s="5" customFormat="1" ht="30" customHeight="1" spans="1:14">
      <c r="A1213" s="77">
        <v>2</v>
      </c>
      <c r="B1213" s="74" t="s">
        <v>1647</v>
      </c>
      <c r="C1213" s="74" t="s">
        <v>23</v>
      </c>
      <c r="D1213" s="74" t="s">
        <v>1648</v>
      </c>
      <c r="E1213" s="74" t="s">
        <v>1649</v>
      </c>
      <c r="F1213" s="74" t="s">
        <v>20</v>
      </c>
      <c r="G1213" s="74" t="s">
        <v>40</v>
      </c>
      <c r="H1213" s="76">
        <v>1500</v>
      </c>
      <c r="I1213" s="76">
        <v>375</v>
      </c>
      <c r="J1213" s="76">
        <f t="shared" ref="J1213:J1217" si="37">H1213+I1213</f>
        <v>1875</v>
      </c>
      <c r="K1213" s="79">
        <v>44562</v>
      </c>
      <c r="L1213" s="74">
        <v>0</v>
      </c>
      <c r="M1213" s="74">
        <v>3</v>
      </c>
      <c r="N1213" s="143"/>
    </row>
    <row r="1214" s="5" customFormat="1" ht="30" customHeight="1" spans="1:14">
      <c r="A1214" s="77">
        <v>3</v>
      </c>
      <c r="B1214" s="74" t="s">
        <v>1650</v>
      </c>
      <c r="C1214" s="74" t="s">
        <v>17</v>
      </c>
      <c r="D1214" s="74" t="s">
        <v>1648</v>
      </c>
      <c r="E1214" s="74" t="s">
        <v>999</v>
      </c>
      <c r="F1214" s="74" t="s">
        <v>20</v>
      </c>
      <c r="G1214" s="74" t="s">
        <v>21</v>
      </c>
      <c r="H1214" s="76">
        <v>3000</v>
      </c>
      <c r="I1214" s="76">
        <v>750</v>
      </c>
      <c r="J1214" s="76">
        <f t="shared" si="37"/>
        <v>3750</v>
      </c>
      <c r="K1214" s="79">
        <v>43739</v>
      </c>
      <c r="L1214" s="74">
        <v>27</v>
      </c>
      <c r="M1214" s="74">
        <v>3</v>
      </c>
      <c r="N1214" s="143"/>
    </row>
    <row r="1215" s="5" customFormat="1" ht="30" customHeight="1" spans="1:14">
      <c r="A1215" s="77">
        <v>4</v>
      </c>
      <c r="B1215" s="74" t="s">
        <v>1651</v>
      </c>
      <c r="C1215" s="74" t="s">
        <v>23</v>
      </c>
      <c r="D1215" s="74" t="s">
        <v>1648</v>
      </c>
      <c r="E1215" s="74" t="s">
        <v>1652</v>
      </c>
      <c r="F1215" s="74" t="s">
        <v>20</v>
      </c>
      <c r="G1215" s="74" t="s">
        <v>27</v>
      </c>
      <c r="H1215" s="76">
        <v>1500</v>
      </c>
      <c r="I1215" s="76">
        <v>375</v>
      </c>
      <c r="J1215" s="76">
        <f t="shared" si="37"/>
        <v>1875</v>
      </c>
      <c r="K1215" s="79">
        <v>43678</v>
      </c>
      <c r="L1215" s="74">
        <v>29</v>
      </c>
      <c r="M1215" s="74">
        <v>3</v>
      </c>
      <c r="N1215" s="143"/>
    </row>
    <row r="1216" s="5" customFormat="1" ht="30" customHeight="1" spans="1:14">
      <c r="A1216" s="77">
        <v>5</v>
      </c>
      <c r="B1216" s="74" t="s">
        <v>1653</v>
      </c>
      <c r="C1216" s="74" t="s">
        <v>17</v>
      </c>
      <c r="D1216" s="74" t="s">
        <v>1648</v>
      </c>
      <c r="E1216" s="74" t="s">
        <v>999</v>
      </c>
      <c r="F1216" s="74" t="s">
        <v>20</v>
      </c>
      <c r="G1216" s="74" t="s">
        <v>27</v>
      </c>
      <c r="H1216" s="76">
        <v>1500</v>
      </c>
      <c r="I1216" s="76">
        <v>375</v>
      </c>
      <c r="J1216" s="76">
        <f t="shared" si="37"/>
        <v>1875</v>
      </c>
      <c r="K1216" s="79">
        <v>43739</v>
      </c>
      <c r="L1216" s="74">
        <v>27</v>
      </c>
      <c r="M1216" s="74">
        <v>3</v>
      </c>
      <c r="N1216" s="143"/>
    </row>
    <row r="1217" s="5" customFormat="1" ht="30" customHeight="1" spans="1:14">
      <c r="A1217" s="77">
        <v>6</v>
      </c>
      <c r="B1217" s="74" t="s">
        <v>1654</v>
      </c>
      <c r="C1217" s="74" t="s">
        <v>17</v>
      </c>
      <c r="D1217" s="74" t="s">
        <v>1648</v>
      </c>
      <c r="E1217" s="74" t="s">
        <v>1008</v>
      </c>
      <c r="F1217" s="74" t="s">
        <v>20</v>
      </c>
      <c r="G1217" s="74" t="s">
        <v>21</v>
      </c>
      <c r="H1217" s="90">
        <v>3000</v>
      </c>
      <c r="I1217" s="90">
        <v>750</v>
      </c>
      <c r="J1217" s="90">
        <f t="shared" si="37"/>
        <v>3750</v>
      </c>
      <c r="K1217" s="191">
        <v>44013</v>
      </c>
      <c r="L1217" s="144">
        <v>18</v>
      </c>
      <c r="M1217" s="144">
        <v>3</v>
      </c>
      <c r="N1217" s="143"/>
    </row>
    <row r="1218" s="10" customFormat="1" ht="30" customHeight="1" spans="1:14">
      <c r="A1218" s="77">
        <v>7</v>
      </c>
      <c r="B1218" s="74" t="s">
        <v>1655</v>
      </c>
      <c r="C1218" s="74" t="s">
        <v>17</v>
      </c>
      <c r="D1218" s="74" t="s">
        <v>1656</v>
      </c>
      <c r="E1218" s="84" t="s">
        <v>1657</v>
      </c>
      <c r="F1218" s="74" t="s">
        <v>20</v>
      </c>
      <c r="G1218" s="74" t="s">
        <v>40</v>
      </c>
      <c r="H1218" s="76">
        <v>3000</v>
      </c>
      <c r="I1218" s="76">
        <v>750</v>
      </c>
      <c r="J1218" s="76">
        <v>3750</v>
      </c>
      <c r="K1218" s="191">
        <v>43831</v>
      </c>
      <c r="L1218" s="74">
        <v>0</v>
      </c>
      <c r="M1218" s="74">
        <v>6</v>
      </c>
      <c r="N1218" s="74"/>
    </row>
    <row r="1219" s="10" customFormat="1" ht="30" customHeight="1" spans="1:14">
      <c r="A1219" s="77">
        <v>8</v>
      </c>
      <c r="B1219" s="74" t="s">
        <v>1658</v>
      </c>
      <c r="C1219" s="74" t="s">
        <v>17</v>
      </c>
      <c r="D1219" s="77" t="s">
        <v>1659</v>
      </c>
      <c r="E1219" s="74" t="s">
        <v>1660</v>
      </c>
      <c r="F1219" s="74" t="s">
        <v>20</v>
      </c>
      <c r="G1219" s="74" t="s">
        <v>40</v>
      </c>
      <c r="H1219" s="76">
        <v>6000</v>
      </c>
      <c r="I1219" s="76">
        <v>1500</v>
      </c>
      <c r="J1219" s="76">
        <v>7500</v>
      </c>
      <c r="K1219" s="191">
        <v>43952</v>
      </c>
      <c r="L1219" s="74">
        <v>0</v>
      </c>
      <c r="M1219" s="74">
        <v>12</v>
      </c>
      <c r="N1219" s="74"/>
    </row>
    <row r="1220" s="6" customFormat="1" ht="30" customHeight="1" spans="1:14">
      <c r="A1220" s="182" t="s">
        <v>1661</v>
      </c>
      <c r="B1220" s="183"/>
      <c r="C1220" s="183"/>
      <c r="D1220" s="183"/>
      <c r="E1220" s="183"/>
      <c r="F1220" s="183"/>
      <c r="G1220" s="183"/>
      <c r="H1220" s="184"/>
      <c r="I1220" s="184"/>
      <c r="J1220" s="184"/>
      <c r="K1220" s="183"/>
      <c r="L1220" s="183"/>
      <c r="M1220" s="183"/>
      <c r="N1220" s="68"/>
    </row>
    <row r="1221" s="9" customFormat="1" ht="30" customHeight="1" spans="1:14">
      <c r="A1221" s="74">
        <v>1</v>
      </c>
      <c r="B1221" s="74" t="s">
        <v>1662</v>
      </c>
      <c r="C1221" s="74" t="s">
        <v>23</v>
      </c>
      <c r="D1221" s="74" t="s">
        <v>1663</v>
      </c>
      <c r="E1221" s="74" t="s">
        <v>1664</v>
      </c>
      <c r="F1221" s="74" t="s">
        <v>20</v>
      </c>
      <c r="G1221" s="77" t="s">
        <v>21</v>
      </c>
      <c r="H1221" s="122">
        <v>12000</v>
      </c>
      <c r="I1221" s="122">
        <v>3000</v>
      </c>
      <c r="J1221" s="122">
        <v>15000</v>
      </c>
      <c r="K1221" s="79">
        <v>44287</v>
      </c>
      <c r="L1221" s="74">
        <v>0</v>
      </c>
      <c r="M1221" s="138">
        <v>12</v>
      </c>
      <c r="N1221" s="74"/>
    </row>
    <row r="1222" s="9" customFormat="1" ht="30" customHeight="1" spans="1:14">
      <c r="A1222" s="74">
        <v>2</v>
      </c>
      <c r="B1222" s="74" t="s">
        <v>1665</v>
      </c>
      <c r="C1222" s="74" t="s">
        <v>17</v>
      </c>
      <c r="D1222" s="74" t="s">
        <v>1663</v>
      </c>
      <c r="E1222" s="74" t="s">
        <v>991</v>
      </c>
      <c r="F1222" s="74" t="s">
        <v>20</v>
      </c>
      <c r="G1222" s="77" t="s">
        <v>40</v>
      </c>
      <c r="H1222" s="122">
        <v>4000</v>
      </c>
      <c r="I1222" s="122">
        <v>1000</v>
      </c>
      <c r="J1222" s="122">
        <v>5000</v>
      </c>
      <c r="K1222" s="185">
        <v>44409</v>
      </c>
      <c r="L1222" s="74">
        <v>0</v>
      </c>
      <c r="M1222" s="138">
        <v>8</v>
      </c>
      <c r="N1222" s="74"/>
    </row>
    <row r="1223" s="9" customFormat="1" ht="27" spans="1:14">
      <c r="A1223" s="74">
        <v>3</v>
      </c>
      <c r="B1223" s="123" t="s">
        <v>1666</v>
      </c>
      <c r="C1223" s="123" t="s">
        <v>23</v>
      </c>
      <c r="D1223" s="77" t="s">
        <v>1667</v>
      </c>
      <c r="E1223" s="84" t="s">
        <v>1668</v>
      </c>
      <c r="F1223" s="164" t="s">
        <v>20</v>
      </c>
      <c r="G1223" s="77" t="s">
        <v>40</v>
      </c>
      <c r="H1223" s="124">
        <v>6000</v>
      </c>
      <c r="I1223" s="122">
        <v>1500</v>
      </c>
      <c r="J1223" s="122">
        <v>7500</v>
      </c>
      <c r="K1223" s="83" t="s">
        <v>1669</v>
      </c>
      <c r="L1223" s="146">
        <v>0</v>
      </c>
      <c r="M1223" s="146">
        <v>12</v>
      </c>
      <c r="N1223" s="143"/>
    </row>
    <row r="1224" s="2" customFormat="1" ht="30" customHeight="1" spans="1:14">
      <c r="A1224" s="74">
        <v>4</v>
      </c>
      <c r="B1224" s="77" t="s">
        <v>1670</v>
      </c>
      <c r="C1224" s="77" t="s">
        <v>23</v>
      </c>
      <c r="D1224" s="77" t="s">
        <v>1671</v>
      </c>
      <c r="E1224" s="77" t="s">
        <v>1672</v>
      </c>
      <c r="F1224" s="77" t="s">
        <v>20</v>
      </c>
      <c r="G1224" s="77" t="s">
        <v>21</v>
      </c>
      <c r="H1224" s="95">
        <v>3000</v>
      </c>
      <c r="I1224" s="122">
        <v>750</v>
      </c>
      <c r="J1224" s="122">
        <v>3750</v>
      </c>
      <c r="K1224" s="185">
        <v>43649</v>
      </c>
      <c r="L1224" s="135">
        <v>30</v>
      </c>
      <c r="M1224" s="135">
        <v>3</v>
      </c>
      <c r="N1224" s="143"/>
    </row>
    <row r="1225" s="2" customFormat="1" ht="30" customHeight="1" spans="1:14">
      <c r="A1225" s="74">
        <v>5</v>
      </c>
      <c r="B1225" s="77" t="s">
        <v>1673</v>
      </c>
      <c r="C1225" s="77" t="s">
        <v>17</v>
      </c>
      <c r="D1225" s="77" t="s">
        <v>1671</v>
      </c>
      <c r="E1225" s="77" t="s">
        <v>1674</v>
      </c>
      <c r="F1225" s="77" t="s">
        <v>20</v>
      </c>
      <c r="G1225" s="77" t="s">
        <v>27</v>
      </c>
      <c r="H1225" s="95">
        <v>1500</v>
      </c>
      <c r="I1225" s="122">
        <v>375</v>
      </c>
      <c r="J1225" s="122">
        <v>1875</v>
      </c>
      <c r="K1225" s="185">
        <v>43647</v>
      </c>
      <c r="L1225" s="135">
        <v>30</v>
      </c>
      <c r="M1225" s="135">
        <v>3</v>
      </c>
      <c r="N1225" s="143"/>
    </row>
    <row r="1226" s="2" customFormat="1" ht="30" customHeight="1" spans="1:14">
      <c r="A1226" s="74">
        <v>6</v>
      </c>
      <c r="B1226" s="77" t="s">
        <v>1675</v>
      </c>
      <c r="C1226" s="77" t="s">
        <v>17</v>
      </c>
      <c r="D1226" s="77" t="s">
        <v>1676</v>
      </c>
      <c r="E1226" s="77" t="s">
        <v>1672</v>
      </c>
      <c r="F1226" s="77" t="s">
        <v>20</v>
      </c>
      <c r="G1226" s="77" t="s">
        <v>27</v>
      </c>
      <c r="H1226" s="95">
        <v>1500</v>
      </c>
      <c r="I1226" s="122">
        <v>375</v>
      </c>
      <c r="J1226" s="122">
        <v>1875</v>
      </c>
      <c r="K1226" s="185">
        <v>43647</v>
      </c>
      <c r="L1226" s="135">
        <v>30</v>
      </c>
      <c r="M1226" s="135">
        <v>3</v>
      </c>
      <c r="N1226" s="143"/>
    </row>
    <row r="1227" s="2" customFormat="1" ht="30" customHeight="1" spans="1:14">
      <c r="A1227" s="74">
        <v>7</v>
      </c>
      <c r="B1227" s="77" t="s">
        <v>1677</v>
      </c>
      <c r="C1227" s="77" t="s">
        <v>17</v>
      </c>
      <c r="D1227" s="77" t="s">
        <v>1678</v>
      </c>
      <c r="E1227" s="77" t="s">
        <v>1672</v>
      </c>
      <c r="F1227" s="77" t="s">
        <v>20</v>
      </c>
      <c r="G1227" s="77" t="s">
        <v>40</v>
      </c>
      <c r="H1227" s="95">
        <v>1000</v>
      </c>
      <c r="I1227" s="122">
        <v>250</v>
      </c>
      <c r="J1227" s="122">
        <v>1250</v>
      </c>
      <c r="K1227" s="185">
        <v>44256</v>
      </c>
      <c r="L1227" s="135">
        <v>10</v>
      </c>
      <c r="M1227" s="135">
        <v>2</v>
      </c>
      <c r="N1227" s="143"/>
    </row>
    <row r="1228" s="2" customFormat="1" ht="30" customHeight="1" spans="1:14">
      <c r="A1228" s="74">
        <v>8</v>
      </c>
      <c r="B1228" s="123" t="s">
        <v>1679</v>
      </c>
      <c r="C1228" s="123" t="s">
        <v>23</v>
      </c>
      <c r="D1228" s="77" t="s">
        <v>1676</v>
      </c>
      <c r="E1228" s="77" t="s">
        <v>1680</v>
      </c>
      <c r="F1228" s="77" t="s">
        <v>20</v>
      </c>
      <c r="G1228" s="77" t="s">
        <v>21</v>
      </c>
      <c r="H1228" s="95">
        <v>3000</v>
      </c>
      <c r="I1228" s="122">
        <v>750</v>
      </c>
      <c r="J1228" s="122">
        <v>3750</v>
      </c>
      <c r="K1228" s="185">
        <v>44378</v>
      </c>
      <c r="L1228" s="135">
        <v>6</v>
      </c>
      <c r="M1228" s="135">
        <v>3</v>
      </c>
      <c r="N1228" s="143"/>
    </row>
    <row r="1229" s="2" customFormat="1" ht="30" customHeight="1" spans="1:14">
      <c r="A1229" s="74">
        <v>9</v>
      </c>
      <c r="B1229" s="77" t="s">
        <v>1681</v>
      </c>
      <c r="C1229" s="77" t="s">
        <v>17</v>
      </c>
      <c r="D1229" s="77" t="s">
        <v>1676</v>
      </c>
      <c r="E1229" s="77" t="s">
        <v>1682</v>
      </c>
      <c r="F1229" s="77" t="s">
        <v>20</v>
      </c>
      <c r="G1229" s="77" t="s">
        <v>21</v>
      </c>
      <c r="H1229" s="95">
        <v>3000</v>
      </c>
      <c r="I1229" s="122">
        <v>750</v>
      </c>
      <c r="J1229" s="122">
        <v>3750</v>
      </c>
      <c r="K1229" s="185">
        <v>44378</v>
      </c>
      <c r="L1229" s="135">
        <v>6</v>
      </c>
      <c r="M1229" s="135">
        <v>3</v>
      </c>
      <c r="N1229" s="143"/>
    </row>
    <row r="1230" s="2" customFormat="1" ht="30" customHeight="1" spans="1:14">
      <c r="A1230" s="74">
        <v>10</v>
      </c>
      <c r="B1230" s="185" t="s">
        <v>1683</v>
      </c>
      <c r="C1230" s="185" t="s">
        <v>23</v>
      </c>
      <c r="D1230" s="185" t="s">
        <v>1684</v>
      </c>
      <c r="E1230" s="185" t="s">
        <v>1685</v>
      </c>
      <c r="F1230" s="185" t="s">
        <v>20</v>
      </c>
      <c r="G1230" s="185" t="s">
        <v>27</v>
      </c>
      <c r="H1230" s="76">
        <v>1500</v>
      </c>
      <c r="I1230" s="122">
        <v>375</v>
      </c>
      <c r="J1230" s="122">
        <v>1875</v>
      </c>
      <c r="K1230" s="185">
        <v>44440</v>
      </c>
      <c r="L1230" s="181">
        <v>4</v>
      </c>
      <c r="M1230" s="181">
        <v>3</v>
      </c>
      <c r="N1230" s="185"/>
    </row>
    <row r="1231" s="2" customFormat="1" ht="30" customHeight="1" spans="1:14">
      <c r="A1231" s="74">
        <v>11</v>
      </c>
      <c r="B1231" s="143" t="s">
        <v>1686</v>
      </c>
      <c r="C1231" s="143" t="s">
        <v>17</v>
      </c>
      <c r="D1231" s="74" t="s">
        <v>1687</v>
      </c>
      <c r="E1231" s="74" t="s">
        <v>1688</v>
      </c>
      <c r="F1231" s="143" t="s">
        <v>20</v>
      </c>
      <c r="G1231" s="77" t="s">
        <v>40</v>
      </c>
      <c r="H1231" s="76">
        <v>1500</v>
      </c>
      <c r="I1231" s="122">
        <v>375</v>
      </c>
      <c r="J1231" s="122">
        <v>1875</v>
      </c>
      <c r="K1231" s="185">
        <v>44367</v>
      </c>
      <c r="L1231" s="192">
        <v>6</v>
      </c>
      <c r="M1231" s="192">
        <v>3</v>
      </c>
      <c r="N1231" s="143"/>
    </row>
    <row r="1232" s="30" customFormat="1" ht="30" customHeight="1" spans="1:14">
      <c r="A1232" s="74">
        <v>12</v>
      </c>
      <c r="B1232" s="77" t="s">
        <v>1689</v>
      </c>
      <c r="C1232" s="77" t="s">
        <v>23</v>
      </c>
      <c r="D1232" s="77" t="s">
        <v>1690</v>
      </c>
      <c r="E1232" s="78" t="s">
        <v>1691</v>
      </c>
      <c r="F1232" s="77" t="s">
        <v>20</v>
      </c>
      <c r="G1232" s="77" t="s">
        <v>40</v>
      </c>
      <c r="H1232" s="95">
        <v>3000</v>
      </c>
      <c r="I1232" s="122">
        <f>H1232*0.25</f>
        <v>750</v>
      </c>
      <c r="J1232" s="122">
        <f>H1232+I1232</f>
        <v>3750</v>
      </c>
      <c r="K1232" s="121">
        <v>44470</v>
      </c>
      <c r="L1232" s="193">
        <v>0</v>
      </c>
      <c r="M1232" s="193">
        <v>6</v>
      </c>
      <c r="N1232" s="77"/>
    </row>
    <row r="1233" s="2" customFormat="1" ht="30" customHeight="1" spans="1:14">
      <c r="A1233" s="74">
        <v>13</v>
      </c>
      <c r="B1233" s="74" t="s">
        <v>1692</v>
      </c>
      <c r="C1233" s="74" t="s">
        <v>17</v>
      </c>
      <c r="D1233" s="85" t="s">
        <v>1690</v>
      </c>
      <c r="E1233" s="186" t="s">
        <v>1693</v>
      </c>
      <c r="F1233" s="85" t="s">
        <v>20</v>
      </c>
      <c r="G1233" s="77" t="s">
        <v>21</v>
      </c>
      <c r="H1233" s="76">
        <v>8000</v>
      </c>
      <c r="I1233" s="122">
        <v>2000</v>
      </c>
      <c r="J1233" s="122">
        <v>10000</v>
      </c>
      <c r="K1233" s="185">
        <v>44438</v>
      </c>
      <c r="L1233" s="181">
        <v>0</v>
      </c>
      <c r="M1233" s="181">
        <v>8</v>
      </c>
      <c r="N1233" s="74"/>
    </row>
    <row r="1234" s="2" customFormat="1" ht="30" customHeight="1" spans="1:14">
      <c r="A1234" s="74">
        <v>14</v>
      </c>
      <c r="B1234" s="143" t="s">
        <v>1694</v>
      </c>
      <c r="C1234" s="143" t="s">
        <v>17</v>
      </c>
      <c r="D1234" s="74" t="s">
        <v>1695</v>
      </c>
      <c r="E1234" s="74" t="s">
        <v>1696</v>
      </c>
      <c r="F1234" s="143" t="s">
        <v>20</v>
      </c>
      <c r="G1234" s="77" t="s">
        <v>27</v>
      </c>
      <c r="H1234" s="124">
        <v>1500</v>
      </c>
      <c r="I1234" s="122">
        <v>375</v>
      </c>
      <c r="J1234" s="122">
        <v>1875</v>
      </c>
      <c r="K1234" s="194">
        <v>44378</v>
      </c>
      <c r="L1234" s="146" t="s">
        <v>1470</v>
      </c>
      <c r="M1234" s="146" t="s">
        <v>1464</v>
      </c>
      <c r="N1234" s="143"/>
    </row>
    <row r="1235" s="2" customFormat="1" ht="30" customHeight="1" spans="1:14">
      <c r="A1235" s="74">
        <v>15</v>
      </c>
      <c r="B1235" s="143" t="s">
        <v>1697</v>
      </c>
      <c r="C1235" s="143" t="s">
        <v>23</v>
      </c>
      <c r="D1235" s="74" t="s">
        <v>1698</v>
      </c>
      <c r="E1235" s="74" t="s">
        <v>1699</v>
      </c>
      <c r="F1235" s="143" t="s">
        <v>20</v>
      </c>
      <c r="G1235" s="77" t="s">
        <v>40</v>
      </c>
      <c r="H1235" s="124">
        <v>3500</v>
      </c>
      <c r="I1235" s="122">
        <v>875</v>
      </c>
      <c r="J1235" s="122">
        <v>4375</v>
      </c>
      <c r="K1235" s="195">
        <v>44228</v>
      </c>
      <c r="L1235" s="158">
        <v>5</v>
      </c>
      <c r="M1235" s="158">
        <v>7</v>
      </c>
      <c r="N1235" s="143"/>
    </row>
    <row r="1236" s="2" customFormat="1" ht="30" customHeight="1" spans="1:14">
      <c r="A1236" s="74">
        <v>16</v>
      </c>
      <c r="B1236" s="143" t="s">
        <v>1700</v>
      </c>
      <c r="C1236" s="143" t="s">
        <v>23</v>
      </c>
      <c r="D1236" s="74" t="s">
        <v>1698</v>
      </c>
      <c r="E1236" s="74" t="s">
        <v>1699</v>
      </c>
      <c r="F1236" s="143" t="s">
        <v>20</v>
      </c>
      <c r="G1236" s="77" t="s">
        <v>40</v>
      </c>
      <c r="H1236" s="124">
        <v>3500</v>
      </c>
      <c r="I1236" s="122">
        <v>875</v>
      </c>
      <c r="J1236" s="122">
        <v>4375</v>
      </c>
      <c r="K1236" s="195">
        <v>44228</v>
      </c>
      <c r="L1236" s="158">
        <v>5</v>
      </c>
      <c r="M1236" s="158">
        <v>7</v>
      </c>
      <c r="N1236" s="143"/>
    </row>
    <row r="1237" s="2" customFormat="1" ht="30" customHeight="1" spans="1:14">
      <c r="A1237" s="74">
        <v>17</v>
      </c>
      <c r="B1237" s="143" t="s">
        <v>1701</v>
      </c>
      <c r="C1237" s="143" t="s">
        <v>23</v>
      </c>
      <c r="D1237" s="74" t="s">
        <v>1698</v>
      </c>
      <c r="E1237" s="74" t="s">
        <v>1702</v>
      </c>
      <c r="F1237" s="143" t="s">
        <v>20</v>
      </c>
      <c r="G1237" s="77" t="s">
        <v>40</v>
      </c>
      <c r="H1237" s="124">
        <v>3000</v>
      </c>
      <c r="I1237" s="122">
        <v>750</v>
      </c>
      <c r="J1237" s="122">
        <v>3750</v>
      </c>
      <c r="K1237" s="195">
        <v>44198</v>
      </c>
      <c r="L1237" s="158">
        <v>6</v>
      </c>
      <c r="M1237" s="158">
        <v>6</v>
      </c>
      <c r="N1237" s="143"/>
    </row>
    <row r="1238" s="2" customFormat="1" ht="30" customHeight="1" spans="1:14">
      <c r="A1238" s="74">
        <v>18</v>
      </c>
      <c r="B1238" s="143" t="s">
        <v>1703</v>
      </c>
      <c r="C1238" s="143" t="s">
        <v>23</v>
      </c>
      <c r="D1238" s="74" t="s">
        <v>1698</v>
      </c>
      <c r="E1238" s="74" t="s">
        <v>1704</v>
      </c>
      <c r="F1238" s="143" t="s">
        <v>20</v>
      </c>
      <c r="G1238" s="77" t="s">
        <v>40</v>
      </c>
      <c r="H1238" s="124">
        <v>4500</v>
      </c>
      <c r="I1238" s="122">
        <v>1125</v>
      </c>
      <c r="J1238" s="122">
        <v>5625</v>
      </c>
      <c r="K1238" s="164">
        <v>44387</v>
      </c>
      <c r="L1238" s="143">
        <v>0</v>
      </c>
      <c r="M1238" s="143">
        <v>9</v>
      </c>
      <c r="N1238" s="143"/>
    </row>
    <row r="1239" s="2" customFormat="1" ht="30" customHeight="1" spans="1:14">
      <c r="A1239" s="74">
        <v>19</v>
      </c>
      <c r="B1239" s="143" t="s">
        <v>1705</v>
      </c>
      <c r="C1239" s="143" t="s">
        <v>17</v>
      </c>
      <c r="D1239" s="74" t="s">
        <v>1698</v>
      </c>
      <c r="E1239" s="74" t="s">
        <v>1706</v>
      </c>
      <c r="F1239" s="143" t="s">
        <v>20</v>
      </c>
      <c r="G1239" s="77" t="s">
        <v>40</v>
      </c>
      <c r="H1239" s="124">
        <v>6000</v>
      </c>
      <c r="I1239" s="122">
        <v>1500</v>
      </c>
      <c r="J1239" s="122">
        <v>7500</v>
      </c>
      <c r="K1239" s="164">
        <v>44018</v>
      </c>
      <c r="L1239" s="143">
        <v>0</v>
      </c>
      <c r="M1239" s="143">
        <v>12</v>
      </c>
      <c r="N1239" s="143"/>
    </row>
    <row r="1240" s="2" customFormat="1" ht="30" customHeight="1" spans="1:14">
      <c r="A1240" s="74">
        <v>20</v>
      </c>
      <c r="B1240" s="143" t="s">
        <v>1707</v>
      </c>
      <c r="C1240" s="143" t="s">
        <v>23</v>
      </c>
      <c r="D1240" s="74" t="s">
        <v>1698</v>
      </c>
      <c r="E1240" s="74" t="s">
        <v>1704</v>
      </c>
      <c r="F1240" s="143" t="s">
        <v>20</v>
      </c>
      <c r="G1240" s="77" t="s">
        <v>40</v>
      </c>
      <c r="H1240" s="124">
        <v>4000</v>
      </c>
      <c r="I1240" s="122">
        <v>1000</v>
      </c>
      <c r="J1240" s="122">
        <v>5000</v>
      </c>
      <c r="K1240" s="164">
        <v>44409</v>
      </c>
      <c r="L1240" s="143">
        <v>0</v>
      </c>
      <c r="M1240" s="143">
        <v>8</v>
      </c>
      <c r="N1240" s="143"/>
    </row>
    <row r="1241" s="2" customFormat="1" ht="30" customHeight="1" spans="1:14">
      <c r="A1241" s="74">
        <v>21</v>
      </c>
      <c r="B1241" s="143" t="s">
        <v>1708</v>
      </c>
      <c r="C1241" s="143" t="s">
        <v>17</v>
      </c>
      <c r="D1241" s="74" t="s">
        <v>1698</v>
      </c>
      <c r="E1241" s="74" t="s">
        <v>1709</v>
      </c>
      <c r="F1241" s="143" t="s">
        <v>20</v>
      </c>
      <c r="G1241" s="77" t="s">
        <v>40</v>
      </c>
      <c r="H1241" s="124">
        <v>3000</v>
      </c>
      <c r="I1241" s="122">
        <v>750</v>
      </c>
      <c r="J1241" s="122">
        <v>3750</v>
      </c>
      <c r="K1241" s="195">
        <v>44489</v>
      </c>
      <c r="L1241" s="158">
        <v>0</v>
      </c>
      <c r="M1241" s="158">
        <v>6</v>
      </c>
      <c r="N1241" s="143"/>
    </row>
    <row r="1242" s="2" customFormat="1" ht="30" customHeight="1" spans="1:14">
      <c r="A1242" s="74">
        <v>22</v>
      </c>
      <c r="B1242" s="143" t="s">
        <v>1710</v>
      </c>
      <c r="C1242" s="143" t="s">
        <v>17</v>
      </c>
      <c r="D1242" s="74" t="s">
        <v>1698</v>
      </c>
      <c r="E1242" s="74" t="s">
        <v>1711</v>
      </c>
      <c r="F1242" s="143" t="s">
        <v>20</v>
      </c>
      <c r="G1242" s="77" t="s">
        <v>21</v>
      </c>
      <c r="H1242" s="124">
        <v>9000</v>
      </c>
      <c r="I1242" s="122">
        <f>H1242*0.25</f>
        <v>2250</v>
      </c>
      <c r="J1242" s="122">
        <f>H1242+I1242</f>
        <v>11250</v>
      </c>
      <c r="K1242" s="195">
        <v>44013</v>
      </c>
      <c r="L1242" s="158">
        <v>12</v>
      </c>
      <c r="M1242" s="158">
        <v>9</v>
      </c>
      <c r="N1242" s="74"/>
    </row>
    <row r="1243" s="2" customFormat="1" ht="30" customHeight="1" spans="1:14">
      <c r="A1243" s="74">
        <v>23</v>
      </c>
      <c r="B1243" s="143" t="s">
        <v>1712</v>
      </c>
      <c r="C1243" s="143" t="s">
        <v>17</v>
      </c>
      <c r="D1243" s="74" t="s">
        <v>1698</v>
      </c>
      <c r="E1243" s="74" t="s">
        <v>1713</v>
      </c>
      <c r="F1243" s="143" t="s">
        <v>20</v>
      </c>
      <c r="G1243" s="77" t="s">
        <v>21</v>
      </c>
      <c r="H1243" s="124">
        <v>6000</v>
      </c>
      <c r="I1243" s="122">
        <v>1500</v>
      </c>
      <c r="J1243" s="122">
        <v>7500</v>
      </c>
      <c r="K1243" s="195">
        <v>44496</v>
      </c>
      <c r="L1243" s="158">
        <v>0</v>
      </c>
      <c r="M1243" s="158">
        <v>6</v>
      </c>
      <c r="N1243" s="74"/>
    </row>
    <row r="1244" s="2" customFormat="1" ht="30" customHeight="1" spans="1:14">
      <c r="A1244" s="74">
        <v>24</v>
      </c>
      <c r="B1244" s="143" t="s">
        <v>1714</v>
      </c>
      <c r="C1244" s="143" t="s">
        <v>17</v>
      </c>
      <c r="D1244" s="74" t="s">
        <v>1698</v>
      </c>
      <c r="E1244" s="84" t="s">
        <v>1715</v>
      </c>
      <c r="F1244" s="143" t="s">
        <v>20</v>
      </c>
      <c r="G1244" s="77" t="s">
        <v>40</v>
      </c>
      <c r="H1244" s="124">
        <v>4500</v>
      </c>
      <c r="I1244" s="122">
        <v>1125</v>
      </c>
      <c r="J1244" s="122">
        <v>5625</v>
      </c>
      <c r="K1244" s="195">
        <v>44386</v>
      </c>
      <c r="L1244" s="158">
        <v>0</v>
      </c>
      <c r="M1244" s="158">
        <v>9</v>
      </c>
      <c r="N1244" s="143"/>
    </row>
    <row r="1245" s="2" customFormat="1" ht="30" customHeight="1" spans="1:14">
      <c r="A1245" s="74">
        <v>25</v>
      </c>
      <c r="B1245" s="143" t="s">
        <v>1716</v>
      </c>
      <c r="C1245" s="143" t="s">
        <v>17</v>
      </c>
      <c r="D1245" s="74" t="s">
        <v>1698</v>
      </c>
      <c r="E1245" s="84" t="s">
        <v>1717</v>
      </c>
      <c r="F1245" s="143" t="s">
        <v>20</v>
      </c>
      <c r="G1245" s="77" t="s">
        <v>40</v>
      </c>
      <c r="H1245" s="124">
        <v>4500</v>
      </c>
      <c r="I1245" s="122">
        <v>1125</v>
      </c>
      <c r="J1245" s="122">
        <v>5625</v>
      </c>
      <c r="K1245" s="164">
        <v>44378</v>
      </c>
      <c r="L1245" s="143">
        <v>0</v>
      </c>
      <c r="M1245" s="143">
        <v>9</v>
      </c>
      <c r="N1245" s="143"/>
    </row>
    <row r="1246" s="2" customFormat="1" ht="30" customHeight="1" spans="1:14">
      <c r="A1246" s="74">
        <v>26</v>
      </c>
      <c r="B1246" s="143" t="s">
        <v>1718</v>
      </c>
      <c r="C1246" s="143" t="s">
        <v>17</v>
      </c>
      <c r="D1246" s="74" t="s">
        <v>1698</v>
      </c>
      <c r="E1246" s="84" t="s">
        <v>1719</v>
      </c>
      <c r="F1246" s="143" t="s">
        <v>20</v>
      </c>
      <c r="G1246" s="77" t="s">
        <v>21</v>
      </c>
      <c r="H1246" s="124">
        <v>21000</v>
      </c>
      <c r="I1246" s="122">
        <v>5250</v>
      </c>
      <c r="J1246" s="122">
        <v>26250</v>
      </c>
      <c r="K1246" s="164">
        <v>44013</v>
      </c>
      <c r="L1246" s="143">
        <v>0</v>
      </c>
      <c r="M1246" s="143">
        <v>21</v>
      </c>
      <c r="N1246" s="143"/>
    </row>
    <row r="1247" s="6" customFormat="1" ht="35.35" customHeight="1" spans="1:14">
      <c r="A1247" s="182" t="s">
        <v>1720</v>
      </c>
      <c r="B1247" s="183"/>
      <c r="C1247" s="183"/>
      <c r="D1247" s="183"/>
      <c r="E1247" s="183"/>
      <c r="F1247" s="183"/>
      <c r="G1247" s="183"/>
      <c r="H1247" s="184"/>
      <c r="I1247" s="184"/>
      <c r="J1247" s="184"/>
      <c r="K1247" s="183"/>
      <c r="L1247" s="183"/>
      <c r="M1247" s="183"/>
      <c r="N1247" s="68"/>
    </row>
    <row r="1248" s="31" customFormat="1" ht="30" customHeight="1" spans="1:14">
      <c r="A1248" s="83" t="s">
        <v>1721</v>
      </c>
      <c r="B1248" s="74" t="s">
        <v>1722</v>
      </c>
      <c r="C1248" s="74" t="s">
        <v>17</v>
      </c>
      <c r="D1248" s="74" t="s">
        <v>1723</v>
      </c>
      <c r="E1248" s="187" t="s">
        <v>1724</v>
      </c>
      <c r="F1248" s="74" t="s">
        <v>20</v>
      </c>
      <c r="G1248" s="74" t="s">
        <v>40</v>
      </c>
      <c r="H1248" s="124">
        <v>4000</v>
      </c>
      <c r="I1248" s="124">
        <v>1000</v>
      </c>
      <c r="J1248" s="124">
        <v>5000</v>
      </c>
      <c r="K1248" s="146" t="s">
        <v>143</v>
      </c>
      <c r="L1248" s="143">
        <v>0</v>
      </c>
      <c r="M1248" s="143">
        <v>8</v>
      </c>
      <c r="N1248" s="83"/>
    </row>
    <row r="1249" s="24" customFormat="1" ht="30" customHeight="1" spans="1:14">
      <c r="A1249" s="83" t="s">
        <v>1485</v>
      </c>
      <c r="B1249" s="74" t="s">
        <v>1725</v>
      </c>
      <c r="C1249" s="74" t="s">
        <v>17</v>
      </c>
      <c r="D1249" s="74" t="s">
        <v>1723</v>
      </c>
      <c r="E1249" s="188" t="s">
        <v>1724</v>
      </c>
      <c r="F1249" s="74" t="s">
        <v>20</v>
      </c>
      <c r="G1249" s="74" t="s">
        <v>40</v>
      </c>
      <c r="H1249" s="124">
        <v>4000</v>
      </c>
      <c r="I1249" s="124">
        <v>1000</v>
      </c>
      <c r="J1249" s="124">
        <v>5000</v>
      </c>
      <c r="K1249" s="146" t="s">
        <v>143</v>
      </c>
      <c r="L1249" s="143">
        <v>0</v>
      </c>
      <c r="M1249" s="143">
        <v>8</v>
      </c>
      <c r="N1249" s="74"/>
    </row>
    <row r="1250" s="24" customFormat="1" ht="30" customHeight="1" spans="1:14">
      <c r="A1250" s="83" t="s">
        <v>1464</v>
      </c>
      <c r="B1250" s="74" t="s">
        <v>1726</v>
      </c>
      <c r="C1250" s="74" t="s">
        <v>23</v>
      </c>
      <c r="D1250" s="74" t="s">
        <v>1723</v>
      </c>
      <c r="E1250" s="188" t="s">
        <v>1724</v>
      </c>
      <c r="F1250" s="74" t="s">
        <v>20</v>
      </c>
      <c r="G1250" s="74" t="s">
        <v>40</v>
      </c>
      <c r="H1250" s="124">
        <v>4000</v>
      </c>
      <c r="I1250" s="124">
        <v>1000</v>
      </c>
      <c r="J1250" s="124">
        <v>5000</v>
      </c>
      <c r="K1250" s="146" t="s">
        <v>143</v>
      </c>
      <c r="L1250" s="143">
        <v>0</v>
      </c>
      <c r="M1250" s="143">
        <v>8</v>
      </c>
      <c r="N1250" s="83"/>
    </row>
    <row r="1251" s="24" customFormat="1" ht="30" customHeight="1" spans="1:14">
      <c r="A1251" s="83" t="s">
        <v>1610</v>
      </c>
      <c r="B1251" s="74" t="s">
        <v>1727</v>
      </c>
      <c r="C1251" s="74" t="s">
        <v>23</v>
      </c>
      <c r="D1251" s="74" t="s">
        <v>1728</v>
      </c>
      <c r="E1251" s="187" t="s">
        <v>1568</v>
      </c>
      <c r="F1251" s="74" t="s">
        <v>20</v>
      </c>
      <c r="G1251" s="187" t="s">
        <v>40</v>
      </c>
      <c r="H1251" s="124">
        <v>4500</v>
      </c>
      <c r="I1251" s="124">
        <v>1125</v>
      </c>
      <c r="J1251" s="124">
        <v>5625</v>
      </c>
      <c r="K1251" s="145">
        <v>44378</v>
      </c>
      <c r="L1251" s="143">
        <v>0</v>
      </c>
      <c r="M1251" s="143">
        <v>9</v>
      </c>
      <c r="N1251" s="83"/>
    </row>
    <row r="1252" s="31" customFormat="1" ht="30" customHeight="1" spans="1:14">
      <c r="A1252" s="83" t="s">
        <v>1729</v>
      </c>
      <c r="B1252" s="74" t="s">
        <v>1730</v>
      </c>
      <c r="C1252" s="74" t="s">
        <v>23</v>
      </c>
      <c r="D1252" s="74" t="s">
        <v>1728</v>
      </c>
      <c r="E1252" s="187" t="s">
        <v>1568</v>
      </c>
      <c r="F1252" s="74" t="s">
        <v>20</v>
      </c>
      <c r="G1252" s="187" t="s">
        <v>40</v>
      </c>
      <c r="H1252" s="124">
        <v>4500</v>
      </c>
      <c r="I1252" s="124">
        <v>1125</v>
      </c>
      <c r="J1252" s="124">
        <v>5625</v>
      </c>
      <c r="K1252" s="145">
        <v>44378</v>
      </c>
      <c r="L1252" s="143">
        <v>0</v>
      </c>
      <c r="M1252" s="143">
        <v>9</v>
      </c>
      <c r="N1252" s="83"/>
    </row>
    <row r="1253" s="24" customFormat="1" ht="30" customHeight="1" spans="1:14">
      <c r="A1253" s="83" t="s">
        <v>1470</v>
      </c>
      <c r="B1253" s="74" t="s">
        <v>1731</v>
      </c>
      <c r="C1253" s="74" t="s">
        <v>23</v>
      </c>
      <c r="D1253" s="74" t="s">
        <v>1728</v>
      </c>
      <c r="E1253" s="187" t="s">
        <v>1732</v>
      </c>
      <c r="F1253" s="74" t="s">
        <v>20</v>
      </c>
      <c r="G1253" s="187" t="s">
        <v>40</v>
      </c>
      <c r="H1253" s="124">
        <v>4000</v>
      </c>
      <c r="I1253" s="124">
        <v>1000</v>
      </c>
      <c r="J1253" s="124">
        <v>5000</v>
      </c>
      <c r="K1253" s="145">
        <v>44409</v>
      </c>
      <c r="L1253" s="143">
        <v>0</v>
      </c>
      <c r="M1253" s="143">
        <v>8</v>
      </c>
      <c r="N1253" s="83"/>
    </row>
    <row r="1254" s="24" customFormat="1" ht="30" customHeight="1" spans="1:14">
      <c r="A1254" s="83" t="s">
        <v>1526</v>
      </c>
      <c r="B1254" s="74" t="s">
        <v>1733</v>
      </c>
      <c r="C1254" s="74" t="s">
        <v>23</v>
      </c>
      <c r="D1254" s="74" t="s">
        <v>1734</v>
      </c>
      <c r="E1254" s="74" t="s">
        <v>1735</v>
      </c>
      <c r="F1254" s="74" t="s">
        <v>20</v>
      </c>
      <c r="G1254" s="74" t="s">
        <v>21</v>
      </c>
      <c r="H1254" s="76">
        <v>8000</v>
      </c>
      <c r="I1254" s="76">
        <v>2000</v>
      </c>
      <c r="J1254" s="76">
        <v>10000</v>
      </c>
      <c r="K1254" s="79">
        <v>44409</v>
      </c>
      <c r="L1254" s="196">
        <v>0</v>
      </c>
      <c r="M1254" s="196">
        <v>8</v>
      </c>
      <c r="N1254" s="83"/>
    </row>
    <row r="1255" s="24" customFormat="1" ht="30" customHeight="1" spans="1:14">
      <c r="A1255" s="83" t="s">
        <v>1441</v>
      </c>
      <c r="B1255" s="74" t="s">
        <v>1736</v>
      </c>
      <c r="C1255" s="74" t="s">
        <v>23</v>
      </c>
      <c r="D1255" s="74" t="s">
        <v>1734</v>
      </c>
      <c r="E1255" s="74" t="s">
        <v>1737</v>
      </c>
      <c r="F1255" s="74" t="s">
        <v>20</v>
      </c>
      <c r="G1255" s="74" t="s">
        <v>40</v>
      </c>
      <c r="H1255" s="76">
        <v>4000</v>
      </c>
      <c r="I1255" s="76">
        <v>1000</v>
      </c>
      <c r="J1255" s="76">
        <v>5000</v>
      </c>
      <c r="K1255" s="79">
        <v>44409</v>
      </c>
      <c r="L1255" s="196">
        <v>0</v>
      </c>
      <c r="M1255" s="196">
        <v>8</v>
      </c>
      <c r="N1255" s="83"/>
    </row>
    <row r="1256" s="24" customFormat="1" ht="30" customHeight="1" spans="1:14">
      <c r="A1256" s="83" t="s">
        <v>1256</v>
      </c>
      <c r="B1256" s="74" t="s">
        <v>1738</v>
      </c>
      <c r="C1256" s="74" t="s">
        <v>23</v>
      </c>
      <c r="D1256" s="74" t="s">
        <v>1734</v>
      </c>
      <c r="E1256" s="74" t="s">
        <v>1735</v>
      </c>
      <c r="F1256" s="74" t="s">
        <v>20</v>
      </c>
      <c r="G1256" s="74" t="s">
        <v>40</v>
      </c>
      <c r="H1256" s="76">
        <v>4000</v>
      </c>
      <c r="I1256" s="76">
        <v>1000</v>
      </c>
      <c r="J1256" s="76">
        <v>5000</v>
      </c>
      <c r="K1256" s="79">
        <v>44409</v>
      </c>
      <c r="L1256" s="196">
        <v>0</v>
      </c>
      <c r="M1256" s="196">
        <v>8</v>
      </c>
      <c r="N1256" s="83"/>
    </row>
    <row r="1257" s="24" customFormat="1" ht="30" customHeight="1" spans="1:14">
      <c r="A1257" s="83" t="s">
        <v>1484</v>
      </c>
      <c r="B1257" s="74" t="s">
        <v>1739</v>
      </c>
      <c r="C1257" s="74" t="s">
        <v>23</v>
      </c>
      <c r="D1257" s="74" t="s">
        <v>1734</v>
      </c>
      <c r="E1257" s="74" t="s">
        <v>1735</v>
      </c>
      <c r="F1257" s="74" t="s">
        <v>20</v>
      </c>
      <c r="G1257" s="74" t="s">
        <v>40</v>
      </c>
      <c r="H1257" s="76">
        <v>4000</v>
      </c>
      <c r="I1257" s="76">
        <v>1000</v>
      </c>
      <c r="J1257" s="76">
        <v>5000</v>
      </c>
      <c r="K1257" s="79">
        <v>44409</v>
      </c>
      <c r="L1257" s="196">
        <v>0</v>
      </c>
      <c r="M1257" s="196">
        <v>8</v>
      </c>
      <c r="N1257" s="83"/>
    </row>
    <row r="1258" s="24" customFormat="1" ht="30" customHeight="1" spans="1:14">
      <c r="A1258" s="83" t="s">
        <v>1740</v>
      </c>
      <c r="B1258" s="74" t="s">
        <v>1741</v>
      </c>
      <c r="C1258" s="74" t="s">
        <v>17</v>
      </c>
      <c r="D1258" s="74" t="s">
        <v>1734</v>
      </c>
      <c r="E1258" s="74" t="s">
        <v>1742</v>
      </c>
      <c r="F1258" s="74" t="s">
        <v>20</v>
      </c>
      <c r="G1258" s="74" t="s">
        <v>40</v>
      </c>
      <c r="H1258" s="76">
        <v>3500</v>
      </c>
      <c r="I1258" s="76">
        <v>875</v>
      </c>
      <c r="J1258" s="76">
        <v>4375</v>
      </c>
      <c r="K1258" s="79">
        <v>44440</v>
      </c>
      <c r="L1258" s="196">
        <v>0</v>
      </c>
      <c r="M1258" s="196">
        <v>7</v>
      </c>
      <c r="N1258" s="83"/>
    </row>
    <row r="1259" s="24" customFormat="1" ht="30" customHeight="1" spans="1:14">
      <c r="A1259" s="83" t="s">
        <v>1743</v>
      </c>
      <c r="B1259" s="74" t="s">
        <v>1744</v>
      </c>
      <c r="C1259" s="74" t="s">
        <v>23</v>
      </c>
      <c r="D1259" s="74" t="s">
        <v>1745</v>
      </c>
      <c r="E1259" s="74" t="s">
        <v>1746</v>
      </c>
      <c r="F1259" s="74" t="s">
        <v>20</v>
      </c>
      <c r="G1259" s="74" t="s">
        <v>40</v>
      </c>
      <c r="H1259" s="76">
        <v>1500</v>
      </c>
      <c r="I1259" s="76">
        <v>375</v>
      </c>
      <c r="J1259" s="76">
        <f>SUM(H1259:I1259)</f>
        <v>1875</v>
      </c>
      <c r="K1259" s="79">
        <v>44372</v>
      </c>
      <c r="L1259" s="80">
        <v>7</v>
      </c>
      <c r="M1259" s="80">
        <v>3</v>
      </c>
      <c r="N1259" s="83"/>
    </row>
    <row r="1260" s="24" customFormat="1" ht="30" customHeight="1" spans="1:14">
      <c r="A1260" s="83" t="s">
        <v>1480</v>
      </c>
      <c r="B1260" s="82" t="s">
        <v>1747</v>
      </c>
      <c r="C1260" s="82" t="s">
        <v>17</v>
      </c>
      <c r="D1260" s="74" t="s">
        <v>1748</v>
      </c>
      <c r="E1260" s="83" t="s">
        <v>1749</v>
      </c>
      <c r="F1260" s="74" t="s">
        <v>20</v>
      </c>
      <c r="G1260" s="74" t="s">
        <v>40</v>
      </c>
      <c r="H1260" s="76">
        <v>6000</v>
      </c>
      <c r="I1260" s="76">
        <v>1500</v>
      </c>
      <c r="J1260" s="76">
        <v>7500</v>
      </c>
      <c r="K1260" s="128" t="s">
        <v>1750</v>
      </c>
      <c r="L1260" s="74">
        <v>0</v>
      </c>
      <c r="M1260" s="80">
        <v>12</v>
      </c>
      <c r="N1260" s="83"/>
    </row>
    <row r="1261" s="24" customFormat="1" ht="30" customHeight="1" spans="1:14">
      <c r="A1261" s="83" t="s">
        <v>1751</v>
      </c>
      <c r="B1261" s="143" t="s">
        <v>1752</v>
      </c>
      <c r="C1261" s="143" t="s">
        <v>23</v>
      </c>
      <c r="D1261" s="74" t="s">
        <v>1753</v>
      </c>
      <c r="E1261" s="187" t="s">
        <v>1754</v>
      </c>
      <c r="F1261" s="143" t="s">
        <v>20</v>
      </c>
      <c r="G1261" s="143" t="s">
        <v>40</v>
      </c>
      <c r="H1261" s="124">
        <v>4500</v>
      </c>
      <c r="I1261" s="124">
        <v>1125</v>
      </c>
      <c r="J1261" s="124">
        <v>5625</v>
      </c>
      <c r="K1261" s="79">
        <v>44378</v>
      </c>
      <c r="L1261" s="197">
        <v>0</v>
      </c>
      <c r="M1261" s="197">
        <v>9</v>
      </c>
      <c r="N1261" s="83"/>
    </row>
    <row r="1262" s="24" customFormat="1" ht="30" customHeight="1" spans="1:14">
      <c r="A1262" s="83" t="s">
        <v>1755</v>
      </c>
      <c r="B1262" s="143" t="s">
        <v>1756</v>
      </c>
      <c r="C1262" s="143" t="s">
        <v>23</v>
      </c>
      <c r="D1262" s="74" t="s">
        <v>1753</v>
      </c>
      <c r="E1262" s="187" t="s">
        <v>1757</v>
      </c>
      <c r="F1262" s="143" t="s">
        <v>20</v>
      </c>
      <c r="G1262" s="143" t="s">
        <v>40</v>
      </c>
      <c r="H1262" s="124">
        <v>4500</v>
      </c>
      <c r="I1262" s="124">
        <v>1125</v>
      </c>
      <c r="J1262" s="124">
        <v>5625</v>
      </c>
      <c r="K1262" s="79">
        <v>44378</v>
      </c>
      <c r="L1262" s="197">
        <v>0</v>
      </c>
      <c r="M1262" s="197">
        <v>9</v>
      </c>
      <c r="N1262" s="83"/>
    </row>
    <row r="1263" s="32" customFormat="1" ht="30" customHeight="1" spans="1:14">
      <c r="A1263" s="83" t="s">
        <v>1758</v>
      </c>
      <c r="B1263" s="74" t="s">
        <v>1759</v>
      </c>
      <c r="C1263" s="74" t="s">
        <v>17</v>
      </c>
      <c r="D1263" s="74" t="s">
        <v>1760</v>
      </c>
      <c r="E1263" s="185" t="s">
        <v>1761</v>
      </c>
      <c r="F1263" s="74" t="s">
        <v>20</v>
      </c>
      <c r="G1263" s="74" t="s">
        <v>40</v>
      </c>
      <c r="H1263" s="76">
        <v>500</v>
      </c>
      <c r="I1263" s="76">
        <f>H1263*0.25</f>
        <v>125</v>
      </c>
      <c r="J1263" s="76">
        <f t="shared" ref="J1263:J1265" si="38">H1263+I1263</f>
        <v>625</v>
      </c>
      <c r="K1263" s="79">
        <v>44531</v>
      </c>
      <c r="L1263" s="132">
        <v>3</v>
      </c>
      <c r="M1263" s="132">
        <v>1</v>
      </c>
      <c r="N1263" s="83"/>
    </row>
    <row r="1264" s="24" customFormat="1" ht="30" customHeight="1" spans="1:14">
      <c r="A1264" s="83" t="s">
        <v>1762</v>
      </c>
      <c r="B1264" s="143" t="s">
        <v>1763</v>
      </c>
      <c r="C1264" s="143" t="s">
        <v>23</v>
      </c>
      <c r="D1264" s="83" t="s">
        <v>1760</v>
      </c>
      <c r="E1264" s="74" t="s">
        <v>1764</v>
      </c>
      <c r="F1264" s="143" t="s">
        <v>20</v>
      </c>
      <c r="G1264" s="143" t="s">
        <v>40</v>
      </c>
      <c r="H1264" s="124">
        <v>6000</v>
      </c>
      <c r="I1264" s="124">
        <f>H1264*0.25</f>
        <v>1500</v>
      </c>
      <c r="J1264" s="124">
        <f t="shared" si="38"/>
        <v>7500</v>
      </c>
      <c r="K1264" s="145">
        <v>44228</v>
      </c>
      <c r="L1264" s="143">
        <v>0</v>
      </c>
      <c r="M1264" s="143">
        <v>12</v>
      </c>
      <c r="N1264" s="83"/>
    </row>
    <row r="1265" s="24" customFormat="1" ht="30" customHeight="1" spans="1:14">
      <c r="A1265" s="83" t="s">
        <v>1615</v>
      </c>
      <c r="B1265" s="143" t="s">
        <v>1765</v>
      </c>
      <c r="C1265" s="123" t="s">
        <v>23</v>
      </c>
      <c r="D1265" s="77" t="s">
        <v>1766</v>
      </c>
      <c r="E1265" s="188" t="s">
        <v>1767</v>
      </c>
      <c r="F1265" s="188" t="s">
        <v>20</v>
      </c>
      <c r="G1265" s="188" t="s">
        <v>40</v>
      </c>
      <c r="H1265" s="124">
        <v>1500</v>
      </c>
      <c r="I1265" s="124">
        <v>375</v>
      </c>
      <c r="J1265" s="124">
        <f t="shared" si="38"/>
        <v>1875</v>
      </c>
      <c r="K1265" s="145">
        <v>44562</v>
      </c>
      <c r="L1265" s="143">
        <v>0</v>
      </c>
      <c r="M1265" s="143">
        <v>3</v>
      </c>
      <c r="N1265" s="83"/>
    </row>
    <row r="1266" s="24" customFormat="1" ht="30" customHeight="1" spans="1:14">
      <c r="A1266" s="83" t="s">
        <v>1768</v>
      </c>
      <c r="B1266" s="143" t="s">
        <v>1769</v>
      </c>
      <c r="C1266" s="123" t="s">
        <v>23</v>
      </c>
      <c r="D1266" s="77" t="s">
        <v>1766</v>
      </c>
      <c r="E1266" s="74" t="s">
        <v>1770</v>
      </c>
      <c r="F1266" s="188" t="s">
        <v>20</v>
      </c>
      <c r="G1266" s="188" t="s">
        <v>40</v>
      </c>
      <c r="H1266" s="124">
        <v>4000</v>
      </c>
      <c r="I1266" s="124">
        <v>1000</v>
      </c>
      <c r="J1266" s="124">
        <v>5000</v>
      </c>
      <c r="K1266" s="145">
        <v>44409</v>
      </c>
      <c r="L1266" s="143">
        <v>0</v>
      </c>
      <c r="M1266" s="143">
        <v>8</v>
      </c>
      <c r="N1266" s="83"/>
    </row>
    <row r="1267" s="24" customFormat="1" ht="30" customHeight="1" spans="1:14">
      <c r="A1267" s="83" t="s">
        <v>1771</v>
      </c>
      <c r="B1267" s="143" t="s">
        <v>1772</v>
      </c>
      <c r="C1267" s="123" t="s">
        <v>23</v>
      </c>
      <c r="D1267" s="77" t="s">
        <v>1766</v>
      </c>
      <c r="E1267" s="188" t="s">
        <v>1773</v>
      </c>
      <c r="F1267" s="188" t="s">
        <v>20</v>
      </c>
      <c r="G1267" s="188" t="s">
        <v>40</v>
      </c>
      <c r="H1267" s="124">
        <v>500</v>
      </c>
      <c r="I1267" s="124">
        <v>125</v>
      </c>
      <c r="J1267" s="124">
        <v>625</v>
      </c>
      <c r="K1267" s="145">
        <v>44621</v>
      </c>
      <c r="L1267" s="143">
        <v>0</v>
      </c>
      <c r="M1267" s="143">
        <v>1</v>
      </c>
      <c r="N1267" s="83"/>
    </row>
    <row r="1268" s="24" customFormat="1" ht="30" customHeight="1" spans="1:14">
      <c r="A1268" s="83" t="s">
        <v>1774</v>
      </c>
      <c r="B1268" s="74" t="s">
        <v>1775</v>
      </c>
      <c r="C1268" s="77" t="s">
        <v>23</v>
      </c>
      <c r="D1268" s="77" t="s">
        <v>1766</v>
      </c>
      <c r="E1268" s="188" t="s">
        <v>1773</v>
      </c>
      <c r="F1268" s="188" t="s">
        <v>20</v>
      </c>
      <c r="G1268" s="188" t="s">
        <v>40</v>
      </c>
      <c r="H1268" s="124">
        <v>500</v>
      </c>
      <c r="I1268" s="124">
        <v>125</v>
      </c>
      <c r="J1268" s="124">
        <v>625</v>
      </c>
      <c r="K1268" s="145">
        <v>44621</v>
      </c>
      <c r="L1268" s="143">
        <v>0</v>
      </c>
      <c r="M1268" s="143">
        <v>1</v>
      </c>
      <c r="N1268" s="83"/>
    </row>
    <row r="1269" s="24" customFormat="1" ht="30" customHeight="1" spans="1:14">
      <c r="A1269" s="83" t="s">
        <v>1776</v>
      </c>
      <c r="B1269" s="74" t="s">
        <v>1777</v>
      </c>
      <c r="C1269" s="77" t="s">
        <v>23</v>
      </c>
      <c r="D1269" s="77" t="s">
        <v>1766</v>
      </c>
      <c r="E1269" s="74" t="s">
        <v>1778</v>
      </c>
      <c r="F1269" s="188" t="s">
        <v>20</v>
      </c>
      <c r="G1269" s="188" t="s">
        <v>40</v>
      </c>
      <c r="H1269" s="76">
        <v>2000</v>
      </c>
      <c r="I1269" s="76">
        <v>500</v>
      </c>
      <c r="J1269" s="76">
        <v>2500</v>
      </c>
      <c r="K1269" s="79">
        <v>44228</v>
      </c>
      <c r="L1269" s="74">
        <v>8</v>
      </c>
      <c r="M1269" s="74">
        <v>4</v>
      </c>
      <c r="N1269" s="83"/>
    </row>
    <row r="1270" s="24" customFormat="1" ht="30" customHeight="1" spans="1:14">
      <c r="A1270" s="83" t="s">
        <v>1779</v>
      </c>
      <c r="B1270" s="123" t="s">
        <v>1780</v>
      </c>
      <c r="C1270" s="123" t="s">
        <v>23</v>
      </c>
      <c r="D1270" s="74" t="s">
        <v>1781</v>
      </c>
      <c r="E1270" s="74" t="s">
        <v>1782</v>
      </c>
      <c r="F1270" s="143" t="s">
        <v>20</v>
      </c>
      <c r="G1270" s="143" t="s">
        <v>21</v>
      </c>
      <c r="H1270" s="124">
        <v>6000</v>
      </c>
      <c r="I1270" s="124">
        <f>H1270*0.25</f>
        <v>1500</v>
      </c>
      <c r="J1270" s="124">
        <f t="shared" ref="J1270:J1272" si="39">SUM(H1270:I1270)</f>
        <v>7500</v>
      </c>
      <c r="K1270" s="145">
        <v>43678</v>
      </c>
      <c r="L1270" s="132">
        <v>26</v>
      </c>
      <c r="M1270" s="132">
        <v>6</v>
      </c>
      <c r="N1270" s="83"/>
    </row>
    <row r="1271" s="24" customFormat="1" ht="30" customHeight="1" spans="1:14">
      <c r="A1271" s="83" t="s">
        <v>1783</v>
      </c>
      <c r="B1271" s="123" t="s">
        <v>1784</v>
      </c>
      <c r="C1271" s="123" t="s">
        <v>17</v>
      </c>
      <c r="D1271" s="74" t="s">
        <v>1781</v>
      </c>
      <c r="E1271" s="74" t="s">
        <v>1785</v>
      </c>
      <c r="F1271" s="143" t="s">
        <v>20</v>
      </c>
      <c r="G1271" s="143" t="s">
        <v>21</v>
      </c>
      <c r="H1271" s="124">
        <v>6000</v>
      </c>
      <c r="I1271" s="124">
        <f>H1271*0.25</f>
        <v>1500</v>
      </c>
      <c r="J1271" s="124">
        <f t="shared" si="39"/>
        <v>7500</v>
      </c>
      <c r="K1271" s="145">
        <v>44166</v>
      </c>
      <c r="L1271" s="143">
        <v>10</v>
      </c>
      <c r="M1271" s="132">
        <v>6</v>
      </c>
      <c r="N1271" s="83"/>
    </row>
    <row r="1272" s="24" customFormat="1" ht="30" customHeight="1" spans="1:14">
      <c r="A1272" s="83" t="s">
        <v>1786</v>
      </c>
      <c r="B1272" s="74" t="s">
        <v>1787</v>
      </c>
      <c r="C1272" s="74" t="s">
        <v>23</v>
      </c>
      <c r="D1272" s="74" t="s">
        <v>1788</v>
      </c>
      <c r="E1272" s="74" t="s">
        <v>1789</v>
      </c>
      <c r="F1272" s="74" t="s">
        <v>20</v>
      </c>
      <c r="G1272" s="74" t="s">
        <v>40</v>
      </c>
      <c r="H1272" s="76">
        <v>1500</v>
      </c>
      <c r="I1272" s="76">
        <v>375</v>
      </c>
      <c r="J1272" s="76">
        <f t="shared" si="39"/>
        <v>1875</v>
      </c>
      <c r="K1272" s="79">
        <v>44378</v>
      </c>
      <c r="L1272" s="74">
        <v>6</v>
      </c>
      <c r="M1272" s="74">
        <v>3</v>
      </c>
      <c r="N1272" s="83"/>
    </row>
    <row r="1273" s="24" customFormat="1" ht="30" customHeight="1" spans="1:14">
      <c r="A1273" s="83" t="s">
        <v>1790</v>
      </c>
      <c r="B1273" s="77" t="s">
        <v>1791</v>
      </c>
      <c r="C1273" s="74" t="s">
        <v>17</v>
      </c>
      <c r="D1273" s="74" t="s">
        <v>1792</v>
      </c>
      <c r="E1273" s="188" t="s">
        <v>1566</v>
      </c>
      <c r="F1273" s="74" t="s">
        <v>20</v>
      </c>
      <c r="G1273" s="77" t="s">
        <v>40</v>
      </c>
      <c r="H1273" s="76">
        <v>4500</v>
      </c>
      <c r="I1273" s="76">
        <v>1125</v>
      </c>
      <c r="J1273" s="76">
        <v>5625</v>
      </c>
      <c r="K1273" s="79">
        <v>44378</v>
      </c>
      <c r="L1273" s="74">
        <v>0</v>
      </c>
      <c r="M1273" s="74">
        <v>9</v>
      </c>
      <c r="N1273" s="83"/>
    </row>
    <row r="1274" s="24" customFormat="1" ht="30" customHeight="1" spans="1:14">
      <c r="A1274" s="83" t="s">
        <v>1793</v>
      </c>
      <c r="B1274" s="77" t="s">
        <v>1794</v>
      </c>
      <c r="C1274" s="74" t="s">
        <v>17</v>
      </c>
      <c r="D1274" s="74" t="s">
        <v>1792</v>
      </c>
      <c r="E1274" s="188" t="s">
        <v>1566</v>
      </c>
      <c r="F1274" s="74" t="s">
        <v>20</v>
      </c>
      <c r="G1274" s="77" t="s">
        <v>40</v>
      </c>
      <c r="H1274" s="76">
        <v>4500</v>
      </c>
      <c r="I1274" s="76">
        <v>1125</v>
      </c>
      <c r="J1274" s="76">
        <v>5625</v>
      </c>
      <c r="K1274" s="79">
        <v>44378</v>
      </c>
      <c r="L1274" s="143">
        <v>0</v>
      </c>
      <c r="M1274" s="74">
        <v>9</v>
      </c>
      <c r="N1274" s="83"/>
    </row>
    <row r="1275" s="24" customFormat="1" ht="30" customHeight="1" spans="1:14">
      <c r="A1275" s="83" t="s">
        <v>1325</v>
      </c>
      <c r="B1275" s="77" t="s">
        <v>1795</v>
      </c>
      <c r="C1275" s="74" t="s">
        <v>23</v>
      </c>
      <c r="D1275" s="74" t="s">
        <v>1792</v>
      </c>
      <c r="E1275" s="188" t="s">
        <v>1796</v>
      </c>
      <c r="F1275" s="74" t="s">
        <v>20</v>
      </c>
      <c r="G1275" s="77" t="s">
        <v>40</v>
      </c>
      <c r="H1275" s="76">
        <v>5000</v>
      </c>
      <c r="I1275" s="76">
        <v>1250</v>
      </c>
      <c r="J1275" s="124">
        <v>6250</v>
      </c>
      <c r="K1275" s="79">
        <v>44348</v>
      </c>
      <c r="L1275" s="143">
        <v>0</v>
      </c>
      <c r="M1275" s="143">
        <v>10</v>
      </c>
      <c r="N1275" s="83"/>
    </row>
    <row r="1276" s="24" customFormat="1" ht="30" customHeight="1" spans="1:14">
      <c r="A1276" s="83" t="s">
        <v>1797</v>
      </c>
      <c r="B1276" s="82" t="s">
        <v>1798</v>
      </c>
      <c r="C1276" s="82" t="s">
        <v>23</v>
      </c>
      <c r="D1276" s="82" t="s">
        <v>1799</v>
      </c>
      <c r="E1276" s="189" t="s">
        <v>1800</v>
      </c>
      <c r="F1276" s="190" t="s">
        <v>20</v>
      </c>
      <c r="G1276" s="190" t="s">
        <v>40</v>
      </c>
      <c r="H1276" s="122">
        <v>6000</v>
      </c>
      <c r="I1276" s="122">
        <v>1500</v>
      </c>
      <c r="J1276" s="122">
        <v>7500</v>
      </c>
      <c r="K1276" s="128" t="s">
        <v>886</v>
      </c>
      <c r="L1276" s="139">
        <v>0</v>
      </c>
      <c r="M1276" s="139">
        <v>12</v>
      </c>
      <c r="N1276" s="83"/>
    </row>
    <row r="1277" s="24" customFormat="1" ht="30" customHeight="1" spans="1:14">
      <c r="A1277" s="83" t="s">
        <v>1801</v>
      </c>
      <c r="B1277" s="82" t="s">
        <v>1802</v>
      </c>
      <c r="C1277" s="82" t="s">
        <v>23</v>
      </c>
      <c r="D1277" s="82" t="s">
        <v>1799</v>
      </c>
      <c r="E1277" s="189" t="s">
        <v>1803</v>
      </c>
      <c r="F1277" s="190" t="s">
        <v>20</v>
      </c>
      <c r="G1277" s="190" t="s">
        <v>40</v>
      </c>
      <c r="H1277" s="122">
        <v>1500</v>
      </c>
      <c r="I1277" s="122">
        <v>375</v>
      </c>
      <c r="J1277" s="122">
        <v>1875</v>
      </c>
      <c r="K1277" s="128" t="s">
        <v>126</v>
      </c>
      <c r="L1277" s="139">
        <v>6</v>
      </c>
      <c r="M1277" s="139">
        <v>3</v>
      </c>
      <c r="N1277" s="83"/>
    </row>
    <row r="1278" s="24" customFormat="1" ht="30" customHeight="1" spans="1:14">
      <c r="A1278" s="83" t="s">
        <v>1804</v>
      </c>
      <c r="B1278" s="82" t="s">
        <v>1805</v>
      </c>
      <c r="C1278" s="82" t="s">
        <v>23</v>
      </c>
      <c r="D1278" s="82" t="s">
        <v>1799</v>
      </c>
      <c r="E1278" s="189" t="s">
        <v>1803</v>
      </c>
      <c r="F1278" s="190" t="s">
        <v>20</v>
      </c>
      <c r="G1278" s="190" t="s">
        <v>40</v>
      </c>
      <c r="H1278" s="122">
        <v>1500</v>
      </c>
      <c r="I1278" s="122">
        <v>375</v>
      </c>
      <c r="J1278" s="122">
        <v>1875</v>
      </c>
      <c r="K1278" s="128" t="s">
        <v>126</v>
      </c>
      <c r="L1278" s="139">
        <v>6</v>
      </c>
      <c r="M1278" s="139">
        <v>3</v>
      </c>
      <c r="N1278" s="83"/>
    </row>
    <row r="1279" s="24" customFormat="1" ht="30" customHeight="1" spans="1:14">
      <c r="A1279" s="83" t="s">
        <v>1806</v>
      </c>
      <c r="B1279" s="82" t="s">
        <v>1807</v>
      </c>
      <c r="C1279" s="82" t="s">
        <v>23</v>
      </c>
      <c r="D1279" s="82" t="s">
        <v>1799</v>
      </c>
      <c r="E1279" s="189" t="s">
        <v>1803</v>
      </c>
      <c r="F1279" s="190" t="s">
        <v>20</v>
      </c>
      <c r="G1279" s="190" t="s">
        <v>40</v>
      </c>
      <c r="H1279" s="122">
        <v>1500</v>
      </c>
      <c r="I1279" s="122">
        <v>375</v>
      </c>
      <c r="J1279" s="122">
        <v>1875</v>
      </c>
      <c r="K1279" s="128" t="s">
        <v>126</v>
      </c>
      <c r="L1279" s="139">
        <v>6</v>
      </c>
      <c r="M1279" s="139">
        <v>3</v>
      </c>
      <c r="N1279" s="83"/>
    </row>
    <row r="1280" s="24" customFormat="1" ht="30" customHeight="1" spans="1:14">
      <c r="A1280" s="83" t="s">
        <v>1808</v>
      </c>
      <c r="B1280" s="82" t="s">
        <v>1809</v>
      </c>
      <c r="C1280" s="82" t="s">
        <v>23</v>
      </c>
      <c r="D1280" s="82" t="s">
        <v>1799</v>
      </c>
      <c r="E1280" s="189" t="s">
        <v>1803</v>
      </c>
      <c r="F1280" s="190" t="s">
        <v>20</v>
      </c>
      <c r="G1280" s="190" t="s">
        <v>40</v>
      </c>
      <c r="H1280" s="122">
        <v>1500</v>
      </c>
      <c r="I1280" s="122">
        <v>375</v>
      </c>
      <c r="J1280" s="122">
        <v>1875</v>
      </c>
      <c r="K1280" s="128" t="s">
        <v>126</v>
      </c>
      <c r="L1280" s="139">
        <v>6</v>
      </c>
      <c r="M1280" s="139">
        <v>3</v>
      </c>
      <c r="N1280" s="83"/>
    </row>
    <row r="1281" s="24" customFormat="1" ht="30" customHeight="1" spans="1:14">
      <c r="A1281" s="83" t="s">
        <v>1810</v>
      </c>
      <c r="B1281" s="82" t="s">
        <v>1811</v>
      </c>
      <c r="C1281" s="82" t="s">
        <v>23</v>
      </c>
      <c r="D1281" s="82" t="s">
        <v>1799</v>
      </c>
      <c r="E1281" s="189" t="s">
        <v>1803</v>
      </c>
      <c r="F1281" s="190" t="s">
        <v>20</v>
      </c>
      <c r="G1281" s="190" t="s">
        <v>40</v>
      </c>
      <c r="H1281" s="122">
        <v>1500</v>
      </c>
      <c r="I1281" s="122">
        <v>375</v>
      </c>
      <c r="J1281" s="122">
        <v>1875</v>
      </c>
      <c r="K1281" s="128" t="s">
        <v>126</v>
      </c>
      <c r="L1281" s="139">
        <v>6</v>
      </c>
      <c r="M1281" s="139">
        <v>3</v>
      </c>
      <c r="N1281" s="83"/>
    </row>
    <row r="1282" s="24" customFormat="1" ht="30" customHeight="1" spans="1:14">
      <c r="A1282" s="83" t="s">
        <v>1812</v>
      </c>
      <c r="B1282" s="82" t="s">
        <v>1813</v>
      </c>
      <c r="C1282" s="82" t="s">
        <v>17</v>
      </c>
      <c r="D1282" s="82" t="s">
        <v>1799</v>
      </c>
      <c r="E1282" s="189" t="s">
        <v>1803</v>
      </c>
      <c r="F1282" s="190" t="s">
        <v>20</v>
      </c>
      <c r="G1282" s="190" t="s">
        <v>40</v>
      </c>
      <c r="H1282" s="122">
        <v>1500</v>
      </c>
      <c r="I1282" s="122">
        <v>375</v>
      </c>
      <c r="J1282" s="122">
        <v>1875</v>
      </c>
      <c r="K1282" s="128" t="s">
        <v>126</v>
      </c>
      <c r="L1282" s="139">
        <v>6</v>
      </c>
      <c r="M1282" s="139">
        <v>3</v>
      </c>
      <c r="N1282" s="83"/>
    </row>
    <row r="1283" s="24" customFormat="1" ht="30" customHeight="1" spans="1:14">
      <c r="A1283" s="83" t="s">
        <v>1448</v>
      </c>
      <c r="B1283" s="82" t="s">
        <v>1814</v>
      </c>
      <c r="C1283" s="82" t="s">
        <v>23</v>
      </c>
      <c r="D1283" s="82" t="s">
        <v>1799</v>
      </c>
      <c r="E1283" s="189" t="s">
        <v>1803</v>
      </c>
      <c r="F1283" s="190" t="s">
        <v>20</v>
      </c>
      <c r="G1283" s="190" t="s">
        <v>40</v>
      </c>
      <c r="H1283" s="122">
        <v>1500</v>
      </c>
      <c r="I1283" s="122">
        <v>375</v>
      </c>
      <c r="J1283" s="122">
        <v>1875</v>
      </c>
      <c r="K1283" s="128" t="s">
        <v>126</v>
      </c>
      <c r="L1283" s="139">
        <v>6</v>
      </c>
      <c r="M1283" s="139">
        <v>3</v>
      </c>
      <c r="N1283" s="83"/>
    </row>
    <row r="1284" s="24" customFormat="1" ht="30" customHeight="1" spans="1:14">
      <c r="A1284" s="83" t="s">
        <v>1815</v>
      </c>
      <c r="B1284" s="82" t="s">
        <v>1816</v>
      </c>
      <c r="C1284" s="82" t="s">
        <v>23</v>
      </c>
      <c r="D1284" s="82" t="s">
        <v>1799</v>
      </c>
      <c r="E1284" s="189" t="s">
        <v>1803</v>
      </c>
      <c r="F1284" s="190" t="s">
        <v>20</v>
      </c>
      <c r="G1284" s="190" t="s">
        <v>40</v>
      </c>
      <c r="H1284" s="122">
        <v>1500</v>
      </c>
      <c r="I1284" s="122">
        <v>375</v>
      </c>
      <c r="J1284" s="122">
        <v>1875</v>
      </c>
      <c r="K1284" s="128" t="s">
        <v>126</v>
      </c>
      <c r="L1284" s="139">
        <v>6</v>
      </c>
      <c r="M1284" s="139">
        <v>3</v>
      </c>
      <c r="N1284" s="83"/>
    </row>
    <row r="1285" s="24" customFormat="1" ht="30" customHeight="1" spans="1:14">
      <c r="A1285" s="83" t="s">
        <v>1817</v>
      </c>
      <c r="B1285" s="82" t="s">
        <v>1818</v>
      </c>
      <c r="C1285" s="82" t="s">
        <v>23</v>
      </c>
      <c r="D1285" s="82" t="s">
        <v>1799</v>
      </c>
      <c r="E1285" s="189" t="s">
        <v>1819</v>
      </c>
      <c r="F1285" s="190" t="s">
        <v>20</v>
      </c>
      <c r="G1285" s="190" t="s">
        <v>40</v>
      </c>
      <c r="H1285" s="122">
        <v>1500</v>
      </c>
      <c r="I1285" s="122">
        <v>375</v>
      </c>
      <c r="J1285" s="122">
        <v>1875</v>
      </c>
      <c r="K1285" s="128" t="s">
        <v>143</v>
      </c>
      <c r="L1285" s="139">
        <v>5</v>
      </c>
      <c r="M1285" s="139">
        <v>3</v>
      </c>
      <c r="N1285" s="83"/>
    </row>
    <row r="1286" s="24" customFormat="1" ht="30" customHeight="1" spans="1:14">
      <c r="A1286" s="83" t="s">
        <v>1820</v>
      </c>
      <c r="B1286" s="82" t="s">
        <v>1821</v>
      </c>
      <c r="C1286" s="82" t="s">
        <v>23</v>
      </c>
      <c r="D1286" s="82" t="s">
        <v>1799</v>
      </c>
      <c r="E1286" s="189" t="s">
        <v>1568</v>
      </c>
      <c r="F1286" s="190" t="s">
        <v>20</v>
      </c>
      <c r="G1286" s="190" t="s">
        <v>40</v>
      </c>
      <c r="H1286" s="122">
        <v>1500</v>
      </c>
      <c r="I1286" s="122">
        <v>375</v>
      </c>
      <c r="J1286" s="122">
        <v>1875</v>
      </c>
      <c r="K1286" s="128" t="s">
        <v>126</v>
      </c>
      <c r="L1286" s="139">
        <v>6</v>
      </c>
      <c r="M1286" s="139">
        <v>3</v>
      </c>
      <c r="N1286" s="83"/>
    </row>
    <row r="1287" s="24" customFormat="1" ht="30" customHeight="1" spans="1:14">
      <c r="A1287" s="83" t="s">
        <v>1822</v>
      </c>
      <c r="B1287" s="82" t="s">
        <v>1823</v>
      </c>
      <c r="C1287" s="82" t="s">
        <v>23</v>
      </c>
      <c r="D1287" s="82" t="s">
        <v>1799</v>
      </c>
      <c r="E1287" s="189" t="s">
        <v>1568</v>
      </c>
      <c r="F1287" s="190" t="s">
        <v>20</v>
      </c>
      <c r="G1287" s="190" t="s">
        <v>40</v>
      </c>
      <c r="H1287" s="122">
        <v>1500</v>
      </c>
      <c r="I1287" s="122">
        <v>375</v>
      </c>
      <c r="J1287" s="122">
        <v>1875</v>
      </c>
      <c r="K1287" s="128" t="s">
        <v>126</v>
      </c>
      <c r="L1287" s="139">
        <v>6</v>
      </c>
      <c r="M1287" s="139">
        <v>3</v>
      </c>
      <c r="N1287" s="83"/>
    </row>
    <row r="1288" s="24" customFormat="1" ht="30" customHeight="1" spans="1:14">
      <c r="A1288" s="83" t="s">
        <v>1824</v>
      </c>
      <c r="B1288" s="82" t="s">
        <v>1825</v>
      </c>
      <c r="C1288" s="82" t="s">
        <v>23</v>
      </c>
      <c r="D1288" s="82" t="s">
        <v>1799</v>
      </c>
      <c r="E1288" s="189" t="s">
        <v>1826</v>
      </c>
      <c r="F1288" s="190" t="s">
        <v>20</v>
      </c>
      <c r="G1288" s="190" t="s">
        <v>40</v>
      </c>
      <c r="H1288" s="122">
        <v>1500</v>
      </c>
      <c r="I1288" s="122">
        <v>375</v>
      </c>
      <c r="J1288" s="122">
        <v>1875</v>
      </c>
      <c r="K1288" s="128" t="s">
        <v>126</v>
      </c>
      <c r="L1288" s="139">
        <v>6</v>
      </c>
      <c r="M1288" s="139">
        <v>3</v>
      </c>
      <c r="N1288" s="83"/>
    </row>
    <row r="1289" s="24" customFormat="1" ht="30" customHeight="1" spans="1:14">
      <c r="A1289" s="83" t="s">
        <v>1827</v>
      </c>
      <c r="B1289" s="82" t="s">
        <v>1828</v>
      </c>
      <c r="C1289" s="82" t="s">
        <v>23</v>
      </c>
      <c r="D1289" s="82" t="s">
        <v>1799</v>
      </c>
      <c r="E1289" s="189" t="s">
        <v>1568</v>
      </c>
      <c r="F1289" s="190" t="s">
        <v>20</v>
      </c>
      <c r="G1289" s="190" t="s">
        <v>40</v>
      </c>
      <c r="H1289" s="122">
        <v>1500</v>
      </c>
      <c r="I1289" s="122">
        <v>375</v>
      </c>
      <c r="J1289" s="122">
        <v>1875</v>
      </c>
      <c r="K1289" s="128" t="s">
        <v>126</v>
      </c>
      <c r="L1289" s="139">
        <v>6</v>
      </c>
      <c r="M1289" s="139">
        <v>3</v>
      </c>
      <c r="N1289" s="83"/>
    </row>
    <row r="1290" s="24" customFormat="1" ht="30" customHeight="1" spans="1:14">
      <c r="A1290" s="83" t="s">
        <v>1829</v>
      </c>
      <c r="B1290" s="82" t="s">
        <v>1830</v>
      </c>
      <c r="C1290" s="82" t="s">
        <v>23</v>
      </c>
      <c r="D1290" s="82" t="s">
        <v>1799</v>
      </c>
      <c r="E1290" s="189" t="s">
        <v>1568</v>
      </c>
      <c r="F1290" s="190" t="s">
        <v>20</v>
      </c>
      <c r="G1290" s="190" t="s">
        <v>40</v>
      </c>
      <c r="H1290" s="122">
        <v>1500</v>
      </c>
      <c r="I1290" s="122">
        <v>375</v>
      </c>
      <c r="J1290" s="122">
        <v>1875</v>
      </c>
      <c r="K1290" s="128" t="s">
        <v>126</v>
      </c>
      <c r="L1290" s="139">
        <v>6</v>
      </c>
      <c r="M1290" s="139">
        <v>3</v>
      </c>
      <c r="N1290" s="83"/>
    </row>
    <row r="1291" s="9" customFormat="1" ht="30" customHeight="1" spans="1:14">
      <c r="A1291" s="83" t="s">
        <v>1831</v>
      </c>
      <c r="B1291" s="82" t="s">
        <v>1832</v>
      </c>
      <c r="C1291" s="82" t="s">
        <v>23</v>
      </c>
      <c r="D1291" s="82" t="s">
        <v>1799</v>
      </c>
      <c r="E1291" s="189" t="s">
        <v>1568</v>
      </c>
      <c r="F1291" s="190" t="s">
        <v>20</v>
      </c>
      <c r="G1291" s="190" t="s">
        <v>40</v>
      </c>
      <c r="H1291" s="122">
        <v>1500</v>
      </c>
      <c r="I1291" s="122">
        <v>375</v>
      </c>
      <c r="J1291" s="122">
        <v>1875</v>
      </c>
      <c r="K1291" s="128" t="s">
        <v>126</v>
      </c>
      <c r="L1291" s="139">
        <v>6</v>
      </c>
      <c r="M1291" s="139">
        <v>3</v>
      </c>
      <c r="N1291" s="160"/>
    </row>
    <row r="1292" s="9" customFormat="1" ht="30" customHeight="1" spans="1:14">
      <c r="A1292" s="83" t="s">
        <v>1833</v>
      </c>
      <c r="B1292" s="82" t="s">
        <v>1834</v>
      </c>
      <c r="C1292" s="82" t="s">
        <v>23</v>
      </c>
      <c r="D1292" s="82" t="s">
        <v>1799</v>
      </c>
      <c r="E1292" s="189" t="s">
        <v>1568</v>
      </c>
      <c r="F1292" s="190" t="s">
        <v>20</v>
      </c>
      <c r="G1292" s="190" t="s">
        <v>40</v>
      </c>
      <c r="H1292" s="122">
        <v>1500</v>
      </c>
      <c r="I1292" s="122">
        <v>375</v>
      </c>
      <c r="J1292" s="122">
        <v>1875</v>
      </c>
      <c r="K1292" s="128" t="s">
        <v>126</v>
      </c>
      <c r="L1292" s="139">
        <v>6</v>
      </c>
      <c r="M1292" s="139">
        <v>3</v>
      </c>
      <c r="N1292" s="160"/>
    </row>
    <row r="1293" s="9" customFormat="1" ht="30" customHeight="1" spans="1:14">
      <c r="A1293" s="83" t="s">
        <v>1835</v>
      </c>
      <c r="B1293" s="82" t="s">
        <v>1836</v>
      </c>
      <c r="C1293" s="82" t="s">
        <v>23</v>
      </c>
      <c r="D1293" s="82" t="s">
        <v>1799</v>
      </c>
      <c r="E1293" s="189" t="s">
        <v>1837</v>
      </c>
      <c r="F1293" s="190" t="s">
        <v>20</v>
      </c>
      <c r="G1293" s="190" t="s">
        <v>40</v>
      </c>
      <c r="H1293" s="122">
        <v>1500</v>
      </c>
      <c r="I1293" s="122">
        <v>375</v>
      </c>
      <c r="J1293" s="122">
        <v>1875</v>
      </c>
      <c r="K1293" s="128" t="s">
        <v>920</v>
      </c>
      <c r="L1293" s="139">
        <v>8</v>
      </c>
      <c r="M1293" s="139">
        <v>3</v>
      </c>
      <c r="N1293" s="160"/>
    </row>
    <row r="1294" s="9" customFormat="1" ht="30" customHeight="1" spans="1:14">
      <c r="A1294" s="83" t="s">
        <v>1838</v>
      </c>
      <c r="B1294" s="143" t="s">
        <v>1839</v>
      </c>
      <c r="C1294" s="143" t="s">
        <v>23</v>
      </c>
      <c r="D1294" s="74" t="s">
        <v>1840</v>
      </c>
      <c r="E1294" s="74" t="s">
        <v>1841</v>
      </c>
      <c r="F1294" s="143" t="s">
        <v>20</v>
      </c>
      <c r="G1294" s="143" t="s">
        <v>40</v>
      </c>
      <c r="H1294" s="124">
        <v>3000</v>
      </c>
      <c r="I1294" s="124">
        <v>750</v>
      </c>
      <c r="J1294" s="124">
        <v>3750</v>
      </c>
      <c r="K1294" s="145">
        <v>44470</v>
      </c>
      <c r="L1294" s="146">
        <v>0</v>
      </c>
      <c r="M1294" s="146">
        <v>6</v>
      </c>
      <c r="N1294" s="160"/>
    </row>
    <row r="1295" s="9" customFormat="1" ht="30" customHeight="1" spans="1:14">
      <c r="A1295" s="83" t="s">
        <v>1842</v>
      </c>
      <c r="B1295" s="143" t="s">
        <v>1843</v>
      </c>
      <c r="C1295" s="143" t="s">
        <v>23</v>
      </c>
      <c r="D1295" s="74" t="s">
        <v>1840</v>
      </c>
      <c r="E1295" s="74" t="s">
        <v>1844</v>
      </c>
      <c r="F1295" s="143" t="s">
        <v>20</v>
      </c>
      <c r="G1295" s="143" t="s">
        <v>40</v>
      </c>
      <c r="H1295" s="124">
        <v>3500</v>
      </c>
      <c r="I1295" s="124">
        <v>875</v>
      </c>
      <c r="J1295" s="124">
        <v>4375</v>
      </c>
      <c r="K1295" s="145">
        <v>44441</v>
      </c>
      <c r="L1295" s="146">
        <v>0</v>
      </c>
      <c r="M1295" s="143">
        <v>7</v>
      </c>
      <c r="N1295" s="160"/>
    </row>
    <row r="1296" s="6" customFormat="1" ht="35.35" customHeight="1" spans="1:14">
      <c r="A1296" s="198" t="s">
        <v>1845</v>
      </c>
      <c r="B1296" s="61"/>
      <c r="C1296" s="61"/>
      <c r="D1296" s="61"/>
      <c r="E1296" s="61"/>
      <c r="F1296" s="61"/>
      <c r="G1296" s="61"/>
      <c r="H1296" s="73"/>
      <c r="I1296" s="73"/>
      <c r="J1296" s="73"/>
      <c r="K1296" s="61"/>
      <c r="L1296" s="61"/>
      <c r="M1296" s="61"/>
      <c r="N1296" s="68"/>
    </row>
    <row r="1297" s="11" customFormat="1" ht="30" customHeight="1" spans="1:14">
      <c r="A1297" s="77">
        <v>1</v>
      </c>
      <c r="B1297" s="74" t="s">
        <v>1846</v>
      </c>
      <c r="C1297" s="74" t="s">
        <v>23</v>
      </c>
      <c r="D1297" s="74" t="s">
        <v>1847</v>
      </c>
      <c r="E1297" s="84" t="s">
        <v>1848</v>
      </c>
      <c r="F1297" s="74" t="s">
        <v>20</v>
      </c>
      <c r="G1297" s="74" t="s">
        <v>21</v>
      </c>
      <c r="H1297" s="76">
        <v>8000</v>
      </c>
      <c r="I1297" s="76">
        <v>2000</v>
      </c>
      <c r="J1297" s="76">
        <v>10000</v>
      </c>
      <c r="K1297" s="79">
        <v>44409</v>
      </c>
      <c r="L1297" s="80">
        <v>0</v>
      </c>
      <c r="M1297" s="80">
        <v>8</v>
      </c>
      <c r="N1297" s="143"/>
    </row>
    <row r="1298" s="11" customFormat="1" ht="30" customHeight="1" spans="1:14">
      <c r="A1298" s="77">
        <v>2</v>
      </c>
      <c r="B1298" s="143" t="s">
        <v>1849</v>
      </c>
      <c r="C1298" s="143" t="s">
        <v>23</v>
      </c>
      <c r="D1298" s="74" t="s">
        <v>1847</v>
      </c>
      <c r="E1298" s="84" t="s">
        <v>1850</v>
      </c>
      <c r="F1298" s="143" t="s">
        <v>20</v>
      </c>
      <c r="G1298" s="143" t="s">
        <v>21</v>
      </c>
      <c r="H1298" s="76">
        <v>8000</v>
      </c>
      <c r="I1298" s="76">
        <v>2000</v>
      </c>
      <c r="J1298" s="76">
        <v>10000</v>
      </c>
      <c r="K1298" s="79">
        <v>44409</v>
      </c>
      <c r="L1298" s="80">
        <v>0</v>
      </c>
      <c r="M1298" s="80">
        <v>8</v>
      </c>
      <c r="N1298" s="143"/>
    </row>
    <row r="1299" s="11" customFormat="1" ht="30" customHeight="1" spans="1:14">
      <c r="A1299" s="77">
        <v>3</v>
      </c>
      <c r="B1299" s="74" t="s">
        <v>1851</v>
      </c>
      <c r="C1299" s="74" t="s">
        <v>17</v>
      </c>
      <c r="D1299" s="74" t="s">
        <v>1847</v>
      </c>
      <c r="E1299" s="84" t="s">
        <v>1852</v>
      </c>
      <c r="F1299" s="143" t="s">
        <v>20</v>
      </c>
      <c r="G1299" s="74" t="s">
        <v>21</v>
      </c>
      <c r="H1299" s="76">
        <v>8000</v>
      </c>
      <c r="I1299" s="76">
        <v>2000</v>
      </c>
      <c r="J1299" s="76">
        <v>10000</v>
      </c>
      <c r="K1299" s="79">
        <v>44409</v>
      </c>
      <c r="L1299" s="80">
        <v>0</v>
      </c>
      <c r="M1299" s="80">
        <v>8</v>
      </c>
      <c r="N1299" s="143"/>
    </row>
    <row r="1300" s="11" customFormat="1" ht="30" customHeight="1" spans="1:14">
      <c r="A1300" s="77">
        <v>4</v>
      </c>
      <c r="B1300" s="143" t="s">
        <v>1853</v>
      </c>
      <c r="C1300" s="143" t="s">
        <v>23</v>
      </c>
      <c r="D1300" s="74" t="s">
        <v>1847</v>
      </c>
      <c r="E1300" s="84" t="s">
        <v>1854</v>
      </c>
      <c r="F1300" s="143" t="s">
        <v>20</v>
      </c>
      <c r="G1300" s="143" t="s">
        <v>21</v>
      </c>
      <c r="H1300" s="124">
        <v>7000</v>
      </c>
      <c r="I1300" s="124">
        <v>1750</v>
      </c>
      <c r="J1300" s="124">
        <v>8750</v>
      </c>
      <c r="K1300" s="145">
        <v>44440</v>
      </c>
      <c r="L1300" s="146">
        <v>0</v>
      </c>
      <c r="M1300" s="146">
        <v>7</v>
      </c>
      <c r="N1300" s="143"/>
    </row>
    <row r="1301" s="6" customFormat="1" ht="35.35" customHeight="1" spans="1:14">
      <c r="A1301" s="198" t="s">
        <v>1855</v>
      </c>
      <c r="B1301" s="61"/>
      <c r="C1301" s="61"/>
      <c r="D1301" s="61"/>
      <c r="E1301" s="61"/>
      <c r="F1301" s="61"/>
      <c r="G1301" s="61"/>
      <c r="H1301" s="73"/>
      <c r="I1301" s="73"/>
      <c r="J1301" s="73"/>
      <c r="K1301" s="61"/>
      <c r="L1301" s="61"/>
      <c r="M1301" s="61"/>
      <c r="N1301" s="68"/>
    </row>
    <row r="1302" s="9" customFormat="1" ht="30" customHeight="1" spans="1:14">
      <c r="A1302" s="74">
        <v>1</v>
      </c>
      <c r="B1302" s="77" t="s">
        <v>1856</v>
      </c>
      <c r="C1302" s="77" t="s">
        <v>23</v>
      </c>
      <c r="D1302" s="77" t="s">
        <v>1857</v>
      </c>
      <c r="E1302" s="74" t="s">
        <v>1858</v>
      </c>
      <c r="F1302" s="74" t="s">
        <v>20</v>
      </c>
      <c r="G1302" s="74" t="s">
        <v>40</v>
      </c>
      <c r="H1302" s="76">
        <v>1500</v>
      </c>
      <c r="I1302" s="76">
        <v>375</v>
      </c>
      <c r="J1302" s="76">
        <v>1875</v>
      </c>
      <c r="K1302" s="83" t="s">
        <v>845</v>
      </c>
      <c r="L1302" s="83" t="s">
        <v>1256</v>
      </c>
      <c r="M1302" s="80">
        <v>3</v>
      </c>
      <c r="N1302" s="74"/>
    </row>
    <row r="1303" s="9" customFormat="1" ht="30" customHeight="1" spans="1:14">
      <c r="A1303" s="74">
        <v>2</v>
      </c>
      <c r="B1303" s="77" t="s">
        <v>1859</v>
      </c>
      <c r="C1303" s="77" t="s">
        <v>17</v>
      </c>
      <c r="D1303" s="74" t="s">
        <v>1857</v>
      </c>
      <c r="E1303" s="79" t="s">
        <v>1860</v>
      </c>
      <c r="F1303" s="74" t="s">
        <v>20</v>
      </c>
      <c r="G1303" s="74" t="s">
        <v>40</v>
      </c>
      <c r="H1303" s="76">
        <v>500</v>
      </c>
      <c r="I1303" s="76">
        <v>125</v>
      </c>
      <c r="J1303" s="76">
        <v>625</v>
      </c>
      <c r="K1303" s="83" t="s">
        <v>82</v>
      </c>
      <c r="L1303" s="74">
        <v>11</v>
      </c>
      <c r="M1303" s="74">
        <v>1</v>
      </c>
      <c r="N1303" s="74"/>
    </row>
    <row r="1304" s="9" customFormat="1" ht="30" customHeight="1" spans="1:14">
      <c r="A1304" s="74">
        <v>3</v>
      </c>
      <c r="B1304" s="77" t="s">
        <v>1861</v>
      </c>
      <c r="C1304" s="77" t="s">
        <v>23</v>
      </c>
      <c r="D1304" s="74" t="s">
        <v>1862</v>
      </c>
      <c r="E1304" s="79" t="s">
        <v>1863</v>
      </c>
      <c r="F1304" s="74" t="s">
        <v>20</v>
      </c>
      <c r="G1304" s="74" t="s">
        <v>40</v>
      </c>
      <c r="H1304" s="76">
        <v>6000</v>
      </c>
      <c r="I1304" s="76">
        <v>1500</v>
      </c>
      <c r="J1304" s="76">
        <v>7500</v>
      </c>
      <c r="K1304" s="83" t="s">
        <v>1158</v>
      </c>
      <c r="L1304" s="74">
        <v>0</v>
      </c>
      <c r="M1304" s="74">
        <v>12</v>
      </c>
      <c r="N1304" s="74"/>
    </row>
    <row r="1305" s="9" customFormat="1" ht="30" customHeight="1" spans="1:14">
      <c r="A1305" s="74">
        <v>4</v>
      </c>
      <c r="B1305" s="74" t="s">
        <v>1864</v>
      </c>
      <c r="C1305" s="74" t="s">
        <v>17</v>
      </c>
      <c r="D1305" s="74" t="s">
        <v>1862</v>
      </c>
      <c r="E1305" s="199" t="s">
        <v>1865</v>
      </c>
      <c r="F1305" s="199" t="s">
        <v>20</v>
      </c>
      <c r="G1305" s="74" t="s">
        <v>40</v>
      </c>
      <c r="H1305" s="76">
        <v>6000</v>
      </c>
      <c r="I1305" s="76">
        <v>1500</v>
      </c>
      <c r="J1305" s="76">
        <v>7500</v>
      </c>
      <c r="K1305" s="83" t="s">
        <v>1866</v>
      </c>
      <c r="L1305" s="181">
        <v>0</v>
      </c>
      <c r="M1305" s="181">
        <v>12</v>
      </c>
      <c r="N1305" s="74"/>
    </row>
    <row r="1306" s="9" customFormat="1" ht="30" customHeight="1" spans="1:14">
      <c r="A1306" s="74">
        <v>5</v>
      </c>
      <c r="B1306" s="74" t="s">
        <v>1867</v>
      </c>
      <c r="C1306" s="74" t="s">
        <v>23</v>
      </c>
      <c r="D1306" s="74" t="s">
        <v>1862</v>
      </c>
      <c r="E1306" s="188" t="s">
        <v>1868</v>
      </c>
      <c r="F1306" s="188" t="s">
        <v>20</v>
      </c>
      <c r="G1306" s="74" t="s">
        <v>40</v>
      </c>
      <c r="H1306" s="76">
        <v>3000</v>
      </c>
      <c r="I1306" s="76">
        <v>750</v>
      </c>
      <c r="J1306" s="76">
        <v>3750</v>
      </c>
      <c r="K1306" s="83" t="s">
        <v>786</v>
      </c>
      <c r="L1306" s="196">
        <v>0</v>
      </c>
      <c r="M1306" s="196">
        <v>6</v>
      </c>
      <c r="N1306" s="74"/>
    </row>
    <row r="1307" s="9" customFormat="1" ht="30" customHeight="1" spans="1:14">
      <c r="A1307" s="74">
        <v>6</v>
      </c>
      <c r="B1307" s="77" t="s">
        <v>1869</v>
      </c>
      <c r="C1307" s="77" t="s">
        <v>17</v>
      </c>
      <c r="D1307" s="77" t="s">
        <v>1862</v>
      </c>
      <c r="E1307" s="189" t="s">
        <v>1868</v>
      </c>
      <c r="F1307" s="74" t="s">
        <v>20</v>
      </c>
      <c r="G1307" s="74" t="s">
        <v>40</v>
      </c>
      <c r="H1307" s="76">
        <v>6000</v>
      </c>
      <c r="I1307" s="76">
        <v>1500</v>
      </c>
      <c r="J1307" s="76">
        <v>7500</v>
      </c>
      <c r="K1307" s="83" t="s">
        <v>823</v>
      </c>
      <c r="L1307" s="74">
        <v>0</v>
      </c>
      <c r="M1307" s="74">
        <v>12</v>
      </c>
      <c r="N1307" s="74"/>
    </row>
    <row r="1308" s="9" customFormat="1" ht="30" customHeight="1" spans="1:14">
      <c r="A1308" s="74">
        <v>7</v>
      </c>
      <c r="B1308" s="77" t="s">
        <v>1870</v>
      </c>
      <c r="C1308" s="77" t="s">
        <v>23</v>
      </c>
      <c r="D1308" s="74" t="s">
        <v>1871</v>
      </c>
      <c r="E1308" s="74" t="s">
        <v>1872</v>
      </c>
      <c r="F1308" s="74" t="s">
        <v>20</v>
      </c>
      <c r="G1308" s="74" t="s">
        <v>40</v>
      </c>
      <c r="H1308" s="76">
        <v>2500</v>
      </c>
      <c r="I1308" s="76">
        <v>625</v>
      </c>
      <c r="J1308" s="76">
        <v>3125</v>
      </c>
      <c r="K1308" s="80" t="s">
        <v>168</v>
      </c>
      <c r="L1308" s="80">
        <v>0</v>
      </c>
      <c r="M1308" s="80">
        <v>5</v>
      </c>
      <c r="N1308" s="80"/>
    </row>
    <row r="1309" s="11" customFormat="1" ht="30" customHeight="1" spans="1:14">
      <c r="A1309" s="74">
        <v>8</v>
      </c>
      <c r="B1309" s="74" t="s">
        <v>1873</v>
      </c>
      <c r="C1309" s="74" t="s">
        <v>23</v>
      </c>
      <c r="D1309" s="74" t="s">
        <v>1871</v>
      </c>
      <c r="E1309" s="74" t="s">
        <v>1872</v>
      </c>
      <c r="F1309" s="74" t="s">
        <v>20</v>
      </c>
      <c r="G1309" s="74" t="s">
        <v>40</v>
      </c>
      <c r="H1309" s="76">
        <v>5000</v>
      </c>
      <c r="I1309" s="76">
        <v>1250</v>
      </c>
      <c r="J1309" s="76">
        <v>6250</v>
      </c>
      <c r="K1309" s="83" t="s">
        <v>158</v>
      </c>
      <c r="L1309" s="196">
        <v>0</v>
      </c>
      <c r="M1309" s="196">
        <v>10</v>
      </c>
      <c r="N1309" s="74"/>
    </row>
    <row r="1310" s="11" customFormat="1" ht="30" customHeight="1" spans="1:14">
      <c r="A1310" s="74">
        <v>9</v>
      </c>
      <c r="B1310" s="74" t="s">
        <v>1874</v>
      </c>
      <c r="C1310" s="74" t="s">
        <v>23</v>
      </c>
      <c r="D1310" s="74" t="s">
        <v>1871</v>
      </c>
      <c r="E1310" s="74" t="s">
        <v>1875</v>
      </c>
      <c r="F1310" s="74" t="s">
        <v>20</v>
      </c>
      <c r="G1310" s="74" t="s">
        <v>40</v>
      </c>
      <c r="H1310" s="76">
        <v>1000</v>
      </c>
      <c r="I1310" s="76">
        <v>250</v>
      </c>
      <c r="J1310" s="76">
        <v>1250</v>
      </c>
      <c r="K1310" s="83" t="s">
        <v>766</v>
      </c>
      <c r="L1310" s="196">
        <v>10</v>
      </c>
      <c r="M1310" s="196">
        <v>2</v>
      </c>
      <c r="N1310" s="74"/>
    </row>
    <row r="1311" s="11" customFormat="1" ht="30" customHeight="1" spans="1:14">
      <c r="A1311" s="74">
        <v>10</v>
      </c>
      <c r="B1311" s="74" t="s">
        <v>1876</v>
      </c>
      <c r="C1311" s="74" t="s">
        <v>17</v>
      </c>
      <c r="D1311" s="74" t="s">
        <v>1877</v>
      </c>
      <c r="E1311" s="74" t="s">
        <v>1499</v>
      </c>
      <c r="F1311" s="74" t="s">
        <v>20</v>
      </c>
      <c r="G1311" s="74" t="s">
        <v>40</v>
      </c>
      <c r="H1311" s="76" t="s">
        <v>1878</v>
      </c>
      <c r="I1311" s="76">
        <v>875</v>
      </c>
      <c r="J1311" s="76">
        <v>4375</v>
      </c>
      <c r="K1311" s="83" t="s">
        <v>175</v>
      </c>
      <c r="L1311" s="196" t="s">
        <v>1248</v>
      </c>
      <c r="M1311" s="196" t="s">
        <v>1526</v>
      </c>
      <c r="N1311" s="74"/>
    </row>
    <row r="1312" s="11" customFormat="1" ht="30" customHeight="1" spans="1:14">
      <c r="A1312" s="74">
        <v>11</v>
      </c>
      <c r="B1312" s="74" t="s">
        <v>1879</v>
      </c>
      <c r="C1312" s="74" t="s">
        <v>17</v>
      </c>
      <c r="D1312" s="74" t="s">
        <v>1877</v>
      </c>
      <c r="E1312" s="74" t="s">
        <v>1499</v>
      </c>
      <c r="F1312" s="74" t="s">
        <v>20</v>
      </c>
      <c r="G1312" s="74" t="s">
        <v>40</v>
      </c>
      <c r="H1312" s="76" t="s">
        <v>1878</v>
      </c>
      <c r="I1312" s="76">
        <v>875</v>
      </c>
      <c r="J1312" s="76">
        <v>4375</v>
      </c>
      <c r="K1312" s="83" t="s">
        <v>175</v>
      </c>
      <c r="L1312" s="196" t="s">
        <v>1248</v>
      </c>
      <c r="M1312" s="196" t="s">
        <v>1526</v>
      </c>
      <c r="N1312" s="74"/>
    </row>
    <row r="1313" s="11" customFormat="1" ht="30" customHeight="1" spans="1:14">
      <c r="A1313" s="74">
        <v>12</v>
      </c>
      <c r="B1313" s="74" t="s">
        <v>1880</v>
      </c>
      <c r="C1313" s="74" t="s">
        <v>17</v>
      </c>
      <c r="D1313" s="74" t="s">
        <v>1877</v>
      </c>
      <c r="E1313" s="74" t="s">
        <v>1499</v>
      </c>
      <c r="F1313" s="74" t="s">
        <v>20</v>
      </c>
      <c r="G1313" s="74" t="s">
        <v>40</v>
      </c>
      <c r="H1313" s="76" t="s">
        <v>1881</v>
      </c>
      <c r="I1313" s="76">
        <v>375</v>
      </c>
      <c r="J1313" s="76">
        <v>1875</v>
      </c>
      <c r="K1313" s="83" t="s">
        <v>795</v>
      </c>
      <c r="L1313" s="196" t="s">
        <v>1248</v>
      </c>
      <c r="M1313" s="196" t="s">
        <v>1464</v>
      </c>
      <c r="N1313" s="74"/>
    </row>
    <row r="1314" s="11" customFormat="1" ht="30" customHeight="1" spans="1:14">
      <c r="A1314" s="74">
        <v>13</v>
      </c>
      <c r="B1314" s="74" t="s">
        <v>1882</v>
      </c>
      <c r="C1314" s="74" t="s">
        <v>17</v>
      </c>
      <c r="D1314" s="74" t="s">
        <v>1877</v>
      </c>
      <c r="E1314" s="74" t="s">
        <v>1499</v>
      </c>
      <c r="F1314" s="74" t="s">
        <v>20</v>
      </c>
      <c r="G1314" s="74" t="s">
        <v>40</v>
      </c>
      <c r="H1314" s="76" t="s">
        <v>1881</v>
      </c>
      <c r="I1314" s="76">
        <v>375</v>
      </c>
      <c r="J1314" s="76">
        <v>1875</v>
      </c>
      <c r="K1314" s="83" t="s">
        <v>795</v>
      </c>
      <c r="L1314" s="196" t="s">
        <v>1248</v>
      </c>
      <c r="M1314" s="196" t="s">
        <v>1464</v>
      </c>
      <c r="N1314" s="74"/>
    </row>
    <row r="1315" s="11" customFormat="1" ht="30" customHeight="1" spans="1:14">
      <c r="A1315" s="74">
        <v>14</v>
      </c>
      <c r="B1315" s="74" t="s">
        <v>1883</v>
      </c>
      <c r="C1315" s="74" t="s">
        <v>17</v>
      </c>
      <c r="D1315" s="74" t="s">
        <v>1884</v>
      </c>
      <c r="E1315" s="74" t="s">
        <v>1581</v>
      </c>
      <c r="F1315" s="74" t="s">
        <v>20</v>
      </c>
      <c r="G1315" s="74" t="s">
        <v>40</v>
      </c>
      <c r="H1315" s="76">
        <v>4500</v>
      </c>
      <c r="I1315" s="76">
        <v>1125</v>
      </c>
      <c r="J1315" s="76">
        <v>5625</v>
      </c>
      <c r="K1315" s="83" t="s">
        <v>126</v>
      </c>
      <c r="L1315" s="196">
        <v>0</v>
      </c>
      <c r="M1315" s="196">
        <v>9</v>
      </c>
      <c r="N1315" s="74"/>
    </row>
    <row r="1316" s="11" customFormat="1" ht="30" customHeight="1" spans="1:14">
      <c r="A1316" s="74">
        <v>15</v>
      </c>
      <c r="B1316" s="74" t="s">
        <v>1885</v>
      </c>
      <c r="C1316" s="74" t="s">
        <v>17</v>
      </c>
      <c r="D1316" s="74" t="s">
        <v>1884</v>
      </c>
      <c r="E1316" s="74" t="s">
        <v>1886</v>
      </c>
      <c r="F1316" s="74" t="s">
        <v>20</v>
      </c>
      <c r="G1316" s="74" t="s">
        <v>40</v>
      </c>
      <c r="H1316" s="76">
        <v>4500</v>
      </c>
      <c r="I1316" s="76">
        <v>1125</v>
      </c>
      <c r="J1316" s="76">
        <v>5625</v>
      </c>
      <c r="K1316" s="83" t="s">
        <v>126</v>
      </c>
      <c r="L1316" s="196">
        <v>0</v>
      </c>
      <c r="M1316" s="196">
        <v>9</v>
      </c>
      <c r="N1316" s="74"/>
    </row>
    <row r="1317" s="11" customFormat="1" ht="30" customHeight="1" spans="1:14">
      <c r="A1317" s="74">
        <v>16</v>
      </c>
      <c r="B1317" s="74" t="s">
        <v>1887</v>
      </c>
      <c r="C1317" s="74" t="s">
        <v>17</v>
      </c>
      <c r="D1317" s="74" t="s">
        <v>1884</v>
      </c>
      <c r="E1317" s="74" t="s">
        <v>1888</v>
      </c>
      <c r="F1317" s="74" t="s">
        <v>20</v>
      </c>
      <c r="G1317" s="74" t="s">
        <v>40</v>
      </c>
      <c r="H1317" s="76">
        <v>3500</v>
      </c>
      <c r="I1317" s="76">
        <v>875</v>
      </c>
      <c r="J1317" s="76">
        <v>4375</v>
      </c>
      <c r="K1317" s="83" t="s">
        <v>175</v>
      </c>
      <c r="L1317" s="196">
        <v>0</v>
      </c>
      <c r="M1317" s="196">
        <v>7</v>
      </c>
      <c r="N1317" s="74"/>
    </row>
    <row r="1318" s="11" customFormat="1" ht="30" customHeight="1" spans="1:14">
      <c r="A1318" s="74">
        <v>17</v>
      </c>
      <c r="B1318" s="74" t="s">
        <v>1889</v>
      </c>
      <c r="C1318" s="74" t="s">
        <v>17</v>
      </c>
      <c r="D1318" s="74" t="s">
        <v>1884</v>
      </c>
      <c r="E1318" s="74" t="s">
        <v>1890</v>
      </c>
      <c r="F1318" s="74" t="s">
        <v>20</v>
      </c>
      <c r="G1318" s="74" t="s">
        <v>40</v>
      </c>
      <c r="H1318" s="76">
        <v>5000</v>
      </c>
      <c r="I1318" s="76">
        <v>1250</v>
      </c>
      <c r="J1318" s="76">
        <v>6250</v>
      </c>
      <c r="K1318" s="83" t="s">
        <v>158</v>
      </c>
      <c r="L1318" s="196">
        <v>0</v>
      </c>
      <c r="M1318" s="196">
        <v>10</v>
      </c>
      <c r="N1318" s="74"/>
    </row>
    <row r="1319" s="11" customFormat="1" ht="30" customHeight="1" spans="1:14">
      <c r="A1319" s="74">
        <v>18</v>
      </c>
      <c r="B1319" s="74" t="s">
        <v>1891</v>
      </c>
      <c r="C1319" s="74" t="s">
        <v>17</v>
      </c>
      <c r="D1319" s="74" t="s">
        <v>1892</v>
      </c>
      <c r="E1319" s="74" t="s">
        <v>1893</v>
      </c>
      <c r="F1319" s="74" t="s">
        <v>20</v>
      </c>
      <c r="G1319" s="74" t="s">
        <v>40</v>
      </c>
      <c r="H1319" s="76">
        <v>4500</v>
      </c>
      <c r="I1319" s="76">
        <v>1125</v>
      </c>
      <c r="J1319" s="76">
        <v>5625</v>
      </c>
      <c r="K1319" s="83" t="s">
        <v>126</v>
      </c>
      <c r="L1319" s="196">
        <v>0</v>
      </c>
      <c r="M1319" s="196">
        <v>9</v>
      </c>
      <c r="N1319" s="74"/>
    </row>
    <row r="1320" s="9" customFormat="1" ht="30" customHeight="1" spans="1:14">
      <c r="A1320" s="74">
        <v>19</v>
      </c>
      <c r="B1320" s="74" t="s">
        <v>1894</v>
      </c>
      <c r="C1320" s="77" t="s">
        <v>17</v>
      </c>
      <c r="D1320" s="77" t="s">
        <v>1895</v>
      </c>
      <c r="E1320" s="77" t="s">
        <v>1896</v>
      </c>
      <c r="F1320" s="74" t="s">
        <v>1275</v>
      </c>
      <c r="G1320" s="74" t="s">
        <v>40</v>
      </c>
      <c r="H1320" s="76">
        <v>500</v>
      </c>
      <c r="I1320" s="76">
        <f>H1320/0.8-H1320</f>
        <v>125</v>
      </c>
      <c r="J1320" s="76">
        <f>H1320+I1320</f>
        <v>625</v>
      </c>
      <c r="K1320" s="79" t="s">
        <v>184</v>
      </c>
      <c r="L1320" s="83" t="s">
        <v>1740</v>
      </c>
      <c r="M1320" s="83" t="s">
        <v>1721</v>
      </c>
      <c r="N1320" s="83"/>
    </row>
    <row r="1321" s="9" customFormat="1" ht="30" customHeight="1" spans="1:14">
      <c r="A1321" s="74">
        <v>20</v>
      </c>
      <c r="B1321" s="74" t="s">
        <v>1897</v>
      </c>
      <c r="C1321" s="74" t="s">
        <v>17</v>
      </c>
      <c r="D1321" s="74" t="s">
        <v>1898</v>
      </c>
      <c r="E1321" s="74" t="s">
        <v>1499</v>
      </c>
      <c r="F1321" s="74" t="s">
        <v>20</v>
      </c>
      <c r="G1321" s="74" t="s">
        <v>40</v>
      </c>
      <c r="H1321" s="76">
        <v>3500</v>
      </c>
      <c r="I1321" s="76">
        <v>875</v>
      </c>
      <c r="J1321" s="76">
        <f>SUM(H1321:I1321)</f>
        <v>4375</v>
      </c>
      <c r="K1321" s="83" t="s">
        <v>175</v>
      </c>
      <c r="L1321" s="83" t="s">
        <v>1248</v>
      </c>
      <c r="M1321" s="83" t="s">
        <v>1526</v>
      </c>
      <c r="N1321" s="83"/>
    </row>
    <row r="1322" s="9" customFormat="1" ht="30" customHeight="1" spans="1:14">
      <c r="A1322" s="74">
        <v>21</v>
      </c>
      <c r="B1322" s="74" t="s">
        <v>1899</v>
      </c>
      <c r="C1322" s="74" t="s">
        <v>23</v>
      </c>
      <c r="D1322" s="74" t="s">
        <v>1900</v>
      </c>
      <c r="E1322" s="188" t="s">
        <v>1901</v>
      </c>
      <c r="F1322" s="188" t="s">
        <v>20</v>
      </c>
      <c r="G1322" s="74" t="s">
        <v>40</v>
      </c>
      <c r="H1322" s="76">
        <v>4500</v>
      </c>
      <c r="I1322" s="76">
        <v>1125</v>
      </c>
      <c r="J1322" s="76">
        <f>H1322+I1322</f>
        <v>5625</v>
      </c>
      <c r="K1322" s="79" t="s">
        <v>126</v>
      </c>
      <c r="L1322" s="196">
        <v>0</v>
      </c>
      <c r="M1322" s="196">
        <v>9</v>
      </c>
      <c r="N1322" s="74"/>
    </row>
    <row r="1323" s="8" customFormat="1" ht="30" customHeight="1" spans="1:14">
      <c r="A1323" s="74">
        <v>22</v>
      </c>
      <c r="B1323" s="74" t="s">
        <v>1902</v>
      </c>
      <c r="C1323" s="74" t="s">
        <v>17</v>
      </c>
      <c r="D1323" s="74" t="s">
        <v>1903</v>
      </c>
      <c r="E1323" s="74" t="s">
        <v>1904</v>
      </c>
      <c r="F1323" s="74" t="s">
        <v>20</v>
      </c>
      <c r="G1323" s="74" t="s">
        <v>40</v>
      </c>
      <c r="H1323" s="76">
        <v>2000</v>
      </c>
      <c r="I1323" s="76">
        <v>500</v>
      </c>
      <c r="J1323" s="76">
        <v>2500</v>
      </c>
      <c r="K1323" s="74" t="s">
        <v>757</v>
      </c>
      <c r="L1323" s="74">
        <v>0</v>
      </c>
      <c r="M1323" s="74">
        <v>4</v>
      </c>
      <c r="N1323" s="74"/>
    </row>
    <row r="1324" s="9" customFormat="1" ht="30" customHeight="1" spans="1:14">
      <c r="A1324" s="74">
        <v>23</v>
      </c>
      <c r="B1324" s="77" t="s">
        <v>1905</v>
      </c>
      <c r="C1324" s="77" t="s">
        <v>17</v>
      </c>
      <c r="D1324" s="77" t="s">
        <v>1906</v>
      </c>
      <c r="E1324" s="74" t="s">
        <v>1907</v>
      </c>
      <c r="F1324" s="77" t="s">
        <v>20</v>
      </c>
      <c r="G1324" s="74" t="s">
        <v>40</v>
      </c>
      <c r="H1324" s="76">
        <v>6000</v>
      </c>
      <c r="I1324" s="76">
        <v>1500</v>
      </c>
      <c r="J1324" s="76">
        <v>7500</v>
      </c>
      <c r="K1324" s="79" t="s">
        <v>823</v>
      </c>
      <c r="L1324" s="77">
        <v>0</v>
      </c>
      <c r="M1324" s="74">
        <v>12</v>
      </c>
      <c r="N1324" s="74"/>
    </row>
    <row r="1325" s="9" customFormat="1" ht="30" customHeight="1" spans="1:14">
      <c r="A1325" s="74">
        <v>24</v>
      </c>
      <c r="B1325" s="77" t="s">
        <v>1908</v>
      </c>
      <c r="C1325" s="77" t="s">
        <v>17</v>
      </c>
      <c r="D1325" s="77" t="s">
        <v>1906</v>
      </c>
      <c r="E1325" s="74" t="s">
        <v>1909</v>
      </c>
      <c r="F1325" s="77" t="s">
        <v>20</v>
      </c>
      <c r="G1325" s="74" t="s">
        <v>40</v>
      </c>
      <c r="H1325" s="76">
        <v>6000</v>
      </c>
      <c r="I1325" s="76">
        <v>1500</v>
      </c>
      <c r="J1325" s="76">
        <v>7500</v>
      </c>
      <c r="K1325" s="79" t="s">
        <v>1910</v>
      </c>
      <c r="L1325" s="77">
        <v>0</v>
      </c>
      <c r="M1325" s="74">
        <v>12</v>
      </c>
      <c r="N1325" s="74"/>
    </row>
    <row r="1326" s="9" customFormat="1" ht="30" customHeight="1" spans="1:14">
      <c r="A1326" s="74">
        <v>25</v>
      </c>
      <c r="B1326" s="77" t="s">
        <v>1911</v>
      </c>
      <c r="C1326" s="77" t="s">
        <v>17</v>
      </c>
      <c r="D1326" s="77" t="s">
        <v>1906</v>
      </c>
      <c r="E1326" s="74" t="s">
        <v>1912</v>
      </c>
      <c r="F1326" s="77" t="s">
        <v>20</v>
      </c>
      <c r="G1326" s="74" t="s">
        <v>40</v>
      </c>
      <c r="H1326" s="76">
        <v>6000</v>
      </c>
      <c r="I1326" s="76">
        <v>1500</v>
      </c>
      <c r="J1326" s="76">
        <v>7500</v>
      </c>
      <c r="K1326" s="79" t="s">
        <v>1910</v>
      </c>
      <c r="L1326" s="77">
        <v>0</v>
      </c>
      <c r="M1326" s="74">
        <v>12</v>
      </c>
      <c r="N1326" s="74"/>
    </row>
    <row r="1327" s="9" customFormat="1" ht="30" customHeight="1" spans="1:14">
      <c r="A1327" s="74">
        <v>26</v>
      </c>
      <c r="B1327" s="77" t="s">
        <v>1913</v>
      </c>
      <c r="C1327" s="77" t="s">
        <v>17</v>
      </c>
      <c r="D1327" s="77" t="s">
        <v>1906</v>
      </c>
      <c r="E1327" s="74" t="s">
        <v>1909</v>
      </c>
      <c r="F1327" s="77" t="s">
        <v>20</v>
      </c>
      <c r="G1327" s="74" t="s">
        <v>40</v>
      </c>
      <c r="H1327" s="76">
        <v>6000</v>
      </c>
      <c r="I1327" s="76">
        <v>1500</v>
      </c>
      <c r="J1327" s="76">
        <v>7500</v>
      </c>
      <c r="K1327" s="79" t="s">
        <v>1910</v>
      </c>
      <c r="L1327" s="77">
        <v>0</v>
      </c>
      <c r="M1327" s="74">
        <v>12</v>
      </c>
      <c r="N1327" s="74"/>
    </row>
    <row r="1328" s="9" customFormat="1" ht="30" customHeight="1" spans="1:14">
      <c r="A1328" s="74">
        <v>27</v>
      </c>
      <c r="B1328" s="77" t="s">
        <v>1914</v>
      </c>
      <c r="C1328" s="77" t="s">
        <v>17</v>
      </c>
      <c r="D1328" s="77" t="s">
        <v>1906</v>
      </c>
      <c r="E1328" s="74" t="s">
        <v>1909</v>
      </c>
      <c r="F1328" s="77" t="s">
        <v>20</v>
      </c>
      <c r="G1328" s="74" t="s">
        <v>40</v>
      </c>
      <c r="H1328" s="76">
        <v>6000</v>
      </c>
      <c r="I1328" s="76">
        <v>1500</v>
      </c>
      <c r="J1328" s="76">
        <v>7500</v>
      </c>
      <c r="K1328" s="79" t="s">
        <v>1910</v>
      </c>
      <c r="L1328" s="77">
        <v>0</v>
      </c>
      <c r="M1328" s="74">
        <v>12</v>
      </c>
      <c r="N1328" s="74"/>
    </row>
    <row r="1329" s="9" customFormat="1" ht="30" customHeight="1" spans="1:14">
      <c r="A1329" s="74">
        <v>28</v>
      </c>
      <c r="B1329" s="77" t="s">
        <v>1915</v>
      </c>
      <c r="C1329" s="77" t="s">
        <v>17</v>
      </c>
      <c r="D1329" s="77" t="s">
        <v>1906</v>
      </c>
      <c r="E1329" s="74" t="s">
        <v>1916</v>
      </c>
      <c r="F1329" s="77" t="s">
        <v>20</v>
      </c>
      <c r="G1329" s="74" t="s">
        <v>40</v>
      </c>
      <c r="H1329" s="76">
        <v>6000</v>
      </c>
      <c r="I1329" s="76">
        <v>1500</v>
      </c>
      <c r="J1329" s="76">
        <v>7500</v>
      </c>
      <c r="K1329" s="79" t="s">
        <v>1910</v>
      </c>
      <c r="L1329" s="77">
        <v>0</v>
      </c>
      <c r="M1329" s="74">
        <v>12</v>
      </c>
      <c r="N1329" s="74"/>
    </row>
    <row r="1330" s="9" customFormat="1" ht="30" customHeight="1" spans="1:14">
      <c r="A1330" s="74">
        <v>29</v>
      </c>
      <c r="B1330" s="77" t="s">
        <v>1917</v>
      </c>
      <c r="C1330" s="77" t="s">
        <v>17</v>
      </c>
      <c r="D1330" s="77" t="s">
        <v>1906</v>
      </c>
      <c r="E1330" s="74" t="s">
        <v>1916</v>
      </c>
      <c r="F1330" s="77" t="s">
        <v>20</v>
      </c>
      <c r="G1330" s="74" t="s">
        <v>40</v>
      </c>
      <c r="H1330" s="76">
        <v>6000</v>
      </c>
      <c r="I1330" s="76">
        <v>1500</v>
      </c>
      <c r="J1330" s="76">
        <v>7500</v>
      </c>
      <c r="K1330" s="79" t="s">
        <v>823</v>
      </c>
      <c r="L1330" s="77">
        <v>0</v>
      </c>
      <c r="M1330" s="74">
        <v>12</v>
      </c>
      <c r="N1330" s="74"/>
    </row>
    <row r="1331" s="9" customFormat="1" ht="30" customHeight="1" spans="1:14">
      <c r="A1331" s="74">
        <v>30</v>
      </c>
      <c r="B1331" s="74" t="s">
        <v>1918</v>
      </c>
      <c r="C1331" s="83" t="s">
        <v>17</v>
      </c>
      <c r="D1331" s="83" t="s">
        <v>1919</v>
      </c>
      <c r="E1331" s="83" t="s">
        <v>1920</v>
      </c>
      <c r="F1331" s="83" t="s">
        <v>20</v>
      </c>
      <c r="G1331" s="74" t="s">
        <v>40</v>
      </c>
      <c r="H1331" s="76">
        <v>6000</v>
      </c>
      <c r="I1331" s="76">
        <v>1500</v>
      </c>
      <c r="J1331" s="76">
        <v>7500</v>
      </c>
      <c r="K1331" s="78" t="s">
        <v>1910</v>
      </c>
      <c r="L1331" s="74">
        <v>0</v>
      </c>
      <c r="M1331" s="74">
        <v>12</v>
      </c>
      <c r="N1331" s="74"/>
    </row>
    <row r="1332" s="9" customFormat="1" ht="30" customHeight="1" spans="1:14">
      <c r="A1332" s="74">
        <v>31</v>
      </c>
      <c r="B1332" s="103" t="s">
        <v>1921</v>
      </c>
      <c r="C1332" s="103" t="s">
        <v>17</v>
      </c>
      <c r="D1332" s="173" t="s">
        <v>1922</v>
      </c>
      <c r="E1332" s="200" t="s">
        <v>1923</v>
      </c>
      <c r="F1332" s="74" t="s">
        <v>20</v>
      </c>
      <c r="G1332" s="74" t="s">
        <v>40</v>
      </c>
      <c r="H1332" s="201">
        <v>6000</v>
      </c>
      <c r="I1332" s="201">
        <v>1500</v>
      </c>
      <c r="J1332" s="76">
        <v>7500</v>
      </c>
      <c r="K1332" s="79" t="s">
        <v>766</v>
      </c>
      <c r="L1332" s="83">
        <v>0</v>
      </c>
      <c r="M1332" s="83" t="s">
        <v>1743</v>
      </c>
      <c r="N1332" s="74"/>
    </row>
    <row r="1333" s="9" customFormat="1" ht="30" customHeight="1" spans="1:14">
      <c r="A1333" s="74">
        <v>32</v>
      </c>
      <c r="B1333" s="77" t="s">
        <v>1924</v>
      </c>
      <c r="C1333" s="77" t="s">
        <v>17</v>
      </c>
      <c r="D1333" s="77" t="s">
        <v>1925</v>
      </c>
      <c r="E1333" s="74" t="s">
        <v>1926</v>
      </c>
      <c r="F1333" s="77" t="s">
        <v>20</v>
      </c>
      <c r="G1333" s="74" t="s">
        <v>40</v>
      </c>
      <c r="H1333" s="76">
        <v>6000</v>
      </c>
      <c r="I1333" s="76">
        <v>1500</v>
      </c>
      <c r="J1333" s="76">
        <v>7500</v>
      </c>
      <c r="K1333" s="79" t="s">
        <v>823</v>
      </c>
      <c r="L1333" s="196">
        <v>0</v>
      </c>
      <c r="M1333" s="74">
        <v>12</v>
      </c>
      <c r="N1333" s="74"/>
    </row>
    <row r="1334" s="9" customFormat="1" ht="30" customHeight="1" spans="1:14">
      <c r="A1334" s="74">
        <v>33</v>
      </c>
      <c r="B1334" s="77" t="s">
        <v>1927</v>
      </c>
      <c r="C1334" s="77" t="s">
        <v>23</v>
      </c>
      <c r="D1334" s="77" t="s">
        <v>1925</v>
      </c>
      <c r="E1334" s="74" t="s">
        <v>1926</v>
      </c>
      <c r="F1334" s="77" t="s">
        <v>20</v>
      </c>
      <c r="G1334" s="74" t="s">
        <v>40</v>
      </c>
      <c r="H1334" s="76">
        <v>5000</v>
      </c>
      <c r="I1334" s="76">
        <v>1250</v>
      </c>
      <c r="J1334" s="76">
        <v>6250</v>
      </c>
      <c r="K1334" s="79" t="s">
        <v>158</v>
      </c>
      <c r="L1334" s="196">
        <v>0</v>
      </c>
      <c r="M1334" s="74">
        <v>10</v>
      </c>
      <c r="N1334" s="74"/>
    </row>
    <row r="1335" s="8" customFormat="1" ht="30" customHeight="1" spans="1:14">
      <c r="A1335" s="74">
        <v>34</v>
      </c>
      <c r="B1335" s="74" t="s">
        <v>1928</v>
      </c>
      <c r="C1335" s="74" t="s">
        <v>17</v>
      </c>
      <c r="D1335" s="74" t="s">
        <v>1903</v>
      </c>
      <c r="E1335" s="74" t="s">
        <v>1929</v>
      </c>
      <c r="F1335" s="74" t="s">
        <v>20</v>
      </c>
      <c r="G1335" s="74" t="s">
        <v>40</v>
      </c>
      <c r="H1335" s="76">
        <v>6000</v>
      </c>
      <c r="I1335" s="76">
        <v>1500</v>
      </c>
      <c r="J1335" s="76">
        <v>7500</v>
      </c>
      <c r="K1335" s="74" t="s">
        <v>766</v>
      </c>
      <c r="L1335" s="74">
        <v>0</v>
      </c>
      <c r="M1335" s="74">
        <v>12</v>
      </c>
      <c r="N1335" s="160"/>
    </row>
    <row r="1336" s="8" customFormat="1" ht="30" customHeight="1" spans="1:14">
      <c r="A1336" s="74">
        <v>35</v>
      </c>
      <c r="B1336" s="74" t="s">
        <v>1930</v>
      </c>
      <c r="C1336" s="74" t="s">
        <v>17</v>
      </c>
      <c r="D1336" s="74" t="s">
        <v>1903</v>
      </c>
      <c r="E1336" s="74" t="s">
        <v>1931</v>
      </c>
      <c r="F1336" s="74" t="s">
        <v>20</v>
      </c>
      <c r="G1336" s="74" t="s">
        <v>40</v>
      </c>
      <c r="H1336" s="76">
        <v>5500</v>
      </c>
      <c r="I1336" s="76">
        <v>1375</v>
      </c>
      <c r="J1336" s="76">
        <v>6875</v>
      </c>
      <c r="K1336" s="74" t="s">
        <v>920</v>
      </c>
      <c r="L1336" s="74">
        <v>0</v>
      </c>
      <c r="M1336" s="74">
        <v>11</v>
      </c>
      <c r="N1336" s="160"/>
    </row>
    <row r="1337" s="8" customFormat="1" ht="30" customHeight="1" spans="1:14">
      <c r="A1337" s="74">
        <v>36</v>
      </c>
      <c r="B1337" s="74" t="s">
        <v>1932</v>
      </c>
      <c r="C1337" s="74" t="s">
        <v>17</v>
      </c>
      <c r="D1337" s="74" t="s">
        <v>1903</v>
      </c>
      <c r="E1337" s="74" t="s">
        <v>1931</v>
      </c>
      <c r="F1337" s="74" t="s">
        <v>20</v>
      </c>
      <c r="G1337" s="74" t="s">
        <v>40</v>
      </c>
      <c r="H1337" s="76">
        <v>6000</v>
      </c>
      <c r="I1337" s="76">
        <v>1500</v>
      </c>
      <c r="J1337" s="76">
        <v>7500</v>
      </c>
      <c r="K1337" s="74" t="s">
        <v>845</v>
      </c>
      <c r="L1337" s="74">
        <v>0</v>
      </c>
      <c r="M1337" s="74">
        <v>12</v>
      </c>
      <c r="N1337" s="160"/>
    </row>
    <row r="1338" s="8" customFormat="1" ht="30" customHeight="1" spans="1:14">
      <c r="A1338" s="74">
        <v>37</v>
      </c>
      <c r="B1338" s="74" t="s">
        <v>1933</v>
      </c>
      <c r="C1338" s="74" t="s">
        <v>17</v>
      </c>
      <c r="D1338" s="74" t="s">
        <v>1903</v>
      </c>
      <c r="E1338" s="74" t="s">
        <v>1934</v>
      </c>
      <c r="F1338" s="74" t="s">
        <v>20</v>
      </c>
      <c r="G1338" s="74" t="s">
        <v>40</v>
      </c>
      <c r="H1338" s="76">
        <v>6000</v>
      </c>
      <c r="I1338" s="76">
        <v>1500</v>
      </c>
      <c r="J1338" s="76">
        <v>7500</v>
      </c>
      <c r="K1338" s="74" t="s">
        <v>810</v>
      </c>
      <c r="L1338" s="74">
        <v>0</v>
      </c>
      <c r="M1338" s="74">
        <v>12</v>
      </c>
      <c r="N1338" s="160"/>
    </row>
    <row r="1339" s="6" customFormat="1" ht="30" customHeight="1" spans="1:14">
      <c r="A1339" s="198" t="s">
        <v>1935</v>
      </c>
      <c r="B1339" s="61"/>
      <c r="C1339" s="61"/>
      <c r="D1339" s="61"/>
      <c r="E1339" s="61"/>
      <c r="F1339" s="61"/>
      <c r="G1339" s="61"/>
      <c r="H1339" s="73"/>
      <c r="I1339" s="73"/>
      <c r="J1339" s="73"/>
      <c r="K1339" s="61"/>
      <c r="L1339" s="61"/>
      <c r="M1339" s="61"/>
      <c r="N1339" s="68"/>
    </row>
    <row r="1340" s="26" customFormat="1" ht="30" customHeight="1" spans="1:14">
      <c r="A1340" s="77">
        <v>1</v>
      </c>
      <c r="B1340" s="77" t="s">
        <v>1936</v>
      </c>
      <c r="C1340" s="77" t="s">
        <v>23</v>
      </c>
      <c r="D1340" s="77" t="s">
        <v>1937</v>
      </c>
      <c r="E1340" s="77" t="s">
        <v>1938</v>
      </c>
      <c r="F1340" s="77" t="s">
        <v>20</v>
      </c>
      <c r="G1340" s="77" t="s">
        <v>21</v>
      </c>
      <c r="H1340" s="95">
        <v>3000</v>
      </c>
      <c r="I1340" s="95">
        <v>750</v>
      </c>
      <c r="J1340" s="95">
        <f t="shared" ref="J1340:J1348" si="40">I1340+H1340</f>
        <v>3750</v>
      </c>
      <c r="K1340" s="81">
        <v>43709</v>
      </c>
      <c r="L1340" s="82">
        <v>28</v>
      </c>
      <c r="M1340" s="78">
        <v>3</v>
      </c>
      <c r="N1340" s="77"/>
    </row>
    <row r="1341" s="26" customFormat="1" ht="30" customHeight="1" spans="1:14">
      <c r="A1341" s="77">
        <v>2</v>
      </c>
      <c r="B1341" s="77" t="s">
        <v>1939</v>
      </c>
      <c r="C1341" s="77" t="s">
        <v>17</v>
      </c>
      <c r="D1341" s="77" t="s">
        <v>1937</v>
      </c>
      <c r="E1341" s="77" t="s">
        <v>1940</v>
      </c>
      <c r="F1341" s="77" t="s">
        <v>20</v>
      </c>
      <c r="G1341" s="77" t="s">
        <v>21</v>
      </c>
      <c r="H1341" s="95">
        <v>3000</v>
      </c>
      <c r="I1341" s="95">
        <v>750</v>
      </c>
      <c r="J1341" s="95">
        <f t="shared" si="40"/>
        <v>3750</v>
      </c>
      <c r="K1341" s="81">
        <v>43709</v>
      </c>
      <c r="L1341" s="82">
        <v>28</v>
      </c>
      <c r="M1341" s="78">
        <v>3</v>
      </c>
      <c r="N1341" s="77"/>
    </row>
    <row r="1342" s="26" customFormat="1" ht="30" customHeight="1" spans="1:14">
      <c r="A1342" s="77">
        <v>3</v>
      </c>
      <c r="B1342" s="77" t="s">
        <v>1941</v>
      </c>
      <c r="C1342" s="77" t="s">
        <v>23</v>
      </c>
      <c r="D1342" s="77" t="s">
        <v>1937</v>
      </c>
      <c r="E1342" s="77" t="s">
        <v>1942</v>
      </c>
      <c r="F1342" s="77" t="s">
        <v>20</v>
      </c>
      <c r="G1342" s="77" t="s">
        <v>21</v>
      </c>
      <c r="H1342" s="95">
        <v>3000</v>
      </c>
      <c r="I1342" s="95">
        <v>750</v>
      </c>
      <c r="J1342" s="95">
        <f t="shared" si="40"/>
        <v>3750</v>
      </c>
      <c r="K1342" s="81">
        <v>44013</v>
      </c>
      <c r="L1342" s="82">
        <v>18</v>
      </c>
      <c r="M1342" s="82">
        <v>3</v>
      </c>
      <c r="N1342" s="77"/>
    </row>
    <row r="1343" s="26" customFormat="1" ht="30" customHeight="1" spans="1:14">
      <c r="A1343" s="77">
        <v>4</v>
      </c>
      <c r="B1343" s="77" t="s">
        <v>1943</v>
      </c>
      <c r="C1343" s="77" t="s">
        <v>23</v>
      </c>
      <c r="D1343" s="77" t="s">
        <v>1937</v>
      </c>
      <c r="E1343" s="77" t="s">
        <v>1944</v>
      </c>
      <c r="F1343" s="77" t="s">
        <v>20</v>
      </c>
      <c r="G1343" s="77" t="s">
        <v>21</v>
      </c>
      <c r="H1343" s="95">
        <v>3000</v>
      </c>
      <c r="I1343" s="95">
        <v>750</v>
      </c>
      <c r="J1343" s="95">
        <f t="shared" si="40"/>
        <v>3750</v>
      </c>
      <c r="K1343" s="81">
        <v>44075</v>
      </c>
      <c r="L1343" s="77">
        <v>16</v>
      </c>
      <c r="M1343" s="77">
        <v>3</v>
      </c>
      <c r="N1343" s="77"/>
    </row>
    <row r="1344" s="26" customFormat="1" ht="30" customHeight="1" spans="1:14">
      <c r="A1344" s="77">
        <v>5</v>
      </c>
      <c r="B1344" s="77" t="s">
        <v>1945</v>
      </c>
      <c r="C1344" s="77" t="s">
        <v>17</v>
      </c>
      <c r="D1344" s="77" t="s">
        <v>1937</v>
      </c>
      <c r="E1344" s="77" t="s">
        <v>1946</v>
      </c>
      <c r="F1344" s="77" t="s">
        <v>20</v>
      </c>
      <c r="G1344" s="77" t="s">
        <v>21</v>
      </c>
      <c r="H1344" s="95">
        <v>3000</v>
      </c>
      <c r="I1344" s="95">
        <v>750</v>
      </c>
      <c r="J1344" s="95">
        <f t="shared" si="40"/>
        <v>3750</v>
      </c>
      <c r="K1344" s="81">
        <v>44283.4416666667</v>
      </c>
      <c r="L1344" s="82">
        <v>10</v>
      </c>
      <c r="M1344" s="82">
        <v>3</v>
      </c>
      <c r="N1344" s="77"/>
    </row>
    <row r="1345" s="26" customFormat="1" ht="30" customHeight="1" spans="1:14">
      <c r="A1345" s="77">
        <v>6</v>
      </c>
      <c r="B1345" s="77" t="s">
        <v>1947</v>
      </c>
      <c r="C1345" s="77" t="s">
        <v>17</v>
      </c>
      <c r="D1345" s="77" t="s">
        <v>1937</v>
      </c>
      <c r="E1345" s="77" t="s">
        <v>1948</v>
      </c>
      <c r="F1345" s="77" t="s">
        <v>20</v>
      </c>
      <c r="G1345" s="77" t="s">
        <v>21</v>
      </c>
      <c r="H1345" s="95">
        <v>3000</v>
      </c>
      <c r="I1345" s="95">
        <v>750</v>
      </c>
      <c r="J1345" s="95">
        <f t="shared" si="40"/>
        <v>3750</v>
      </c>
      <c r="K1345" s="81">
        <v>44013</v>
      </c>
      <c r="L1345" s="82">
        <v>18</v>
      </c>
      <c r="M1345" s="82">
        <v>3</v>
      </c>
      <c r="N1345" s="77"/>
    </row>
    <row r="1346" s="26" customFormat="1" ht="30" customHeight="1" spans="1:14">
      <c r="A1346" s="77">
        <v>7</v>
      </c>
      <c r="B1346" s="77" t="s">
        <v>1949</v>
      </c>
      <c r="C1346" s="77" t="s">
        <v>17</v>
      </c>
      <c r="D1346" s="77" t="s">
        <v>1937</v>
      </c>
      <c r="E1346" s="77" t="s">
        <v>1944</v>
      </c>
      <c r="F1346" s="77" t="s">
        <v>20</v>
      </c>
      <c r="G1346" s="77" t="s">
        <v>21</v>
      </c>
      <c r="H1346" s="95">
        <v>3000</v>
      </c>
      <c r="I1346" s="95">
        <v>750</v>
      </c>
      <c r="J1346" s="95">
        <f t="shared" si="40"/>
        <v>3750</v>
      </c>
      <c r="K1346" s="81">
        <v>44075</v>
      </c>
      <c r="L1346" s="82">
        <v>16</v>
      </c>
      <c r="M1346" s="82">
        <v>3</v>
      </c>
      <c r="N1346" s="77"/>
    </row>
    <row r="1347" s="26" customFormat="1" ht="30" customHeight="1" spans="1:14">
      <c r="A1347" s="77">
        <v>8</v>
      </c>
      <c r="B1347" s="77" t="s">
        <v>1950</v>
      </c>
      <c r="C1347" s="77" t="s">
        <v>17</v>
      </c>
      <c r="D1347" s="77" t="s">
        <v>1937</v>
      </c>
      <c r="E1347" s="77" t="s">
        <v>1789</v>
      </c>
      <c r="F1347" s="77" t="s">
        <v>20</v>
      </c>
      <c r="G1347" s="77" t="s">
        <v>21</v>
      </c>
      <c r="H1347" s="95">
        <v>3000</v>
      </c>
      <c r="I1347" s="95">
        <v>750</v>
      </c>
      <c r="J1347" s="95">
        <f t="shared" si="40"/>
        <v>3750</v>
      </c>
      <c r="K1347" s="81">
        <v>44409</v>
      </c>
      <c r="L1347" s="82">
        <v>5</v>
      </c>
      <c r="M1347" s="82">
        <v>3</v>
      </c>
      <c r="N1347" s="77"/>
    </row>
    <row r="1348" s="19" customFormat="1" ht="30" customHeight="1" spans="1:14">
      <c r="A1348" s="77">
        <v>9</v>
      </c>
      <c r="B1348" s="77" t="s">
        <v>1700</v>
      </c>
      <c r="C1348" s="77" t="s">
        <v>17</v>
      </c>
      <c r="D1348" s="77" t="s">
        <v>1937</v>
      </c>
      <c r="E1348" s="77" t="s">
        <v>1951</v>
      </c>
      <c r="F1348" s="77" t="s">
        <v>20</v>
      </c>
      <c r="G1348" s="77" t="s">
        <v>21</v>
      </c>
      <c r="H1348" s="95">
        <v>2000</v>
      </c>
      <c r="I1348" s="95">
        <v>500</v>
      </c>
      <c r="J1348" s="95">
        <f t="shared" si="40"/>
        <v>2500</v>
      </c>
      <c r="K1348" s="81">
        <v>44166</v>
      </c>
      <c r="L1348" s="82">
        <v>4</v>
      </c>
      <c r="M1348" s="82">
        <v>2</v>
      </c>
      <c r="N1348" s="77"/>
    </row>
    <row r="1349" s="26" customFormat="1" ht="30" customHeight="1" spans="1:14">
      <c r="A1349" s="77">
        <v>10</v>
      </c>
      <c r="B1349" s="77" t="s">
        <v>1952</v>
      </c>
      <c r="C1349" s="77" t="s">
        <v>17</v>
      </c>
      <c r="D1349" s="77" t="s">
        <v>1953</v>
      </c>
      <c r="E1349" s="77" t="s">
        <v>1954</v>
      </c>
      <c r="F1349" s="77" t="s">
        <v>20</v>
      </c>
      <c r="G1349" s="77" t="s">
        <v>21</v>
      </c>
      <c r="H1349" s="95">
        <f t="shared" ref="H1349:H1355" si="41">1000*M1349</f>
        <v>3000</v>
      </c>
      <c r="I1349" s="95">
        <f t="shared" ref="I1349:I1351" si="42">1000*M1349/0.8-H1349</f>
        <v>750</v>
      </c>
      <c r="J1349" s="95">
        <f t="shared" ref="J1349:J1380" si="43">H1349+I1349</f>
        <v>3750</v>
      </c>
      <c r="K1349" s="81">
        <v>43770</v>
      </c>
      <c r="L1349" s="205">
        <v>26</v>
      </c>
      <c r="M1349" s="135">
        <v>3</v>
      </c>
      <c r="N1349" s="77"/>
    </row>
    <row r="1350" s="33" customFormat="1" ht="30" customHeight="1" spans="1:14">
      <c r="A1350" s="77">
        <v>11</v>
      </c>
      <c r="B1350" s="77" t="s">
        <v>1955</v>
      </c>
      <c r="C1350" s="77" t="s">
        <v>17</v>
      </c>
      <c r="D1350" s="77" t="s">
        <v>1953</v>
      </c>
      <c r="E1350" s="77" t="s">
        <v>1956</v>
      </c>
      <c r="F1350" s="77" t="s">
        <v>20</v>
      </c>
      <c r="G1350" s="77" t="s">
        <v>21</v>
      </c>
      <c r="H1350" s="95">
        <f t="shared" si="41"/>
        <v>3000</v>
      </c>
      <c r="I1350" s="95">
        <f t="shared" si="42"/>
        <v>750</v>
      </c>
      <c r="J1350" s="122">
        <f t="shared" si="43"/>
        <v>3750</v>
      </c>
      <c r="K1350" s="81">
        <v>44044</v>
      </c>
      <c r="L1350" s="206">
        <v>17</v>
      </c>
      <c r="M1350" s="135">
        <v>3</v>
      </c>
      <c r="N1350" s="123"/>
    </row>
    <row r="1351" s="33" customFormat="1" ht="30" customHeight="1" spans="1:14">
      <c r="A1351" s="77">
        <v>12</v>
      </c>
      <c r="B1351" s="77" t="s">
        <v>1957</v>
      </c>
      <c r="C1351" s="77" t="s">
        <v>17</v>
      </c>
      <c r="D1351" s="77" t="s">
        <v>1953</v>
      </c>
      <c r="E1351" s="77" t="s">
        <v>1958</v>
      </c>
      <c r="F1351" s="77" t="s">
        <v>20</v>
      </c>
      <c r="G1351" s="77" t="s">
        <v>21</v>
      </c>
      <c r="H1351" s="95">
        <f t="shared" si="41"/>
        <v>3000</v>
      </c>
      <c r="I1351" s="95">
        <f t="shared" si="42"/>
        <v>750</v>
      </c>
      <c r="J1351" s="122">
        <f t="shared" si="43"/>
        <v>3750</v>
      </c>
      <c r="K1351" s="81">
        <v>44044</v>
      </c>
      <c r="L1351" s="206">
        <v>17</v>
      </c>
      <c r="M1351" s="135">
        <v>3</v>
      </c>
      <c r="N1351" s="123"/>
    </row>
    <row r="1352" s="33" customFormat="1" ht="30" customHeight="1" spans="1:14">
      <c r="A1352" s="77">
        <v>13</v>
      </c>
      <c r="B1352" s="77" t="s">
        <v>1959</v>
      </c>
      <c r="C1352" s="77" t="s">
        <v>17</v>
      </c>
      <c r="D1352" s="77" t="s">
        <v>1953</v>
      </c>
      <c r="E1352" s="77" t="s">
        <v>1960</v>
      </c>
      <c r="F1352" s="77" t="s">
        <v>20</v>
      </c>
      <c r="G1352" s="77" t="s">
        <v>21</v>
      </c>
      <c r="H1352" s="95">
        <f t="shared" si="41"/>
        <v>3000</v>
      </c>
      <c r="I1352" s="95">
        <f t="shared" ref="I1352:I1356" si="44">H1352/0.8-H1352</f>
        <v>750</v>
      </c>
      <c r="J1352" s="122">
        <f t="shared" si="43"/>
        <v>3750</v>
      </c>
      <c r="K1352" s="81">
        <v>44348</v>
      </c>
      <c r="L1352" s="206">
        <v>7</v>
      </c>
      <c r="M1352" s="135">
        <v>3</v>
      </c>
      <c r="N1352" s="123"/>
    </row>
    <row r="1353" s="33" customFormat="1" ht="30" customHeight="1" spans="1:14">
      <c r="A1353" s="77">
        <v>14</v>
      </c>
      <c r="B1353" s="77" t="s">
        <v>1961</v>
      </c>
      <c r="C1353" s="77" t="s">
        <v>17</v>
      </c>
      <c r="D1353" s="77" t="s">
        <v>1953</v>
      </c>
      <c r="E1353" s="77" t="s">
        <v>1960</v>
      </c>
      <c r="F1353" s="77" t="s">
        <v>20</v>
      </c>
      <c r="G1353" s="77" t="s">
        <v>21</v>
      </c>
      <c r="H1353" s="95">
        <f t="shared" si="41"/>
        <v>3000</v>
      </c>
      <c r="I1353" s="95">
        <f t="shared" si="44"/>
        <v>750</v>
      </c>
      <c r="J1353" s="122">
        <f t="shared" si="43"/>
        <v>3750</v>
      </c>
      <c r="K1353" s="81">
        <v>44440</v>
      </c>
      <c r="L1353" s="206">
        <v>4</v>
      </c>
      <c r="M1353" s="135">
        <v>3</v>
      </c>
      <c r="N1353" s="123"/>
    </row>
    <row r="1354" s="33" customFormat="1" ht="30" customHeight="1" spans="1:14">
      <c r="A1354" s="77">
        <v>15</v>
      </c>
      <c r="B1354" s="77" t="s">
        <v>1962</v>
      </c>
      <c r="C1354" s="77" t="s">
        <v>17</v>
      </c>
      <c r="D1354" s="77" t="s">
        <v>1953</v>
      </c>
      <c r="E1354" s="77" t="s">
        <v>1963</v>
      </c>
      <c r="F1354" s="77" t="s">
        <v>20</v>
      </c>
      <c r="G1354" s="77" t="s">
        <v>21</v>
      </c>
      <c r="H1354" s="95">
        <f t="shared" si="41"/>
        <v>3000</v>
      </c>
      <c r="I1354" s="95">
        <f t="shared" si="44"/>
        <v>750</v>
      </c>
      <c r="J1354" s="122">
        <f t="shared" si="43"/>
        <v>3750</v>
      </c>
      <c r="K1354" s="81">
        <v>44440</v>
      </c>
      <c r="L1354" s="206">
        <v>4</v>
      </c>
      <c r="M1354" s="135">
        <v>3</v>
      </c>
      <c r="N1354" s="123"/>
    </row>
    <row r="1355" s="33" customFormat="1" ht="30" customHeight="1" spans="1:14">
      <c r="A1355" s="77">
        <v>16</v>
      </c>
      <c r="B1355" s="77" t="s">
        <v>1964</v>
      </c>
      <c r="C1355" s="77" t="s">
        <v>17</v>
      </c>
      <c r="D1355" s="77" t="s">
        <v>1953</v>
      </c>
      <c r="E1355" s="77" t="s">
        <v>1963</v>
      </c>
      <c r="F1355" s="77" t="s">
        <v>20</v>
      </c>
      <c r="G1355" s="77" t="s">
        <v>21</v>
      </c>
      <c r="H1355" s="95">
        <f t="shared" si="41"/>
        <v>3000</v>
      </c>
      <c r="I1355" s="95">
        <f t="shared" si="44"/>
        <v>750</v>
      </c>
      <c r="J1355" s="122">
        <f t="shared" si="43"/>
        <v>3750</v>
      </c>
      <c r="K1355" s="81">
        <v>44470</v>
      </c>
      <c r="L1355" s="206">
        <v>3</v>
      </c>
      <c r="M1355" s="135">
        <v>3</v>
      </c>
      <c r="N1355" s="123"/>
    </row>
    <row r="1356" s="33" customFormat="1" ht="30" customHeight="1" spans="1:14">
      <c r="A1356" s="77">
        <v>17</v>
      </c>
      <c r="B1356" s="77" t="s">
        <v>1965</v>
      </c>
      <c r="C1356" s="77" t="s">
        <v>17</v>
      </c>
      <c r="D1356" s="77" t="s">
        <v>1953</v>
      </c>
      <c r="E1356" s="77" t="s">
        <v>1954</v>
      </c>
      <c r="F1356" s="77" t="s">
        <v>20</v>
      </c>
      <c r="G1356" s="77" t="s">
        <v>21</v>
      </c>
      <c r="H1356" s="95">
        <v>7000</v>
      </c>
      <c r="I1356" s="95">
        <f t="shared" si="44"/>
        <v>1750</v>
      </c>
      <c r="J1356" s="122">
        <f t="shared" si="43"/>
        <v>8750</v>
      </c>
      <c r="K1356" s="81">
        <v>44440</v>
      </c>
      <c r="L1356" s="206">
        <v>0</v>
      </c>
      <c r="M1356" s="135">
        <v>7</v>
      </c>
      <c r="N1356" s="123"/>
    </row>
    <row r="1357" s="33" customFormat="1" ht="30" customHeight="1" spans="1:14">
      <c r="A1357" s="77">
        <v>18</v>
      </c>
      <c r="B1357" s="77" t="s">
        <v>1966</v>
      </c>
      <c r="C1357" s="77" t="s">
        <v>23</v>
      </c>
      <c r="D1357" s="77" t="s">
        <v>1953</v>
      </c>
      <c r="E1357" s="77" t="s">
        <v>1958</v>
      </c>
      <c r="F1357" s="77" t="s">
        <v>20</v>
      </c>
      <c r="G1357" s="77" t="s">
        <v>40</v>
      </c>
      <c r="H1357" s="95">
        <f t="shared" ref="H1357:H1378" si="45">500*M1357</f>
        <v>1000</v>
      </c>
      <c r="I1357" s="95">
        <f>500*M1357/0.8-H1357</f>
        <v>250</v>
      </c>
      <c r="J1357" s="122">
        <f t="shared" si="43"/>
        <v>1250</v>
      </c>
      <c r="K1357" s="81">
        <v>44256</v>
      </c>
      <c r="L1357" s="206">
        <v>10</v>
      </c>
      <c r="M1357" s="135">
        <v>2</v>
      </c>
      <c r="N1357" s="123"/>
    </row>
    <row r="1358" s="33" customFormat="1" ht="30" customHeight="1" spans="1:14">
      <c r="A1358" s="77">
        <v>19</v>
      </c>
      <c r="B1358" s="77" t="s">
        <v>1967</v>
      </c>
      <c r="C1358" s="77" t="s">
        <v>17</v>
      </c>
      <c r="D1358" s="77" t="s">
        <v>1953</v>
      </c>
      <c r="E1358" s="77" t="s">
        <v>1963</v>
      </c>
      <c r="F1358" s="77" t="s">
        <v>20</v>
      </c>
      <c r="G1358" s="77" t="s">
        <v>40</v>
      </c>
      <c r="H1358" s="95">
        <f t="shared" si="45"/>
        <v>1500</v>
      </c>
      <c r="I1358" s="95">
        <f t="shared" ref="I1358:I1380" si="46">H1358/0.8-H1358</f>
        <v>375</v>
      </c>
      <c r="J1358" s="122">
        <f t="shared" si="43"/>
        <v>1875</v>
      </c>
      <c r="K1358" s="81">
        <v>44440</v>
      </c>
      <c r="L1358" s="206">
        <v>4</v>
      </c>
      <c r="M1358" s="135">
        <v>3</v>
      </c>
      <c r="N1358" s="123"/>
    </row>
    <row r="1359" s="33" customFormat="1" ht="30" customHeight="1" spans="1:14">
      <c r="A1359" s="77">
        <v>20</v>
      </c>
      <c r="B1359" s="77" t="s">
        <v>1968</v>
      </c>
      <c r="C1359" s="77" t="s">
        <v>17</v>
      </c>
      <c r="D1359" s="77" t="s">
        <v>1953</v>
      </c>
      <c r="E1359" s="77" t="s">
        <v>1963</v>
      </c>
      <c r="F1359" s="77" t="s">
        <v>20</v>
      </c>
      <c r="G1359" s="77" t="s">
        <v>40</v>
      </c>
      <c r="H1359" s="95">
        <f t="shared" si="45"/>
        <v>1500</v>
      </c>
      <c r="I1359" s="95">
        <f t="shared" si="46"/>
        <v>375</v>
      </c>
      <c r="J1359" s="122">
        <f t="shared" si="43"/>
        <v>1875</v>
      </c>
      <c r="K1359" s="81">
        <v>44470</v>
      </c>
      <c r="L1359" s="206">
        <v>3</v>
      </c>
      <c r="M1359" s="135">
        <v>3</v>
      </c>
      <c r="N1359" s="123"/>
    </row>
    <row r="1360" s="33" customFormat="1" ht="30" customHeight="1" spans="1:14">
      <c r="A1360" s="77">
        <v>21</v>
      </c>
      <c r="B1360" s="77" t="s">
        <v>1969</v>
      </c>
      <c r="C1360" s="77" t="s">
        <v>17</v>
      </c>
      <c r="D1360" s="77" t="s">
        <v>1953</v>
      </c>
      <c r="E1360" s="77" t="s">
        <v>1963</v>
      </c>
      <c r="F1360" s="77" t="s">
        <v>20</v>
      </c>
      <c r="G1360" s="77" t="s">
        <v>40</v>
      </c>
      <c r="H1360" s="95">
        <f t="shared" si="45"/>
        <v>1500</v>
      </c>
      <c r="I1360" s="95">
        <f t="shared" si="46"/>
        <v>375</v>
      </c>
      <c r="J1360" s="122">
        <f t="shared" si="43"/>
        <v>1875</v>
      </c>
      <c r="K1360" s="81">
        <v>44501</v>
      </c>
      <c r="L1360" s="206">
        <v>2</v>
      </c>
      <c r="M1360" s="135">
        <v>3</v>
      </c>
      <c r="N1360" s="123"/>
    </row>
    <row r="1361" s="33" customFormat="1" ht="30" customHeight="1" spans="1:14">
      <c r="A1361" s="77">
        <v>22</v>
      </c>
      <c r="B1361" s="77" t="s">
        <v>1970</v>
      </c>
      <c r="C1361" s="77" t="s">
        <v>17</v>
      </c>
      <c r="D1361" s="77" t="s">
        <v>1953</v>
      </c>
      <c r="E1361" s="77" t="s">
        <v>1960</v>
      </c>
      <c r="F1361" s="77" t="s">
        <v>20</v>
      </c>
      <c r="G1361" s="77" t="s">
        <v>40</v>
      </c>
      <c r="H1361" s="95">
        <f t="shared" si="45"/>
        <v>1500</v>
      </c>
      <c r="I1361" s="95">
        <f t="shared" si="46"/>
        <v>375</v>
      </c>
      <c r="J1361" s="122">
        <f t="shared" si="43"/>
        <v>1875</v>
      </c>
      <c r="K1361" s="81">
        <v>44501</v>
      </c>
      <c r="L1361" s="206">
        <v>2</v>
      </c>
      <c r="M1361" s="135">
        <v>3</v>
      </c>
      <c r="N1361" s="123"/>
    </row>
    <row r="1362" s="33" customFormat="1" ht="30" customHeight="1" spans="1:14">
      <c r="A1362" s="77">
        <v>23</v>
      </c>
      <c r="B1362" s="77" t="s">
        <v>1971</v>
      </c>
      <c r="C1362" s="77" t="s">
        <v>17</v>
      </c>
      <c r="D1362" s="77" t="s">
        <v>1953</v>
      </c>
      <c r="E1362" s="77" t="s">
        <v>1963</v>
      </c>
      <c r="F1362" s="77" t="s">
        <v>20</v>
      </c>
      <c r="G1362" s="77" t="s">
        <v>40</v>
      </c>
      <c r="H1362" s="95">
        <f t="shared" si="45"/>
        <v>1500</v>
      </c>
      <c r="I1362" s="95">
        <f t="shared" si="46"/>
        <v>375</v>
      </c>
      <c r="J1362" s="122">
        <f t="shared" si="43"/>
        <v>1875</v>
      </c>
      <c r="K1362" s="81">
        <v>44501</v>
      </c>
      <c r="L1362" s="206">
        <v>2</v>
      </c>
      <c r="M1362" s="135">
        <v>3</v>
      </c>
      <c r="N1362" s="123"/>
    </row>
    <row r="1363" s="33" customFormat="1" ht="30" customHeight="1" spans="1:14">
      <c r="A1363" s="77">
        <v>24</v>
      </c>
      <c r="B1363" s="77" t="s">
        <v>1972</v>
      </c>
      <c r="C1363" s="77" t="s">
        <v>17</v>
      </c>
      <c r="D1363" s="77" t="s">
        <v>1953</v>
      </c>
      <c r="E1363" s="77" t="s">
        <v>1963</v>
      </c>
      <c r="F1363" s="77" t="s">
        <v>20</v>
      </c>
      <c r="G1363" s="77" t="s">
        <v>40</v>
      </c>
      <c r="H1363" s="95">
        <f t="shared" si="45"/>
        <v>1500</v>
      </c>
      <c r="I1363" s="95">
        <f t="shared" si="46"/>
        <v>375</v>
      </c>
      <c r="J1363" s="122">
        <f t="shared" si="43"/>
        <v>1875</v>
      </c>
      <c r="K1363" s="81">
        <v>44501</v>
      </c>
      <c r="L1363" s="206">
        <v>2</v>
      </c>
      <c r="M1363" s="135">
        <v>3</v>
      </c>
      <c r="N1363" s="123"/>
    </row>
    <row r="1364" s="33" customFormat="1" ht="30" customHeight="1" spans="1:14">
      <c r="A1364" s="77">
        <v>25</v>
      </c>
      <c r="B1364" s="77" t="s">
        <v>1973</v>
      </c>
      <c r="C1364" s="77" t="s">
        <v>17</v>
      </c>
      <c r="D1364" s="77" t="s">
        <v>1953</v>
      </c>
      <c r="E1364" s="77" t="s">
        <v>1963</v>
      </c>
      <c r="F1364" s="77" t="s">
        <v>20</v>
      </c>
      <c r="G1364" s="77" t="s">
        <v>40</v>
      </c>
      <c r="H1364" s="95">
        <f t="shared" si="45"/>
        <v>1500</v>
      </c>
      <c r="I1364" s="95">
        <f t="shared" si="46"/>
        <v>375</v>
      </c>
      <c r="J1364" s="122">
        <f t="shared" si="43"/>
        <v>1875</v>
      </c>
      <c r="K1364" s="81">
        <v>44501</v>
      </c>
      <c r="L1364" s="206">
        <v>2</v>
      </c>
      <c r="M1364" s="135">
        <v>3</v>
      </c>
      <c r="N1364" s="123"/>
    </row>
    <row r="1365" s="33" customFormat="1" ht="30" customHeight="1" spans="1:14">
      <c r="A1365" s="77">
        <v>26</v>
      </c>
      <c r="B1365" s="77" t="s">
        <v>1974</v>
      </c>
      <c r="C1365" s="77" t="s">
        <v>17</v>
      </c>
      <c r="D1365" s="77" t="s">
        <v>1953</v>
      </c>
      <c r="E1365" s="77" t="s">
        <v>1963</v>
      </c>
      <c r="F1365" s="77" t="s">
        <v>20</v>
      </c>
      <c r="G1365" s="77" t="s">
        <v>40</v>
      </c>
      <c r="H1365" s="95">
        <f t="shared" si="45"/>
        <v>1500</v>
      </c>
      <c r="I1365" s="95">
        <f t="shared" si="46"/>
        <v>375</v>
      </c>
      <c r="J1365" s="122">
        <f t="shared" si="43"/>
        <v>1875</v>
      </c>
      <c r="K1365" s="81">
        <v>44440</v>
      </c>
      <c r="L1365" s="206">
        <v>4</v>
      </c>
      <c r="M1365" s="135">
        <v>3</v>
      </c>
      <c r="N1365" s="123"/>
    </row>
    <row r="1366" s="33" customFormat="1" ht="30" customHeight="1" spans="1:14">
      <c r="A1366" s="77">
        <v>27</v>
      </c>
      <c r="B1366" s="77" t="s">
        <v>1975</v>
      </c>
      <c r="C1366" s="77" t="s">
        <v>17</v>
      </c>
      <c r="D1366" s="77" t="s">
        <v>1953</v>
      </c>
      <c r="E1366" s="77" t="s">
        <v>1963</v>
      </c>
      <c r="F1366" s="77" t="s">
        <v>20</v>
      </c>
      <c r="G1366" s="77" t="s">
        <v>40</v>
      </c>
      <c r="H1366" s="95">
        <f t="shared" si="45"/>
        <v>1500</v>
      </c>
      <c r="I1366" s="95">
        <f t="shared" si="46"/>
        <v>375</v>
      </c>
      <c r="J1366" s="122">
        <f t="shared" si="43"/>
        <v>1875</v>
      </c>
      <c r="K1366" s="81">
        <v>44470</v>
      </c>
      <c r="L1366" s="206">
        <v>3</v>
      </c>
      <c r="M1366" s="135">
        <v>3</v>
      </c>
      <c r="N1366" s="123"/>
    </row>
    <row r="1367" s="33" customFormat="1" ht="30" customHeight="1" spans="1:14">
      <c r="A1367" s="77">
        <v>28</v>
      </c>
      <c r="B1367" s="77" t="s">
        <v>1976</v>
      </c>
      <c r="C1367" s="77" t="s">
        <v>17</v>
      </c>
      <c r="D1367" s="77" t="s">
        <v>1953</v>
      </c>
      <c r="E1367" s="77" t="s">
        <v>1963</v>
      </c>
      <c r="F1367" s="77" t="s">
        <v>20</v>
      </c>
      <c r="G1367" s="77" t="s">
        <v>40</v>
      </c>
      <c r="H1367" s="95">
        <f t="shared" si="45"/>
        <v>1500</v>
      </c>
      <c r="I1367" s="95">
        <f t="shared" si="46"/>
        <v>375</v>
      </c>
      <c r="J1367" s="122">
        <f t="shared" si="43"/>
        <v>1875</v>
      </c>
      <c r="K1367" s="81">
        <v>44470</v>
      </c>
      <c r="L1367" s="206">
        <v>3</v>
      </c>
      <c r="M1367" s="135">
        <v>3</v>
      </c>
      <c r="N1367" s="123"/>
    </row>
    <row r="1368" s="33" customFormat="1" ht="30" customHeight="1" spans="1:14">
      <c r="A1368" s="77">
        <v>29</v>
      </c>
      <c r="B1368" s="77" t="s">
        <v>1977</v>
      </c>
      <c r="C1368" s="77" t="s">
        <v>17</v>
      </c>
      <c r="D1368" s="77" t="s">
        <v>1953</v>
      </c>
      <c r="E1368" s="77" t="s">
        <v>1963</v>
      </c>
      <c r="F1368" s="77" t="s">
        <v>20</v>
      </c>
      <c r="G1368" s="77" t="s">
        <v>40</v>
      </c>
      <c r="H1368" s="95">
        <f t="shared" si="45"/>
        <v>1500</v>
      </c>
      <c r="I1368" s="95">
        <f t="shared" si="46"/>
        <v>375</v>
      </c>
      <c r="J1368" s="122">
        <f t="shared" si="43"/>
        <v>1875</v>
      </c>
      <c r="K1368" s="81">
        <v>44470</v>
      </c>
      <c r="L1368" s="206">
        <v>3</v>
      </c>
      <c r="M1368" s="135">
        <v>3</v>
      </c>
      <c r="N1368" s="123"/>
    </row>
    <row r="1369" s="33" customFormat="1" ht="30" customHeight="1" spans="1:14">
      <c r="A1369" s="77">
        <v>30</v>
      </c>
      <c r="B1369" s="77" t="s">
        <v>1554</v>
      </c>
      <c r="C1369" s="77" t="s">
        <v>17</v>
      </c>
      <c r="D1369" s="77" t="s">
        <v>1953</v>
      </c>
      <c r="E1369" s="77" t="s">
        <v>1963</v>
      </c>
      <c r="F1369" s="77" t="s">
        <v>20</v>
      </c>
      <c r="G1369" s="77" t="s">
        <v>40</v>
      </c>
      <c r="H1369" s="95">
        <f t="shared" si="45"/>
        <v>1500</v>
      </c>
      <c r="I1369" s="95">
        <f t="shared" si="46"/>
        <v>375</v>
      </c>
      <c r="J1369" s="122">
        <f t="shared" si="43"/>
        <v>1875</v>
      </c>
      <c r="K1369" s="81">
        <v>44470</v>
      </c>
      <c r="L1369" s="206">
        <v>3</v>
      </c>
      <c r="M1369" s="135">
        <v>3</v>
      </c>
      <c r="N1369" s="123"/>
    </row>
    <row r="1370" s="33" customFormat="1" ht="30" customHeight="1" spans="1:14">
      <c r="A1370" s="77">
        <v>31</v>
      </c>
      <c r="B1370" s="77" t="s">
        <v>1978</v>
      </c>
      <c r="C1370" s="77" t="s">
        <v>17</v>
      </c>
      <c r="D1370" s="77" t="s">
        <v>1953</v>
      </c>
      <c r="E1370" s="77" t="s">
        <v>1963</v>
      </c>
      <c r="F1370" s="77" t="s">
        <v>20</v>
      </c>
      <c r="G1370" s="77" t="s">
        <v>40</v>
      </c>
      <c r="H1370" s="95">
        <f t="shared" si="45"/>
        <v>1500</v>
      </c>
      <c r="I1370" s="95">
        <f t="shared" si="46"/>
        <v>375</v>
      </c>
      <c r="J1370" s="122">
        <f t="shared" si="43"/>
        <v>1875</v>
      </c>
      <c r="K1370" s="81">
        <v>44470</v>
      </c>
      <c r="L1370" s="206">
        <v>3</v>
      </c>
      <c r="M1370" s="135">
        <v>3</v>
      </c>
      <c r="N1370" s="123"/>
    </row>
    <row r="1371" s="33" customFormat="1" ht="30" customHeight="1" spans="1:14">
      <c r="A1371" s="77">
        <v>32</v>
      </c>
      <c r="B1371" s="77" t="s">
        <v>1979</v>
      </c>
      <c r="C1371" s="77" t="s">
        <v>17</v>
      </c>
      <c r="D1371" s="77" t="s">
        <v>1953</v>
      </c>
      <c r="E1371" s="77" t="s">
        <v>1963</v>
      </c>
      <c r="F1371" s="77" t="s">
        <v>20</v>
      </c>
      <c r="G1371" s="77" t="s">
        <v>40</v>
      </c>
      <c r="H1371" s="95">
        <f t="shared" si="45"/>
        <v>1500</v>
      </c>
      <c r="I1371" s="95">
        <f t="shared" si="46"/>
        <v>375</v>
      </c>
      <c r="J1371" s="122">
        <f t="shared" si="43"/>
        <v>1875</v>
      </c>
      <c r="K1371" s="81">
        <v>44470</v>
      </c>
      <c r="L1371" s="206">
        <v>3</v>
      </c>
      <c r="M1371" s="135">
        <v>3</v>
      </c>
      <c r="N1371" s="123"/>
    </row>
    <row r="1372" s="33" customFormat="1" ht="30" customHeight="1" spans="1:14">
      <c r="A1372" s="77">
        <v>33</v>
      </c>
      <c r="B1372" s="77" t="s">
        <v>1980</v>
      </c>
      <c r="C1372" s="77" t="s">
        <v>17</v>
      </c>
      <c r="D1372" s="77" t="s">
        <v>1953</v>
      </c>
      <c r="E1372" s="77" t="s">
        <v>1963</v>
      </c>
      <c r="F1372" s="77" t="s">
        <v>20</v>
      </c>
      <c r="G1372" s="77" t="s">
        <v>40</v>
      </c>
      <c r="H1372" s="95">
        <f t="shared" si="45"/>
        <v>1500</v>
      </c>
      <c r="I1372" s="95">
        <f t="shared" si="46"/>
        <v>375</v>
      </c>
      <c r="J1372" s="122">
        <f t="shared" si="43"/>
        <v>1875</v>
      </c>
      <c r="K1372" s="81">
        <v>44440</v>
      </c>
      <c r="L1372" s="206">
        <v>4</v>
      </c>
      <c r="M1372" s="135">
        <v>3</v>
      </c>
      <c r="N1372" s="123"/>
    </row>
    <row r="1373" s="33" customFormat="1" ht="30" customHeight="1" spans="1:14">
      <c r="A1373" s="77">
        <v>34</v>
      </c>
      <c r="B1373" s="77" t="s">
        <v>1981</v>
      </c>
      <c r="C1373" s="77" t="s">
        <v>17</v>
      </c>
      <c r="D1373" s="77" t="s">
        <v>1953</v>
      </c>
      <c r="E1373" s="77" t="s">
        <v>1963</v>
      </c>
      <c r="F1373" s="77" t="s">
        <v>20</v>
      </c>
      <c r="G1373" s="77" t="s">
        <v>40</v>
      </c>
      <c r="H1373" s="95">
        <f t="shared" si="45"/>
        <v>1500</v>
      </c>
      <c r="I1373" s="95">
        <f t="shared" si="46"/>
        <v>375</v>
      </c>
      <c r="J1373" s="122">
        <f t="shared" si="43"/>
        <v>1875</v>
      </c>
      <c r="K1373" s="81">
        <v>44440</v>
      </c>
      <c r="L1373" s="206">
        <v>4</v>
      </c>
      <c r="M1373" s="135">
        <v>3</v>
      </c>
      <c r="N1373" s="123"/>
    </row>
    <row r="1374" s="33" customFormat="1" ht="30" customHeight="1" spans="1:14">
      <c r="A1374" s="77">
        <v>35</v>
      </c>
      <c r="B1374" s="77" t="s">
        <v>1982</v>
      </c>
      <c r="C1374" s="77" t="s">
        <v>17</v>
      </c>
      <c r="D1374" s="77" t="s">
        <v>1953</v>
      </c>
      <c r="E1374" s="77" t="s">
        <v>1963</v>
      </c>
      <c r="F1374" s="77" t="s">
        <v>20</v>
      </c>
      <c r="G1374" s="77" t="s">
        <v>40</v>
      </c>
      <c r="H1374" s="95">
        <f t="shared" si="45"/>
        <v>1500</v>
      </c>
      <c r="I1374" s="95">
        <f t="shared" si="46"/>
        <v>375</v>
      </c>
      <c r="J1374" s="122">
        <f t="shared" si="43"/>
        <v>1875</v>
      </c>
      <c r="K1374" s="81">
        <v>44440</v>
      </c>
      <c r="L1374" s="206">
        <v>4</v>
      </c>
      <c r="M1374" s="135">
        <v>3</v>
      </c>
      <c r="N1374" s="123"/>
    </row>
    <row r="1375" s="33" customFormat="1" ht="30" customHeight="1" spans="1:14">
      <c r="A1375" s="77">
        <v>36</v>
      </c>
      <c r="B1375" s="77" t="s">
        <v>1983</v>
      </c>
      <c r="C1375" s="77" t="s">
        <v>17</v>
      </c>
      <c r="D1375" s="77" t="s">
        <v>1953</v>
      </c>
      <c r="E1375" s="77" t="s">
        <v>1963</v>
      </c>
      <c r="F1375" s="77" t="s">
        <v>20</v>
      </c>
      <c r="G1375" s="77" t="s">
        <v>40</v>
      </c>
      <c r="H1375" s="95">
        <f t="shared" si="45"/>
        <v>1500</v>
      </c>
      <c r="I1375" s="95">
        <f t="shared" si="46"/>
        <v>375</v>
      </c>
      <c r="J1375" s="122">
        <f t="shared" si="43"/>
        <v>1875</v>
      </c>
      <c r="K1375" s="81">
        <v>44440</v>
      </c>
      <c r="L1375" s="206">
        <v>4</v>
      </c>
      <c r="M1375" s="135">
        <v>3</v>
      </c>
      <c r="N1375" s="123"/>
    </row>
    <row r="1376" s="33" customFormat="1" ht="30" customHeight="1" spans="1:14">
      <c r="A1376" s="77">
        <v>37</v>
      </c>
      <c r="B1376" s="77" t="s">
        <v>1984</v>
      </c>
      <c r="C1376" s="77" t="s">
        <v>17</v>
      </c>
      <c r="D1376" s="77" t="s">
        <v>1953</v>
      </c>
      <c r="E1376" s="77" t="s">
        <v>1963</v>
      </c>
      <c r="F1376" s="77" t="s">
        <v>20</v>
      </c>
      <c r="G1376" s="77" t="s">
        <v>40</v>
      </c>
      <c r="H1376" s="95">
        <f t="shared" si="45"/>
        <v>1500</v>
      </c>
      <c r="I1376" s="95">
        <f t="shared" si="46"/>
        <v>375</v>
      </c>
      <c r="J1376" s="122">
        <f t="shared" si="43"/>
        <v>1875</v>
      </c>
      <c r="K1376" s="81">
        <v>44470</v>
      </c>
      <c r="L1376" s="206">
        <v>3</v>
      </c>
      <c r="M1376" s="135">
        <v>3</v>
      </c>
      <c r="N1376" s="123"/>
    </row>
    <row r="1377" s="33" customFormat="1" ht="30" customHeight="1" spans="1:14">
      <c r="A1377" s="77">
        <v>38</v>
      </c>
      <c r="B1377" s="77" t="s">
        <v>1985</v>
      </c>
      <c r="C1377" s="77" t="s">
        <v>17</v>
      </c>
      <c r="D1377" s="77" t="s">
        <v>1953</v>
      </c>
      <c r="E1377" s="77" t="s">
        <v>1963</v>
      </c>
      <c r="F1377" s="77" t="s">
        <v>20</v>
      </c>
      <c r="G1377" s="77" t="s">
        <v>40</v>
      </c>
      <c r="H1377" s="95">
        <f t="shared" si="45"/>
        <v>1500</v>
      </c>
      <c r="I1377" s="95">
        <f t="shared" si="46"/>
        <v>375</v>
      </c>
      <c r="J1377" s="122">
        <f t="shared" si="43"/>
        <v>1875</v>
      </c>
      <c r="K1377" s="81">
        <v>44470</v>
      </c>
      <c r="L1377" s="206">
        <v>3</v>
      </c>
      <c r="M1377" s="135">
        <v>3</v>
      </c>
      <c r="N1377" s="123"/>
    </row>
    <row r="1378" s="33" customFormat="1" ht="30" customHeight="1" spans="1:14">
      <c r="A1378" s="77">
        <v>39</v>
      </c>
      <c r="B1378" s="77" t="s">
        <v>1986</v>
      </c>
      <c r="C1378" s="77" t="s">
        <v>17</v>
      </c>
      <c r="D1378" s="77" t="s">
        <v>1953</v>
      </c>
      <c r="E1378" s="77" t="s">
        <v>1963</v>
      </c>
      <c r="F1378" s="77" t="s">
        <v>20</v>
      </c>
      <c r="G1378" s="77" t="s">
        <v>40</v>
      </c>
      <c r="H1378" s="95">
        <f t="shared" si="45"/>
        <v>1500</v>
      </c>
      <c r="I1378" s="95">
        <f t="shared" si="46"/>
        <v>375</v>
      </c>
      <c r="J1378" s="122">
        <f t="shared" si="43"/>
        <v>1875</v>
      </c>
      <c r="K1378" s="81">
        <v>44470</v>
      </c>
      <c r="L1378" s="207">
        <v>3</v>
      </c>
      <c r="M1378" s="135">
        <v>3</v>
      </c>
      <c r="N1378" s="123"/>
    </row>
    <row r="1379" s="33" customFormat="1" ht="30" customHeight="1" spans="1:14">
      <c r="A1379" s="77">
        <v>40</v>
      </c>
      <c r="B1379" s="77" t="s">
        <v>1987</v>
      </c>
      <c r="C1379" s="77" t="s">
        <v>17</v>
      </c>
      <c r="D1379" s="77" t="s">
        <v>1953</v>
      </c>
      <c r="E1379" s="77" t="s">
        <v>1954</v>
      </c>
      <c r="F1379" s="77" t="s">
        <v>20</v>
      </c>
      <c r="G1379" s="77" t="s">
        <v>40</v>
      </c>
      <c r="H1379" s="95">
        <v>3500</v>
      </c>
      <c r="I1379" s="95">
        <f t="shared" si="46"/>
        <v>875</v>
      </c>
      <c r="J1379" s="122">
        <f t="shared" si="43"/>
        <v>4375</v>
      </c>
      <c r="K1379" s="81">
        <v>44440</v>
      </c>
      <c r="L1379" s="206">
        <v>0</v>
      </c>
      <c r="M1379" s="135">
        <v>7</v>
      </c>
      <c r="N1379" s="123"/>
    </row>
    <row r="1380" s="33" customFormat="1" ht="30" customHeight="1" spans="1:14">
      <c r="A1380" s="77">
        <v>41</v>
      </c>
      <c r="B1380" s="77" t="s">
        <v>1988</v>
      </c>
      <c r="C1380" s="77" t="s">
        <v>17</v>
      </c>
      <c r="D1380" s="77" t="s">
        <v>1953</v>
      </c>
      <c r="E1380" s="77" t="s">
        <v>1958</v>
      </c>
      <c r="F1380" s="77" t="s">
        <v>20</v>
      </c>
      <c r="G1380" s="77" t="s">
        <v>40</v>
      </c>
      <c r="H1380" s="95">
        <v>3500</v>
      </c>
      <c r="I1380" s="95">
        <f t="shared" si="46"/>
        <v>875</v>
      </c>
      <c r="J1380" s="122">
        <f t="shared" si="43"/>
        <v>4375</v>
      </c>
      <c r="K1380" s="81">
        <v>44440</v>
      </c>
      <c r="L1380" s="206">
        <v>0</v>
      </c>
      <c r="M1380" s="135">
        <v>7</v>
      </c>
      <c r="N1380" s="123"/>
    </row>
    <row r="1381" s="19" customFormat="1" ht="30" customHeight="1" spans="1:14">
      <c r="A1381" s="77">
        <v>42</v>
      </c>
      <c r="B1381" s="77" t="s">
        <v>1989</v>
      </c>
      <c r="C1381" s="77" t="s">
        <v>17</v>
      </c>
      <c r="D1381" s="77" t="s">
        <v>1990</v>
      </c>
      <c r="E1381" s="77" t="s">
        <v>1991</v>
      </c>
      <c r="F1381" s="77" t="s">
        <v>20</v>
      </c>
      <c r="G1381" s="77" t="s">
        <v>21</v>
      </c>
      <c r="H1381" s="95">
        <v>12000</v>
      </c>
      <c r="I1381" s="95">
        <v>3000</v>
      </c>
      <c r="J1381" s="95">
        <v>15000</v>
      </c>
      <c r="K1381" s="81">
        <v>44287</v>
      </c>
      <c r="L1381" s="77">
        <v>0</v>
      </c>
      <c r="M1381" s="77">
        <v>12</v>
      </c>
      <c r="N1381" s="77"/>
    </row>
    <row r="1382" s="19" customFormat="1" ht="30" customHeight="1" spans="1:14">
      <c r="A1382" s="77">
        <v>43</v>
      </c>
      <c r="B1382" s="77" t="s">
        <v>1992</v>
      </c>
      <c r="C1382" s="77" t="s">
        <v>17</v>
      </c>
      <c r="D1382" s="77" t="s">
        <v>1990</v>
      </c>
      <c r="E1382" s="77" t="s">
        <v>1993</v>
      </c>
      <c r="F1382" s="77" t="s">
        <v>20</v>
      </c>
      <c r="G1382" s="77" t="s">
        <v>27</v>
      </c>
      <c r="H1382" s="202">
        <v>2000</v>
      </c>
      <c r="I1382" s="202">
        <v>500</v>
      </c>
      <c r="J1382" s="202">
        <v>2500</v>
      </c>
      <c r="K1382" s="100">
        <v>44545</v>
      </c>
      <c r="L1382" s="88">
        <v>0</v>
      </c>
      <c r="M1382" s="88">
        <v>4</v>
      </c>
      <c r="N1382" s="77"/>
    </row>
    <row r="1383" s="16" customFormat="1" ht="30" customHeight="1" spans="1:14">
      <c r="A1383" s="77">
        <v>44</v>
      </c>
      <c r="B1383" s="77" t="s">
        <v>1994</v>
      </c>
      <c r="C1383" s="74" t="s">
        <v>17</v>
      </c>
      <c r="D1383" s="74" t="s">
        <v>1995</v>
      </c>
      <c r="E1383" s="77" t="s">
        <v>1996</v>
      </c>
      <c r="F1383" s="136" t="s">
        <v>20</v>
      </c>
      <c r="G1383" s="77" t="s">
        <v>40</v>
      </c>
      <c r="H1383" s="95">
        <v>1000</v>
      </c>
      <c r="I1383" s="95">
        <v>250</v>
      </c>
      <c r="J1383" s="95">
        <v>1250</v>
      </c>
      <c r="K1383" s="81">
        <v>44593</v>
      </c>
      <c r="L1383" s="77">
        <v>0</v>
      </c>
      <c r="M1383" s="77">
        <v>2</v>
      </c>
      <c r="N1383" s="74"/>
    </row>
    <row r="1384" s="10" customFormat="1" ht="30" customHeight="1" spans="1:14">
      <c r="A1384" s="77">
        <v>45</v>
      </c>
      <c r="B1384" s="144" t="s">
        <v>1997</v>
      </c>
      <c r="C1384" s="144" t="s">
        <v>17</v>
      </c>
      <c r="D1384" s="144" t="s">
        <v>1998</v>
      </c>
      <c r="E1384" s="144" t="s">
        <v>1999</v>
      </c>
      <c r="F1384" s="144" t="s">
        <v>20</v>
      </c>
      <c r="G1384" s="144" t="s">
        <v>40</v>
      </c>
      <c r="H1384" s="90">
        <v>6000</v>
      </c>
      <c r="I1384" s="90">
        <v>1500</v>
      </c>
      <c r="J1384" s="90">
        <v>7500</v>
      </c>
      <c r="K1384" s="191">
        <v>44197</v>
      </c>
      <c r="L1384" s="220" t="s">
        <v>1248</v>
      </c>
      <c r="M1384" s="220" t="s">
        <v>1743</v>
      </c>
      <c r="N1384" s="74"/>
    </row>
    <row r="1385" s="10" customFormat="1" ht="30" customHeight="1" spans="1:14">
      <c r="A1385" s="77">
        <v>46</v>
      </c>
      <c r="B1385" s="74" t="s">
        <v>2000</v>
      </c>
      <c r="C1385" s="74" t="s">
        <v>17</v>
      </c>
      <c r="D1385" s="74" t="s">
        <v>1998</v>
      </c>
      <c r="E1385" s="74" t="s">
        <v>1999</v>
      </c>
      <c r="F1385" s="74" t="s">
        <v>20</v>
      </c>
      <c r="G1385" s="74" t="s">
        <v>21</v>
      </c>
      <c r="H1385" s="90">
        <v>7000</v>
      </c>
      <c r="I1385" s="76">
        <v>1750</v>
      </c>
      <c r="J1385" s="76">
        <v>8750</v>
      </c>
      <c r="K1385" s="79">
        <v>44440</v>
      </c>
      <c r="L1385" s="181">
        <v>0</v>
      </c>
      <c r="M1385" s="181">
        <v>7</v>
      </c>
      <c r="N1385" s="74"/>
    </row>
    <row r="1386" s="10" customFormat="1" ht="30" customHeight="1" spans="1:14">
      <c r="A1386" s="77">
        <v>47</v>
      </c>
      <c r="B1386" s="74" t="s">
        <v>2001</v>
      </c>
      <c r="C1386" s="74" t="s">
        <v>17</v>
      </c>
      <c r="D1386" s="74" t="s">
        <v>1998</v>
      </c>
      <c r="E1386" s="74" t="s">
        <v>1999</v>
      </c>
      <c r="F1386" s="74" t="s">
        <v>20</v>
      </c>
      <c r="G1386" s="74" t="s">
        <v>21</v>
      </c>
      <c r="H1386" s="90">
        <v>7000</v>
      </c>
      <c r="I1386" s="76">
        <v>1750</v>
      </c>
      <c r="J1386" s="76">
        <v>8750</v>
      </c>
      <c r="K1386" s="191">
        <v>44440</v>
      </c>
      <c r="L1386" s="74">
        <v>0</v>
      </c>
      <c r="M1386" s="74">
        <v>7</v>
      </c>
      <c r="N1386" s="74"/>
    </row>
    <row r="1387" s="10" customFormat="1" ht="30" customHeight="1" spans="1:14">
      <c r="A1387" s="77">
        <v>48</v>
      </c>
      <c r="B1387" s="74" t="s">
        <v>2002</v>
      </c>
      <c r="C1387" s="74" t="s">
        <v>17</v>
      </c>
      <c r="D1387" s="74" t="s">
        <v>1998</v>
      </c>
      <c r="E1387" s="74" t="s">
        <v>1999</v>
      </c>
      <c r="F1387" s="74" t="s">
        <v>20</v>
      </c>
      <c r="G1387" s="74" t="s">
        <v>21</v>
      </c>
      <c r="H1387" s="76">
        <v>15000</v>
      </c>
      <c r="I1387" s="76">
        <v>3750</v>
      </c>
      <c r="J1387" s="76">
        <v>18750</v>
      </c>
      <c r="K1387" s="79">
        <v>44197</v>
      </c>
      <c r="L1387" s="221" t="s">
        <v>1248</v>
      </c>
      <c r="M1387" s="221" t="s">
        <v>1755</v>
      </c>
      <c r="N1387" s="74"/>
    </row>
    <row r="1388" s="10" customFormat="1" ht="30" customHeight="1" spans="1:14">
      <c r="A1388" s="77">
        <v>49</v>
      </c>
      <c r="B1388" s="77" t="s">
        <v>2003</v>
      </c>
      <c r="C1388" s="74" t="s">
        <v>17</v>
      </c>
      <c r="D1388" s="74" t="s">
        <v>2004</v>
      </c>
      <c r="E1388" s="74" t="s">
        <v>2005</v>
      </c>
      <c r="F1388" s="74" t="s">
        <v>20</v>
      </c>
      <c r="G1388" s="74" t="s">
        <v>21</v>
      </c>
      <c r="H1388" s="95">
        <v>3000</v>
      </c>
      <c r="I1388" s="95">
        <v>750</v>
      </c>
      <c r="J1388" s="95">
        <f t="shared" ref="J1388:J1396" si="47">H1388+I1388</f>
        <v>3750</v>
      </c>
      <c r="K1388" s="78" t="s">
        <v>675</v>
      </c>
      <c r="L1388" s="82">
        <v>31</v>
      </c>
      <c r="M1388" s="77">
        <v>3</v>
      </c>
      <c r="N1388" s="74"/>
    </row>
    <row r="1389" s="10" customFormat="1" ht="30" customHeight="1" spans="1:14">
      <c r="A1389" s="77">
        <v>50</v>
      </c>
      <c r="B1389" s="103" t="s">
        <v>2006</v>
      </c>
      <c r="C1389" s="103" t="s">
        <v>17</v>
      </c>
      <c r="D1389" s="103" t="s">
        <v>2004</v>
      </c>
      <c r="E1389" s="103" t="s">
        <v>2007</v>
      </c>
      <c r="F1389" s="103" t="s">
        <v>20</v>
      </c>
      <c r="G1389" s="103" t="s">
        <v>21</v>
      </c>
      <c r="H1389" s="95">
        <v>3000</v>
      </c>
      <c r="I1389" s="95">
        <v>750</v>
      </c>
      <c r="J1389" s="95">
        <f t="shared" si="47"/>
        <v>3750</v>
      </c>
      <c r="K1389" s="78" t="s">
        <v>2008</v>
      </c>
      <c r="L1389" s="82">
        <v>24</v>
      </c>
      <c r="M1389" s="77">
        <v>3</v>
      </c>
      <c r="N1389" s="74"/>
    </row>
    <row r="1390" s="10" customFormat="1" ht="30" customHeight="1" spans="1:14">
      <c r="A1390" s="77">
        <v>51</v>
      </c>
      <c r="B1390" s="77" t="s">
        <v>2009</v>
      </c>
      <c r="C1390" s="74" t="s">
        <v>17</v>
      </c>
      <c r="D1390" s="74" t="s">
        <v>2004</v>
      </c>
      <c r="E1390" s="74" t="s">
        <v>2010</v>
      </c>
      <c r="F1390" s="74" t="s">
        <v>1275</v>
      </c>
      <c r="G1390" s="74" t="s">
        <v>21</v>
      </c>
      <c r="H1390" s="95">
        <v>3000</v>
      </c>
      <c r="I1390" s="95">
        <v>750</v>
      </c>
      <c r="J1390" s="95">
        <f t="shared" si="47"/>
        <v>3750</v>
      </c>
      <c r="K1390" s="81">
        <v>44105</v>
      </c>
      <c r="L1390" s="82">
        <v>15</v>
      </c>
      <c r="M1390" s="82">
        <v>3</v>
      </c>
      <c r="N1390" s="74"/>
    </row>
    <row r="1391" s="10" customFormat="1" ht="30" customHeight="1" spans="1:14">
      <c r="A1391" s="77">
        <v>52</v>
      </c>
      <c r="B1391" s="77" t="s">
        <v>2011</v>
      </c>
      <c r="C1391" s="74" t="s">
        <v>17</v>
      </c>
      <c r="D1391" s="74" t="s">
        <v>2004</v>
      </c>
      <c r="E1391" s="74" t="s">
        <v>2012</v>
      </c>
      <c r="F1391" s="74" t="s">
        <v>1275</v>
      </c>
      <c r="G1391" s="74" t="s">
        <v>21</v>
      </c>
      <c r="H1391" s="95">
        <v>3000</v>
      </c>
      <c r="I1391" s="95">
        <v>750</v>
      </c>
      <c r="J1391" s="95">
        <f t="shared" si="47"/>
        <v>3750</v>
      </c>
      <c r="K1391" s="81">
        <v>43709</v>
      </c>
      <c r="L1391" s="82">
        <v>28</v>
      </c>
      <c r="M1391" s="82">
        <v>3</v>
      </c>
      <c r="N1391" s="74"/>
    </row>
    <row r="1392" s="10" customFormat="1" ht="30" customHeight="1" spans="1:14">
      <c r="A1392" s="77">
        <v>53</v>
      </c>
      <c r="B1392" s="77" t="s">
        <v>2013</v>
      </c>
      <c r="C1392" s="74" t="s">
        <v>23</v>
      </c>
      <c r="D1392" s="74" t="s">
        <v>2004</v>
      </c>
      <c r="E1392" s="74" t="s">
        <v>2014</v>
      </c>
      <c r="F1392" s="74" t="s">
        <v>1275</v>
      </c>
      <c r="G1392" s="74" t="s">
        <v>21</v>
      </c>
      <c r="H1392" s="95">
        <v>3000</v>
      </c>
      <c r="I1392" s="95">
        <v>750</v>
      </c>
      <c r="J1392" s="95">
        <f t="shared" si="47"/>
        <v>3750</v>
      </c>
      <c r="K1392" s="81">
        <v>44105</v>
      </c>
      <c r="L1392" s="82">
        <v>15</v>
      </c>
      <c r="M1392" s="82">
        <v>3</v>
      </c>
      <c r="N1392" s="74"/>
    </row>
    <row r="1393" s="10" customFormat="1" ht="30" customHeight="1" spans="1:14">
      <c r="A1393" s="77">
        <v>54</v>
      </c>
      <c r="B1393" s="77" t="s">
        <v>2015</v>
      </c>
      <c r="C1393" s="74" t="s">
        <v>17</v>
      </c>
      <c r="D1393" s="74" t="s">
        <v>2004</v>
      </c>
      <c r="E1393" s="74" t="s">
        <v>2016</v>
      </c>
      <c r="F1393" s="74" t="s">
        <v>1275</v>
      </c>
      <c r="G1393" s="74" t="s">
        <v>21</v>
      </c>
      <c r="H1393" s="95">
        <v>3000</v>
      </c>
      <c r="I1393" s="95">
        <v>750</v>
      </c>
      <c r="J1393" s="95">
        <f t="shared" si="47"/>
        <v>3750</v>
      </c>
      <c r="K1393" s="81">
        <v>44256</v>
      </c>
      <c r="L1393" s="82">
        <v>10</v>
      </c>
      <c r="M1393" s="82">
        <v>3</v>
      </c>
      <c r="N1393" s="74"/>
    </row>
    <row r="1394" s="10" customFormat="1" ht="30" customHeight="1" spans="1:14">
      <c r="A1394" s="77">
        <v>55</v>
      </c>
      <c r="B1394" s="77" t="s">
        <v>2017</v>
      </c>
      <c r="C1394" s="74" t="s">
        <v>17</v>
      </c>
      <c r="D1394" s="74" t="s">
        <v>2004</v>
      </c>
      <c r="E1394" s="74" t="s">
        <v>2018</v>
      </c>
      <c r="F1394" s="74" t="s">
        <v>20</v>
      </c>
      <c r="G1394" s="74" t="s">
        <v>21</v>
      </c>
      <c r="H1394" s="95">
        <v>6000</v>
      </c>
      <c r="I1394" s="95">
        <v>1500</v>
      </c>
      <c r="J1394" s="95">
        <f t="shared" si="47"/>
        <v>7500</v>
      </c>
      <c r="K1394" s="81">
        <v>44470</v>
      </c>
      <c r="L1394" s="82">
        <v>0</v>
      </c>
      <c r="M1394" s="82">
        <v>6</v>
      </c>
      <c r="N1394" s="74"/>
    </row>
    <row r="1395" s="20" customFormat="1" ht="30" customHeight="1" spans="1:14">
      <c r="A1395" s="88">
        <v>56</v>
      </c>
      <c r="B1395" s="88" t="s">
        <v>2019</v>
      </c>
      <c r="C1395" s="88" t="s">
        <v>17</v>
      </c>
      <c r="D1395" s="88" t="s">
        <v>2004</v>
      </c>
      <c r="E1395" s="88" t="s">
        <v>2020</v>
      </c>
      <c r="F1395" s="88" t="s">
        <v>20</v>
      </c>
      <c r="G1395" s="88" t="s">
        <v>21</v>
      </c>
      <c r="H1395" s="202">
        <f>21*1000</f>
        <v>21000</v>
      </c>
      <c r="I1395" s="202">
        <f>H1395*0.25</f>
        <v>5250</v>
      </c>
      <c r="J1395" s="202">
        <f t="shared" si="47"/>
        <v>26250</v>
      </c>
      <c r="K1395" s="208" t="s">
        <v>818</v>
      </c>
      <c r="L1395" s="208" t="s">
        <v>1248</v>
      </c>
      <c r="M1395" s="88">
        <v>21</v>
      </c>
      <c r="N1395" s="88"/>
    </row>
    <row r="1396" s="20" customFormat="1" ht="30" customHeight="1" spans="1:16350">
      <c r="A1396" s="77">
        <v>57</v>
      </c>
      <c r="B1396" s="77" t="s">
        <v>2021</v>
      </c>
      <c r="C1396" s="77" t="s">
        <v>23</v>
      </c>
      <c r="D1396" s="77" t="s">
        <v>2004</v>
      </c>
      <c r="E1396" s="77" t="s">
        <v>2022</v>
      </c>
      <c r="F1396" s="77" t="s">
        <v>20</v>
      </c>
      <c r="G1396" s="77" t="s">
        <v>21</v>
      </c>
      <c r="H1396" s="95">
        <f>9*1000</f>
        <v>9000</v>
      </c>
      <c r="I1396" s="95">
        <f>H1396*0.25</f>
        <v>2250</v>
      </c>
      <c r="J1396" s="95">
        <f t="shared" si="47"/>
        <v>11250</v>
      </c>
      <c r="K1396" s="78" t="s">
        <v>126</v>
      </c>
      <c r="L1396" s="78" t="s">
        <v>1248</v>
      </c>
      <c r="M1396" s="77">
        <v>9</v>
      </c>
      <c r="N1396" s="77"/>
      <c r="O1396" s="9"/>
      <c r="P1396" s="9"/>
      <c r="Q1396" s="9"/>
      <c r="R1396" s="9"/>
      <c r="S1396" s="9"/>
      <c r="T1396" s="9"/>
      <c r="U1396" s="9"/>
      <c r="V1396" s="9"/>
      <c r="W1396" s="9"/>
      <c r="X1396" s="9"/>
      <c r="Y1396" s="9"/>
      <c r="Z1396" s="9"/>
      <c r="AA1396" s="9"/>
      <c r="AB1396" s="9"/>
      <c r="AC1396" s="9"/>
      <c r="AD1396" s="9"/>
      <c r="AE1396" s="9"/>
      <c r="AF1396" s="9"/>
      <c r="AG1396" s="9"/>
      <c r="AH1396" s="9"/>
      <c r="AI1396" s="9"/>
      <c r="AJ1396" s="9"/>
      <c r="AK1396" s="9"/>
      <c r="AL1396" s="9"/>
      <c r="AM1396" s="9"/>
      <c r="AN1396" s="9"/>
      <c r="AO1396" s="9"/>
      <c r="AP1396" s="9"/>
      <c r="AQ1396" s="9"/>
      <c r="AR1396" s="9"/>
      <c r="AS1396" s="9"/>
      <c r="AT1396" s="9"/>
      <c r="AU1396" s="9"/>
      <c r="AV1396" s="9"/>
      <c r="AW1396" s="9"/>
      <c r="AX1396" s="9"/>
      <c r="AY1396" s="9"/>
      <c r="AZ1396" s="9"/>
      <c r="BA1396" s="9"/>
      <c r="BB1396" s="9"/>
      <c r="BC1396" s="9"/>
      <c r="BD1396" s="9"/>
      <c r="BE1396" s="9"/>
      <c r="BF1396" s="9"/>
      <c r="BG1396" s="9"/>
      <c r="BH1396" s="9"/>
      <c r="BI1396" s="9"/>
      <c r="BJ1396" s="9"/>
      <c r="BK1396" s="9"/>
      <c r="BL1396" s="9"/>
      <c r="BM1396" s="9"/>
      <c r="BN1396" s="9"/>
      <c r="BO1396" s="9"/>
      <c r="BP1396" s="9"/>
      <c r="BQ1396" s="9"/>
      <c r="BR1396" s="9"/>
      <c r="BS1396" s="9"/>
      <c r="BT1396" s="9"/>
      <c r="BU1396" s="9"/>
      <c r="BV1396" s="9"/>
      <c r="BW1396" s="9"/>
      <c r="BX1396" s="9"/>
      <c r="BY1396" s="9"/>
      <c r="BZ1396" s="9"/>
      <c r="CA1396" s="9"/>
      <c r="CB1396" s="9"/>
      <c r="CC1396" s="9"/>
      <c r="CD1396" s="9"/>
      <c r="CE1396" s="9"/>
      <c r="CF1396" s="9"/>
      <c r="CG1396" s="9"/>
      <c r="CH1396" s="9"/>
      <c r="CI1396" s="9"/>
      <c r="CJ1396" s="9"/>
      <c r="CK1396" s="9"/>
      <c r="CL1396" s="9"/>
      <c r="CM1396" s="9"/>
      <c r="CN1396" s="9"/>
      <c r="CO1396" s="9"/>
      <c r="CP1396" s="9"/>
      <c r="CQ1396" s="9"/>
      <c r="CR1396" s="9"/>
      <c r="CS1396" s="9"/>
      <c r="CT1396" s="9"/>
      <c r="CU1396" s="9"/>
      <c r="CV1396" s="9"/>
      <c r="CW1396" s="9"/>
      <c r="CX1396" s="9"/>
      <c r="CY1396" s="9"/>
      <c r="CZ1396" s="9"/>
      <c r="DA1396" s="9"/>
      <c r="DB1396" s="9"/>
      <c r="DC1396" s="9"/>
      <c r="DD1396" s="9"/>
      <c r="DE1396" s="9"/>
      <c r="DF1396" s="9"/>
      <c r="DG1396" s="9"/>
      <c r="DH1396" s="9"/>
      <c r="DI1396" s="9"/>
      <c r="DJ1396" s="9"/>
      <c r="DK1396" s="9"/>
      <c r="DL1396" s="9"/>
      <c r="DM1396" s="9"/>
      <c r="DN1396" s="9"/>
      <c r="DO1396" s="9"/>
      <c r="DP1396" s="9"/>
      <c r="DQ1396" s="9"/>
      <c r="DR1396" s="9"/>
      <c r="DS1396" s="9"/>
      <c r="DT1396" s="9"/>
      <c r="DU1396" s="9"/>
      <c r="DV1396" s="9"/>
      <c r="DW1396" s="9"/>
      <c r="DX1396" s="9"/>
      <c r="DY1396" s="9"/>
      <c r="DZ1396" s="9"/>
      <c r="EA1396" s="9"/>
      <c r="EB1396" s="9"/>
      <c r="EC1396" s="9"/>
      <c r="ED1396" s="9"/>
      <c r="EE1396" s="9"/>
      <c r="EF1396" s="9"/>
      <c r="EG1396" s="9"/>
      <c r="EH1396" s="9"/>
      <c r="EI1396" s="9"/>
      <c r="EJ1396" s="9"/>
      <c r="EK1396" s="9"/>
      <c r="EL1396" s="9"/>
      <c r="EM1396" s="9"/>
      <c r="EN1396" s="9"/>
      <c r="EO1396" s="9"/>
      <c r="EP1396" s="9"/>
      <c r="EQ1396" s="9"/>
      <c r="ER1396" s="9"/>
      <c r="ES1396" s="9"/>
      <c r="ET1396" s="9"/>
      <c r="EU1396" s="9"/>
      <c r="EV1396" s="9"/>
      <c r="EW1396" s="9"/>
      <c r="EX1396" s="9"/>
      <c r="EY1396" s="9"/>
      <c r="EZ1396" s="9"/>
      <c r="FA1396" s="9"/>
      <c r="FB1396" s="9"/>
      <c r="FC1396" s="9"/>
      <c r="FD1396" s="9"/>
      <c r="FE1396" s="9"/>
      <c r="FF1396" s="9"/>
      <c r="FG1396" s="9"/>
      <c r="FH1396" s="9"/>
      <c r="FI1396" s="9"/>
      <c r="FJ1396" s="9"/>
      <c r="FK1396" s="9"/>
      <c r="FL1396" s="9"/>
      <c r="FM1396" s="9"/>
      <c r="FN1396" s="9"/>
      <c r="FO1396" s="9"/>
      <c r="FP1396" s="9"/>
      <c r="FQ1396" s="9"/>
      <c r="FR1396" s="9"/>
      <c r="FS1396" s="9"/>
      <c r="FT1396" s="9"/>
      <c r="FU1396" s="9"/>
      <c r="FV1396" s="9"/>
      <c r="FW1396" s="9"/>
      <c r="FX1396" s="9"/>
      <c r="FY1396" s="9"/>
      <c r="FZ1396" s="9"/>
      <c r="GA1396" s="9"/>
      <c r="GB1396" s="9"/>
      <c r="GC1396" s="9"/>
      <c r="GD1396" s="9"/>
      <c r="GE1396" s="9"/>
      <c r="GF1396" s="9"/>
      <c r="GG1396" s="9"/>
      <c r="GH1396" s="9"/>
      <c r="GI1396" s="9"/>
      <c r="GJ1396" s="9"/>
      <c r="GK1396" s="9"/>
      <c r="GL1396" s="9"/>
      <c r="GM1396" s="9"/>
      <c r="GN1396" s="9"/>
      <c r="GO1396" s="9"/>
      <c r="GP1396" s="9"/>
      <c r="GQ1396" s="9"/>
      <c r="GR1396" s="9"/>
      <c r="GS1396" s="9"/>
      <c r="GT1396" s="9"/>
      <c r="GU1396" s="9"/>
      <c r="GV1396" s="9"/>
      <c r="GW1396" s="9"/>
      <c r="GX1396" s="9"/>
      <c r="GY1396" s="9"/>
      <c r="GZ1396" s="9"/>
      <c r="HA1396" s="9"/>
      <c r="HB1396" s="9"/>
      <c r="HC1396" s="9"/>
      <c r="HD1396" s="9"/>
      <c r="HE1396" s="9"/>
      <c r="HF1396" s="9"/>
      <c r="HG1396" s="9"/>
      <c r="HH1396" s="9"/>
      <c r="HI1396" s="9"/>
      <c r="HJ1396" s="9"/>
      <c r="HK1396" s="9"/>
      <c r="HL1396" s="9"/>
      <c r="HM1396" s="9"/>
      <c r="HN1396" s="9"/>
      <c r="HO1396" s="9"/>
      <c r="HP1396" s="9"/>
      <c r="HQ1396" s="9"/>
      <c r="HR1396" s="9"/>
      <c r="HS1396" s="9"/>
      <c r="HT1396" s="9"/>
      <c r="HU1396" s="9"/>
      <c r="HV1396" s="9"/>
      <c r="HW1396" s="9"/>
      <c r="HX1396" s="9"/>
      <c r="HY1396" s="9"/>
      <c r="HZ1396" s="9"/>
      <c r="IA1396" s="9"/>
      <c r="IB1396" s="9"/>
      <c r="IC1396" s="9"/>
      <c r="ID1396" s="9"/>
      <c r="IE1396" s="9"/>
      <c r="IF1396" s="9"/>
      <c r="IG1396" s="9"/>
      <c r="IH1396" s="9"/>
      <c r="II1396" s="9"/>
      <c r="IJ1396" s="9"/>
      <c r="IK1396" s="9"/>
      <c r="IL1396" s="9"/>
      <c r="IM1396" s="9"/>
      <c r="IN1396" s="9"/>
      <c r="IO1396" s="9"/>
      <c r="IP1396" s="9"/>
      <c r="IQ1396" s="9"/>
      <c r="IR1396" s="9"/>
      <c r="IS1396" s="9"/>
      <c r="IT1396" s="9"/>
      <c r="IU1396" s="9"/>
      <c r="IV1396" s="9"/>
      <c r="IW1396" s="9"/>
      <c r="IX1396" s="9"/>
      <c r="IY1396" s="9"/>
      <c r="IZ1396" s="9"/>
      <c r="JA1396" s="9"/>
      <c r="JB1396" s="9"/>
      <c r="JC1396" s="9"/>
      <c r="JD1396" s="9"/>
      <c r="JE1396" s="9"/>
      <c r="JF1396" s="9"/>
      <c r="JG1396" s="9"/>
      <c r="JH1396" s="9"/>
      <c r="JI1396" s="9"/>
      <c r="JJ1396" s="9"/>
      <c r="JK1396" s="9"/>
      <c r="JL1396" s="9"/>
      <c r="JM1396" s="9"/>
      <c r="JN1396" s="9"/>
      <c r="JO1396" s="9"/>
      <c r="JP1396" s="9"/>
      <c r="JQ1396" s="9"/>
      <c r="JR1396" s="9"/>
      <c r="JS1396" s="9"/>
      <c r="JT1396" s="9"/>
      <c r="JU1396" s="9"/>
      <c r="JV1396" s="9"/>
      <c r="JW1396" s="9"/>
      <c r="JX1396" s="9"/>
      <c r="JY1396" s="9"/>
      <c r="JZ1396" s="9"/>
      <c r="KA1396" s="9"/>
      <c r="KB1396" s="9"/>
      <c r="KC1396" s="9"/>
      <c r="KD1396" s="9"/>
      <c r="KE1396" s="9"/>
      <c r="KF1396" s="9"/>
      <c r="KG1396" s="9"/>
      <c r="KH1396" s="9"/>
      <c r="KI1396" s="9"/>
      <c r="KJ1396" s="9"/>
      <c r="KK1396" s="9"/>
      <c r="KL1396" s="9"/>
      <c r="KM1396" s="9"/>
      <c r="KN1396" s="9"/>
      <c r="KO1396" s="9"/>
      <c r="KP1396" s="9"/>
      <c r="KQ1396" s="9"/>
      <c r="KR1396" s="9"/>
      <c r="KS1396" s="9"/>
      <c r="KT1396" s="9"/>
      <c r="KU1396" s="9"/>
      <c r="KV1396" s="9"/>
      <c r="KW1396" s="9"/>
      <c r="KX1396" s="9"/>
      <c r="KY1396" s="9"/>
      <c r="KZ1396" s="9"/>
      <c r="LA1396" s="9"/>
      <c r="LB1396" s="9"/>
      <c r="LC1396" s="9"/>
      <c r="LD1396" s="9"/>
      <c r="LE1396" s="9"/>
      <c r="LF1396" s="9"/>
      <c r="LG1396" s="9"/>
      <c r="LH1396" s="9"/>
      <c r="LI1396" s="9"/>
      <c r="LJ1396" s="9"/>
      <c r="LK1396" s="9"/>
      <c r="LL1396" s="9"/>
      <c r="LM1396" s="9"/>
      <c r="LN1396" s="9"/>
      <c r="LO1396" s="9"/>
      <c r="LP1396" s="9"/>
      <c r="LQ1396" s="9"/>
      <c r="LR1396" s="9"/>
      <c r="LS1396" s="9"/>
      <c r="LT1396" s="9"/>
      <c r="LU1396" s="9"/>
      <c r="LV1396" s="9"/>
      <c r="LW1396" s="9"/>
      <c r="LX1396" s="9"/>
      <c r="LY1396" s="9"/>
      <c r="LZ1396" s="9"/>
      <c r="MA1396" s="9"/>
      <c r="MB1396" s="9"/>
      <c r="MC1396" s="9"/>
      <c r="MD1396" s="9"/>
      <c r="ME1396" s="9"/>
      <c r="MF1396" s="9"/>
      <c r="MG1396" s="9"/>
      <c r="MH1396" s="9"/>
      <c r="MI1396" s="9"/>
      <c r="MJ1396" s="9"/>
      <c r="MK1396" s="9"/>
      <c r="ML1396" s="9"/>
      <c r="MM1396" s="9"/>
      <c r="MN1396" s="9"/>
      <c r="MO1396" s="9"/>
      <c r="MP1396" s="9"/>
      <c r="MQ1396" s="9"/>
      <c r="MR1396" s="9"/>
      <c r="MS1396" s="9"/>
      <c r="MT1396" s="9"/>
      <c r="MU1396" s="9"/>
      <c r="MV1396" s="9"/>
      <c r="MW1396" s="9"/>
      <c r="MX1396" s="9"/>
      <c r="MY1396" s="9"/>
      <c r="MZ1396" s="9"/>
      <c r="NA1396" s="9"/>
      <c r="NB1396" s="9"/>
      <c r="NC1396" s="9"/>
      <c r="ND1396" s="9"/>
      <c r="NE1396" s="9"/>
      <c r="NF1396" s="9"/>
      <c r="NG1396" s="9"/>
      <c r="NH1396" s="9"/>
      <c r="NI1396" s="9"/>
      <c r="NJ1396" s="9"/>
      <c r="NK1396" s="9"/>
      <c r="NL1396" s="9"/>
      <c r="NM1396" s="9"/>
      <c r="NN1396" s="9"/>
      <c r="NO1396" s="9"/>
      <c r="NP1396" s="9"/>
      <c r="NQ1396" s="9"/>
      <c r="NR1396" s="9"/>
      <c r="NS1396" s="9"/>
      <c r="NT1396" s="9"/>
      <c r="NU1396" s="9"/>
      <c r="NV1396" s="9"/>
      <c r="NW1396" s="9"/>
      <c r="NX1396" s="9"/>
      <c r="NY1396" s="9"/>
      <c r="NZ1396" s="9"/>
      <c r="OA1396" s="9"/>
      <c r="OB1396" s="9"/>
      <c r="OC1396" s="9"/>
      <c r="OD1396" s="9"/>
      <c r="OE1396" s="9"/>
      <c r="OF1396" s="9"/>
      <c r="OG1396" s="9"/>
      <c r="OH1396" s="9"/>
      <c r="OI1396" s="9"/>
      <c r="OJ1396" s="9"/>
      <c r="OK1396" s="9"/>
      <c r="OL1396" s="9"/>
      <c r="OM1396" s="9"/>
      <c r="ON1396" s="9"/>
      <c r="OO1396" s="9"/>
      <c r="OP1396" s="9"/>
      <c r="OQ1396" s="9"/>
      <c r="OR1396" s="9"/>
      <c r="OS1396" s="9"/>
      <c r="OT1396" s="9"/>
      <c r="OU1396" s="9"/>
      <c r="OV1396" s="9"/>
      <c r="OW1396" s="9"/>
      <c r="OX1396" s="9"/>
      <c r="OY1396" s="9"/>
      <c r="OZ1396" s="9"/>
      <c r="PA1396" s="9"/>
      <c r="PB1396" s="9"/>
      <c r="PC1396" s="9"/>
      <c r="PD1396" s="9"/>
      <c r="PE1396" s="9"/>
      <c r="PF1396" s="9"/>
      <c r="PG1396" s="9"/>
      <c r="PH1396" s="9"/>
      <c r="PI1396" s="9"/>
      <c r="PJ1396" s="9"/>
      <c r="PK1396" s="9"/>
      <c r="PL1396" s="9"/>
      <c r="PM1396" s="9"/>
      <c r="PN1396" s="9"/>
      <c r="PO1396" s="9"/>
      <c r="PP1396" s="9"/>
      <c r="PQ1396" s="9"/>
      <c r="PR1396" s="9"/>
      <c r="PS1396" s="9"/>
      <c r="PT1396" s="9"/>
      <c r="PU1396" s="9"/>
      <c r="PV1396" s="9"/>
      <c r="PW1396" s="9"/>
      <c r="PX1396" s="9"/>
      <c r="PY1396" s="9"/>
      <c r="PZ1396" s="9"/>
      <c r="QA1396" s="9"/>
      <c r="QB1396" s="9"/>
      <c r="QC1396" s="9"/>
      <c r="QD1396" s="9"/>
      <c r="QE1396" s="9"/>
      <c r="QF1396" s="9"/>
      <c r="QG1396" s="9"/>
      <c r="QH1396" s="9"/>
      <c r="QI1396" s="9"/>
      <c r="QJ1396" s="9"/>
      <c r="QK1396" s="9"/>
      <c r="QL1396" s="9"/>
      <c r="QM1396" s="9"/>
      <c r="QN1396" s="9"/>
      <c r="QO1396" s="9"/>
      <c r="QP1396" s="9"/>
      <c r="QQ1396" s="9"/>
      <c r="QR1396" s="9"/>
      <c r="QS1396" s="9"/>
      <c r="QT1396" s="9"/>
      <c r="QU1396" s="9"/>
      <c r="QV1396" s="9"/>
      <c r="QW1396" s="9"/>
      <c r="QX1396" s="9"/>
      <c r="QY1396" s="9"/>
      <c r="QZ1396" s="9"/>
      <c r="RA1396" s="9"/>
      <c r="RB1396" s="9"/>
      <c r="RC1396" s="9"/>
      <c r="RD1396" s="9"/>
      <c r="RE1396" s="9"/>
      <c r="RF1396" s="9"/>
      <c r="RG1396" s="9"/>
      <c r="RH1396" s="9"/>
      <c r="RI1396" s="9"/>
      <c r="RJ1396" s="9"/>
      <c r="RK1396" s="9"/>
      <c r="RL1396" s="9"/>
      <c r="RM1396" s="9"/>
      <c r="RN1396" s="9"/>
      <c r="RO1396" s="9"/>
      <c r="RP1396" s="9"/>
      <c r="RQ1396" s="9"/>
      <c r="RR1396" s="9"/>
      <c r="RS1396" s="9"/>
      <c r="RT1396" s="9"/>
      <c r="RU1396" s="9"/>
      <c r="RV1396" s="9"/>
      <c r="RW1396" s="9"/>
      <c r="RX1396" s="9"/>
      <c r="RY1396" s="9"/>
      <c r="RZ1396" s="9"/>
      <c r="SA1396" s="9"/>
      <c r="SB1396" s="9"/>
      <c r="SC1396" s="9"/>
      <c r="SD1396" s="9"/>
      <c r="SE1396" s="9"/>
      <c r="SF1396" s="9"/>
      <c r="SG1396" s="9"/>
      <c r="SH1396" s="9"/>
      <c r="SI1396" s="9"/>
      <c r="SJ1396" s="9"/>
      <c r="SK1396" s="9"/>
      <c r="SL1396" s="9"/>
      <c r="SM1396" s="9"/>
      <c r="SN1396" s="9"/>
      <c r="SO1396" s="9"/>
      <c r="SP1396" s="9"/>
      <c r="SQ1396" s="9"/>
      <c r="SR1396" s="9"/>
      <c r="SS1396" s="9"/>
      <c r="ST1396" s="9"/>
      <c r="SU1396" s="9"/>
      <c r="SV1396" s="9"/>
      <c r="SW1396" s="9"/>
      <c r="SX1396" s="9"/>
      <c r="SY1396" s="9"/>
      <c r="SZ1396" s="9"/>
      <c r="TA1396" s="9"/>
      <c r="TB1396" s="9"/>
      <c r="TC1396" s="9"/>
      <c r="TD1396" s="9"/>
      <c r="TE1396" s="9"/>
      <c r="TF1396" s="9"/>
      <c r="TG1396" s="9"/>
      <c r="TH1396" s="9"/>
      <c r="TI1396" s="9"/>
      <c r="TJ1396" s="9"/>
      <c r="TK1396" s="9"/>
      <c r="TL1396" s="9"/>
      <c r="TM1396" s="9"/>
      <c r="TN1396" s="9"/>
      <c r="TO1396" s="9"/>
      <c r="TP1396" s="9"/>
      <c r="TQ1396" s="9"/>
      <c r="TR1396" s="9"/>
      <c r="TS1396" s="9"/>
      <c r="TT1396" s="9"/>
      <c r="TU1396" s="9"/>
      <c r="TV1396" s="9"/>
      <c r="TW1396" s="9"/>
      <c r="TX1396" s="9"/>
      <c r="TY1396" s="9"/>
      <c r="TZ1396" s="9"/>
      <c r="UA1396" s="9"/>
      <c r="UB1396" s="9"/>
      <c r="UC1396" s="9"/>
      <c r="UD1396" s="9"/>
      <c r="UE1396" s="9"/>
      <c r="UF1396" s="9"/>
      <c r="UG1396" s="9"/>
      <c r="UH1396" s="9"/>
      <c r="UI1396" s="9"/>
      <c r="UJ1396" s="9"/>
      <c r="UK1396" s="9"/>
      <c r="UL1396" s="9"/>
      <c r="UM1396" s="9"/>
      <c r="UN1396" s="9"/>
      <c r="UO1396" s="9"/>
      <c r="UP1396" s="9"/>
      <c r="UQ1396" s="9"/>
      <c r="UR1396" s="9"/>
      <c r="US1396" s="9"/>
      <c r="UT1396" s="9"/>
      <c r="UU1396" s="9"/>
      <c r="UV1396" s="9"/>
      <c r="UW1396" s="9"/>
      <c r="UX1396" s="9"/>
      <c r="UY1396" s="9"/>
      <c r="UZ1396" s="9"/>
      <c r="VA1396" s="9"/>
      <c r="VB1396" s="9"/>
      <c r="VC1396" s="9"/>
      <c r="VD1396" s="9"/>
      <c r="VE1396" s="9"/>
      <c r="VF1396" s="9"/>
      <c r="VG1396" s="9"/>
      <c r="VH1396" s="9"/>
      <c r="VI1396" s="9"/>
      <c r="VJ1396" s="9"/>
      <c r="VK1396" s="9"/>
      <c r="VL1396" s="9"/>
      <c r="VM1396" s="9"/>
      <c r="VN1396" s="9"/>
      <c r="VO1396" s="9"/>
      <c r="VP1396" s="9"/>
      <c r="VQ1396" s="9"/>
      <c r="VR1396" s="9"/>
      <c r="VS1396" s="9"/>
      <c r="VT1396" s="9"/>
      <c r="VU1396" s="9"/>
      <c r="VV1396" s="9"/>
      <c r="VW1396" s="9"/>
      <c r="VX1396" s="9"/>
      <c r="VY1396" s="9"/>
      <c r="VZ1396" s="9"/>
      <c r="WA1396" s="9"/>
      <c r="WB1396" s="9"/>
      <c r="WC1396" s="9"/>
      <c r="WD1396" s="9"/>
      <c r="WE1396" s="9"/>
      <c r="WF1396" s="9"/>
      <c r="WG1396" s="9"/>
      <c r="WH1396" s="9"/>
      <c r="WI1396" s="9"/>
      <c r="WJ1396" s="9"/>
      <c r="WK1396" s="9"/>
      <c r="WL1396" s="9"/>
      <c r="WM1396" s="9"/>
      <c r="WN1396" s="9"/>
      <c r="WO1396" s="9"/>
      <c r="WP1396" s="9"/>
      <c r="WQ1396" s="9"/>
      <c r="WR1396" s="9"/>
      <c r="WS1396" s="9"/>
      <c r="WT1396" s="9"/>
      <c r="WU1396" s="9"/>
      <c r="WV1396" s="9"/>
      <c r="WW1396" s="9"/>
      <c r="WX1396" s="9"/>
      <c r="WY1396" s="9"/>
      <c r="WZ1396" s="9"/>
      <c r="XA1396" s="9"/>
      <c r="XB1396" s="9"/>
      <c r="XC1396" s="9"/>
      <c r="XD1396" s="9"/>
      <c r="XE1396" s="9"/>
      <c r="XF1396" s="9"/>
      <c r="XG1396" s="9"/>
      <c r="XH1396" s="9"/>
      <c r="XI1396" s="9"/>
      <c r="XJ1396" s="9"/>
      <c r="XK1396" s="9"/>
      <c r="XL1396" s="9"/>
      <c r="XM1396" s="9"/>
      <c r="XN1396" s="9"/>
      <c r="XO1396" s="9"/>
      <c r="XP1396" s="9"/>
      <c r="XQ1396" s="9"/>
      <c r="XR1396" s="9"/>
      <c r="XS1396" s="9"/>
      <c r="XT1396" s="9"/>
      <c r="XU1396" s="9"/>
      <c r="XV1396" s="9"/>
      <c r="XW1396" s="9"/>
      <c r="XX1396" s="9"/>
      <c r="XY1396" s="9"/>
      <c r="XZ1396" s="9"/>
      <c r="YA1396" s="9"/>
      <c r="YB1396" s="9"/>
      <c r="YC1396" s="9"/>
      <c r="YD1396" s="9"/>
      <c r="YE1396" s="9"/>
      <c r="YF1396" s="9"/>
      <c r="YG1396" s="9"/>
      <c r="YH1396" s="9"/>
      <c r="YI1396" s="9"/>
      <c r="YJ1396" s="9"/>
      <c r="YK1396" s="9"/>
      <c r="YL1396" s="9"/>
      <c r="YM1396" s="9"/>
      <c r="YN1396" s="9"/>
      <c r="YO1396" s="9"/>
      <c r="YP1396" s="9"/>
      <c r="YQ1396" s="9"/>
      <c r="YR1396" s="9"/>
      <c r="YS1396" s="9"/>
      <c r="YT1396" s="9"/>
      <c r="YU1396" s="9"/>
      <c r="YV1396" s="9"/>
      <c r="YW1396" s="9"/>
      <c r="YX1396" s="9"/>
      <c r="YY1396" s="9"/>
      <c r="YZ1396" s="9"/>
      <c r="ZA1396" s="9"/>
      <c r="ZB1396" s="9"/>
      <c r="ZC1396" s="9"/>
      <c r="ZD1396" s="9"/>
      <c r="ZE1396" s="9"/>
      <c r="ZF1396" s="9"/>
      <c r="ZG1396" s="9"/>
      <c r="ZH1396" s="9"/>
      <c r="ZI1396" s="9"/>
      <c r="ZJ1396" s="9"/>
      <c r="ZK1396" s="9"/>
      <c r="ZL1396" s="9"/>
      <c r="ZM1396" s="9"/>
      <c r="ZN1396" s="9"/>
      <c r="ZO1396" s="9"/>
      <c r="ZP1396" s="9"/>
      <c r="ZQ1396" s="9"/>
      <c r="ZR1396" s="9"/>
      <c r="ZS1396" s="9"/>
      <c r="ZT1396" s="9"/>
      <c r="ZU1396" s="9"/>
      <c r="ZV1396" s="9"/>
      <c r="ZW1396" s="9"/>
      <c r="ZX1396" s="9"/>
      <c r="ZY1396" s="9"/>
      <c r="ZZ1396" s="9"/>
      <c r="AAA1396" s="9"/>
      <c r="AAB1396" s="9"/>
      <c r="AAC1396" s="9"/>
      <c r="AAD1396" s="9"/>
      <c r="AAE1396" s="9"/>
      <c r="AAF1396" s="9"/>
      <c r="AAG1396" s="9"/>
      <c r="AAH1396" s="9"/>
      <c r="AAI1396" s="9"/>
      <c r="AAJ1396" s="9"/>
      <c r="AAK1396" s="9"/>
      <c r="AAL1396" s="9"/>
      <c r="AAM1396" s="9"/>
      <c r="AAN1396" s="9"/>
      <c r="AAO1396" s="9"/>
      <c r="AAP1396" s="9"/>
      <c r="AAQ1396" s="9"/>
      <c r="AAR1396" s="9"/>
      <c r="AAS1396" s="9"/>
      <c r="AAT1396" s="9"/>
      <c r="AAU1396" s="9"/>
      <c r="AAV1396" s="9"/>
      <c r="AAW1396" s="9"/>
      <c r="AAX1396" s="9"/>
      <c r="AAY1396" s="9"/>
      <c r="AAZ1396" s="9"/>
      <c r="ABA1396" s="9"/>
      <c r="ABB1396" s="9"/>
      <c r="ABC1396" s="9"/>
      <c r="ABD1396" s="9"/>
      <c r="ABE1396" s="9"/>
      <c r="ABF1396" s="9"/>
      <c r="ABG1396" s="9"/>
      <c r="ABH1396" s="9"/>
      <c r="ABI1396" s="9"/>
      <c r="ABJ1396" s="9"/>
      <c r="ABK1396" s="9"/>
      <c r="ABL1396" s="9"/>
      <c r="ABM1396" s="9"/>
      <c r="ABN1396" s="9"/>
      <c r="ABO1396" s="9"/>
      <c r="ABP1396" s="9"/>
      <c r="ABQ1396" s="9"/>
      <c r="ABR1396" s="9"/>
      <c r="ABS1396" s="9"/>
      <c r="ABT1396" s="9"/>
      <c r="ABU1396" s="9"/>
      <c r="ABV1396" s="9"/>
      <c r="ABW1396" s="9"/>
      <c r="ABX1396" s="9"/>
      <c r="ABY1396" s="9"/>
      <c r="ABZ1396" s="9"/>
      <c r="ACA1396" s="9"/>
      <c r="ACB1396" s="9"/>
      <c r="ACC1396" s="9"/>
      <c r="ACD1396" s="9"/>
      <c r="ACE1396" s="9"/>
      <c r="ACF1396" s="9"/>
      <c r="ACG1396" s="9"/>
      <c r="ACH1396" s="9"/>
      <c r="ACI1396" s="9"/>
      <c r="ACJ1396" s="9"/>
      <c r="ACK1396" s="9"/>
      <c r="ACL1396" s="9"/>
      <c r="ACM1396" s="9"/>
      <c r="ACN1396" s="9"/>
      <c r="ACO1396" s="9"/>
      <c r="ACP1396" s="9"/>
      <c r="ACQ1396" s="9"/>
      <c r="ACR1396" s="9"/>
      <c r="ACS1396" s="9"/>
      <c r="ACT1396" s="9"/>
      <c r="ACU1396" s="9"/>
      <c r="ACV1396" s="9"/>
      <c r="ACW1396" s="9"/>
      <c r="ACX1396" s="9"/>
      <c r="ACY1396" s="9"/>
      <c r="ACZ1396" s="9"/>
      <c r="ADA1396" s="9"/>
      <c r="ADB1396" s="9"/>
      <c r="ADC1396" s="9"/>
      <c r="ADD1396" s="9"/>
      <c r="ADE1396" s="9"/>
      <c r="ADF1396" s="9"/>
      <c r="ADG1396" s="9"/>
      <c r="ADH1396" s="9"/>
      <c r="ADI1396" s="9"/>
      <c r="ADJ1396" s="9"/>
      <c r="ADK1396" s="9"/>
      <c r="ADL1396" s="9"/>
      <c r="ADM1396" s="9"/>
      <c r="ADN1396" s="9"/>
      <c r="ADO1396" s="9"/>
      <c r="ADP1396" s="9"/>
      <c r="ADQ1396" s="9"/>
      <c r="ADR1396" s="9"/>
      <c r="ADS1396" s="9"/>
      <c r="ADT1396" s="9"/>
      <c r="ADU1396" s="9"/>
      <c r="ADV1396" s="9"/>
      <c r="ADW1396" s="9"/>
      <c r="ADX1396" s="9"/>
      <c r="ADY1396" s="9"/>
      <c r="ADZ1396" s="9"/>
      <c r="AEA1396" s="9"/>
      <c r="AEB1396" s="9"/>
      <c r="AEC1396" s="9"/>
      <c r="AED1396" s="9"/>
      <c r="AEE1396" s="9"/>
      <c r="AEF1396" s="9"/>
      <c r="AEG1396" s="9"/>
      <c r="AEH1396" s="9"/>
      <c r="AEI1396" s="9"/>
      <c r="AEJ1396" s="9"/>
      <c r="AEK1396" s="9"/>
      <c r="AEL1396" s="9"/>
      <c r="AEM1396" s="9"/>
      <c r="AEN1396" s="9"/>
      <c r="AEO1396" s="9"/>
      <c r="AEP1396" s="9"/>
      <c r="AEQ1396" s="9"/>
      <c r="AER1396" s="9"/>
      <c r="AES1396" s="9"/>
      <c r="AET1396" s="9"/>
      <c r="AEU1396" s="9"/>
      <c r="AEV1396" s="9"/>
      <c r="AEW1396" s="9"/>
      <c r="AEX1396" s="9"/>
      <c r="AEY1396" s="9"/>
      <c r="AEZ1396" s="9"/>
      <c r="AFA1396" s="9"/>
      <c r="AFB1396" s="9"/>
      <c r="AFC1396" s="9"/>
      <c r="AFD1396" s="9"/>
      <c r="AFE1396" s="9"/>
      <c r="AFF1396" s="9"/>
      <c r="AFG1396" s="9"/>
      <c r="AFH1396" s="9"/>
      <c r="AFI1396" s="9"/>
      <c r="AFJ1396" s="9"/>
      <c r="AFK1396" s="9"/>
      <c r="AFL1396" s="9"/>
      <c r="AFM1396" s="9"/>
      <c r="AFN1396" s="9"/>
      <c r="AFO1396" s="9"/>
      <c r="AFP1396" s="9"/>
      <c r="AFQ1396" s="9"/>
      <c r="AFR1396" s="9"/>
      <c r="AFS1396" s="9"/>
      <c r="AFT1396" s="9"/>
      <c r="AFU1396" s="9"/>
      <c r="AFV1396" s="9"/>
      <c r="AFW1396" s="9"/>
      <c r="AFX1396" s="9"/>
      <c r="AFY1396" s="9"/>
      <c r="AFZ1396" s="9"/>
      <c r="AGA1396" s="9"/>
      <c r="AGB1396" s="9"/>
      <c r="AGC1396" s="9"/>
      <c r="AGD1396" s="9"/>
      <c r="AGE1396" s="9"/>
      <c r="AGF1396" s="9"/>
      <c r="AGG1396" s="9"/>
      <c r="AGH1396" s="9"/>
      <c r="AGI1396" s="9"/>
      <c r="AGJ1396" s="9"/>
      <c r="AGK1396" s="9"/>
      <c r="AGL1396" s="9"/>
      <c r="AGM1396" s="9"/>
      <c r="AGN1396" s="9"/>
      <c r="AGO1396" s="9"/>
      <c r="AGP1396" s="9"/>
      <c r="AGQ1396" s="9"/>
      <c r="AGR1396" s="9"/>
      <c r="AGS1396" s="9"/>
      <c r="AGT1396" s="9"/>
      <c r="AGU1396" s="9"/>
      <c r="AGV1396" s="9"/>
      <c r="AGW1396" s="9"/>
      <c r="AGX1396" s="9"/>
      <c r="AGY1396" s="9"/>
      <c r="AGZ1396" s="9"/>
      <c r="AHA1396" s="9"/>
      <c r="AHB1396" s="9"/>
      <c r="AHC1396" s="9"/>
      <c r="AHD1396" s="9"/>
      <c r="AHE1396" s="9"/>
      <c r="AHF1396" s="9"/>
      <c r="AHG1396" s="9"/>
      <c r="AHH1396" s="9"/>
      <c r="AHI1396" s="9"/>
      <c r="AHJ1396" s="9"/>
      <c r="AHK1396" s="9"/>
      <c r="AHL1396" s="9"/>
      <c r="AHM1396" s="9"/>
      <c r="AHN1396" s="9"/>
      <c r="AHO1396" s="9"/>
      <c r="AHP1396" s="9"/>
      <c r="AHQ1396" s="9"/>
      <c r="AHR1396" s="9"/>
      <c r="AHS1396" s="9"/>
      <c r="AHT1396" s="9"/>
      <c r="AHU1396" s="9"/>
      <c r="AHV1396" s="9"/>
      <c r="AHW1396" s="9"/>
      <c r="AHX1396" s="9"/>
      <c r="AHY1396" s="9"/>
      <c r="AHZ1396" s="9"/>
      <c r="AIA1396" s="9"/>
      <c r="AIB1396" s="9"/>
      <c r="AIC1396" s="9"/>
      <c r="AID1396" s="9"/>
      <c r="AIE1396" s="9"/>
      <c r="AIF1396" s="9"/>
      <c r="AIG1396" s="9"/>
      <c r="AIH1396" s="9"/>
      <c r="AII1396" s="9"/>
      <c r="AIJ1396" s="9"/>
      <c r="AIK1396" s="9"/>
      <c r="AIL1396" s="9"/>
      <c r="AIM1396" s="9"/>
      <c r="AIN1396" s="9"/>
      <c r="AIO1396" s="9"/>
      <c r="AIP1396" s="9"/>
      <c r="AIQ1396" s="9"/>
      <c r="AIR1396" s="9"/>
      <c r="AIS1396" s="9"/>
      <c r="AIT1396" s="9"/>
      <c r="AIU1396" s="9"/>
      <c r="AIV1396" s="9"/>
      <c r="AIW1396" s="9"/>
      <c r="AIX1396" s="9"/>
      <c r="AIY1396" s="9"/>
      <c r="AIZ1396" s="9"/>
      <c r="AJA1396" s="9"/>
      <c r="AJB1396" s="9"/>
      <c r="AJC1396" s="9"/>
      <c r="AJD1396" s="9"/>
      <c r="AJE1396" s="9"/>
      <c r="AJF1396" s="9"/>
      <c r="AJG1396" s="9"/>
      <c r="AJH1396" s="9"/>
      <c r="AJI1396" s="9"/>
      <c r="AJJ1396" s="9"/>
      <c r="AJK1396" s="9"/>
      <c r="AJL1396" s="9"/>
      <c r="AJM1396" s="9"/>
      <c r="AJN1396" s="9"/>
      <c r="AJO1396" s="9"/>
      <c r="AJP1396" s="9"/>
      <c r="AJQ1396" s="9"/>
      <c r="AJR1396" s="9"/>
      <c r="AJS1396" s="9"/>
      <c r="AJT1396" s="9"/>
      <c r="AJU1396" s="9"/>
      <c r="AJV1396" s="9"/>
      <c r="AJW1396" s="9"/>
      <c r="AJX1396" s="9"/>
      <c r="AJY1396" s="9"/>
      <c r="AJZ1396" s="9"/>
      <c r="AKA1396" s="9"/>
      <c r="AKB1396" s="9"/>
      <c r="AKC1396" s="9"/>
      <c r="AKD1396" s="9"/>
      <c r="AKE1396" s="9"/>
      <c r="AKF1396" s="9"/>
      <c r="AKG1396" s="9"/>
      <c r="AKH1396" s="9"/>
      <c r="AKI1396" s="9"/>
      <c r="AKJ1396" s="9"/>
      <c r="AKK1396" s="9"/>
      <c r="AKL1396" s="9"/>
      <c r="AKM1396" s="9"/>
      <c r="AKN1396" s="9"/>
      <c r="AKO1396" s="9"/>
      <c r="AKP1396" s="9"/>
      <c r="AKQ1396" s="9"/>
      <c r="AKR1396" s="9"/>
      <c r="AKS1396" s="9"/>
      <c r="AKT1396" s="9"/>
      <c r="AKU1396" s="9"/>
      <c r="AKV1396" s="9"/>
      <c r="AKW1396" s="9"/>
      <c r="AKX1396" s="9"/>
      <c r="AKY1396" s="9"/>
      <c r="AKZ1396" s="9"/>
      <c r="ALA1396" s="9"/>
      <c r="ALB1396" s="9"/>
      <c r="ALC1396" s="9"/>
      <c r="ALD1396" s="9"/>
      <c r="ALE1396" s="9"/>
      <c r="ALF1396" s="9"/>
      <c r="ALG1396" s="9"/>
      <c r="ALH1396" s="9"/>
      <c r="ALI1396" s="9"/>
      <c r="ALJ1396" s="9"/>
      <c r="ALK1396" s="9"/>
      <c r="ALL1396" s="9"/>
      <c r="ALM1396" s="9"/>
      <c r="ALN1396" s="9"/>
      <c r="ALO1396" s="9"/>
      <c r="ALP1396" s="9"/>
      <c r="ALQ1396" s="9"/>
      <c r="ALR1396" s="9"/>
      <c r="ALS1396" s="9"/>
      <c r="ALT1396" s="9"/>
      <c r="ALU1396" s="9"/>
      <c r="ALV1396" s="9"/>
      <c r="ALW1396" s="9"/>
      <c r="ALX1396" s="9"/>
      <c r="ALY1396" s="9"/>
      <c r="ALZ1396" s="9"/>
      <c r="AMA1396" s="9"/>
      <c r="AMB1396" s="9"/>
      <c r="AMC1396" s="9"/>
      <c r="AMD1396" s="9"/>
      <c r="AME1396" s="9"/>
      <c r="AMF1396" s="9"/>
      <c r="AMG1396" s="9"/>
      <c r="AMH1396" s="9"/>
      <c r="AMI1396" s="9"/>
      <c r="AMJ1396" s="9"/>
      <c r="AMK1396" s="9"/>
      <c r="AML1396" s="9"/>
      <c r="AMM1396" s="9"/>
      <c r="AMN1396" s="9"/>
      <c r="AMO1396" s="9"/>
      <c r="AMP1396" s="9"/>
      <c r="AMQ1396" s="9"/>
      <c r="AMR1396" s="9"/>
      <c r="AMS1396" s="9"/>
      <c r="AMT1396" s="9"/>
      <c r="AMU1396" s="9"/>
      <c r="AMV1396" s="9"/>
      <c r="AMW1396" s="9"/>
      <c r="AMX1396" s="9"/>
      <c r="AMY1396" s="9"/>
      <c r="AMZ1396" s="9"/>
      <c r="ANA1396" s="9"/>
      <c r="ANB1396" s="9"/>
      <c r="ANC1396" s="9"/>
      <c r="AND1396" s="9"/>
      <c r="ANE1396" s="9"/>
      <c r="ANF1396" s="9"/>
      <c r="ANG1396" s="9"/>
      <c r="ANH1396" s="9"/>
      <c r="ANI1396" s="9"/>
      <c r="ANJ1396" s="9"/>
      <c r="ANK1396" s="9"/>
      <c r="ANL1396" s="9"/>
      <c r="ANM1396" s="9"/>
      <c r="ANN1396" s="9"/>
      <c r="ANO1396" s="9"/>
      <c r="ANP1396" s="9"/>
      <c r="ANQ1396" s="9"/>
      <c r="ANR1396" s="9"/>
      <c r="ANS1396" s="9"/>
      <c r="ANT1396" s="9"/>
      <c r="ANU1396" s="9"/>
      <c r="ANV1396" s="9"/>
      <c r="ANW1396" s="9"/>
      <c r="ANX1396" s="9"/>
      <c r="ANY1396" s="9"/>
      <c r="ANZ1396" s="9"/>
      <c r="AOA1396" s="9"/>
      <c r="AOB1396" s="9"/>
      <c r="AOC1396" s="9"/>
      <c r="AOD1396" s="9"/>
      <c r="AOE1396" s="9"/>
      <c r="AOF1396" s="9"/>
      <c r="AOG1396" s="9"/>
      <c r="AOH1396" s="9"/>
      <c r="AOI1396" s="9"/>
      <c r="AOJ1396" s="9"/>
      <c r="AOK1396" s="9"/>
      <c r="AOL1396" s="9"/>
      <c r="AOM1396" s="9"/>
      <c r="AON1396" s="9"/>
      <c r="AOO1396" s="9"/>
      <c r="AOP1396" s="9"/>
      <c r="AOQ1396" s="9"/>
      <c r="AOR1396" s="9"/>
      <c r="AOS1396" s="9"/>
      <c r="AOT1396" s="9"/>
      <c r="AOU1396" s="9"/>
      <c r="AOV1396" s="9"/>
      <c r="AOW1396" s="9"/>
      <c r="AOX1396" s="9"/>
      <c r="AOY1396" s="9"/>
      <c r="AOZ1396" s="9"/>
      <c r="APA1396" s="9"/>
      <c r="APB1396" s="9"/>
      <c r="APC1396" s="9"/>
      <c r="APD1396" s="9"/>
      <c r="APE1396" s="9"/>
      <c r="APF1396" s="9"/>
      <c r="APG1396" s="9"/>
      <c r="APH1396" s="9"/>
      <c r="API1396" s="9"/>
      <c r="APJ1396" s="9"/>
      <c r="APK1396" s="9"/>
      <c r="APL1396" s="9"/>
      <c r="APM1396" s="9"/>
      <c r="APN1396" s="9"/>
      <c r="APO1396" s="9"/>
      <c r="APP1396" s="9"/>
      <c r="APQ1396" s="9"/>
      <c r="APR1396" s="9"/>
      <c r="APS1396" s="9"/>
      <c r="APT1396" s="9"/>
      <c r="APU1396" s="9"/>
      <c r="APV1396" s="9"/>
      <c r="APW1396" s="9"/>
      <c r="APX1396" s="9"/>
      <c r="APY1396" s="9"/>
      <c r="APZ1396" s="9"/>
      <c r="AQA1396" s="9"/>
      <c r="AQB1396" s="9"/>
      <c r="AQC1396" s="9"/>
      <c r="AQD1396" s="9"/>
      <c r="AQE1396" s="9"/>
      <c r="AQF1396" s="9"/>
      <c r="AQG1396" s="9"/>
      <c r="AQH1396" s="9"/>
      <c r="AQI1396" s="9"/>
      <c r="AQJ1396" s="9"/>
      <c r="AQK1396" s="9"/>
      <c r="AQL1396" s="9"/>
      <c r="AQM1396" s="9"/>
      <c r="AQN1396" s="9"/>
      <c r="AQO1396" s="9"/>
      <c r="AQP1396" s="9"/>
      <c r="AQQ1396" s="9"/>
      <c r="AQR1396" s="9"/>
      <c r="AQS1396" s="9"/>
      <c r="AQT1396" s="9"/>
      <c r="AQU1396" s="9"/>
      <c r="AQV1396" s="9"/>
      <c r="AQW1396" s="9"/>
      <c r="AQX1396" s="9"/>
      <c r="AQY1396" s="9"/>
      <c r="AQZ1396" s="9"/>
      <c r="ARA1396" s="9"/>
      <c r="ARB1396" s="9"/>
      <c r="ARC1396" s="9"/>
      <c r="ARD1396" s="9"/>
      <c r="ARE1396" s="9"/>
      <c r="ARF1396" s="9"/>
      <c r="ARG1396" s="9"/>
      <c r="ARH1396" s="9"/>
      <c r="ARI1396" s="9"/>
      <c r="ARJ1396" s="9"/>
      <c r="ARK1396" s="9"/>
      <c r="ARL1396" s="9"/>
      <c r="ARM1396" s="9"/>
      <c r="ARN1396" s="9"/>
      <c r="ARO1396" s="9"/>
      <c r="ARP1396" s="9"/>
      <c r="ARQ1396" s="9"/>
      <c r="ARR1396" s="9"/>
      <c r="ARS1396" s="9"/>
      <c r="ART1396" s="9"/>
      <c r="ARU1396" s="9"/>
      <c r="ARV1396" s="9"/>
      <c r="ARW1396" s="9"/>
      <c r="ARX1396" s="9"/>
      <c r="ARY1396" s="9"/>
      <c r="ARZ1396" s="9"/>
      <c r="ASA1396" s="9"/>
      <c r="ASB1396" s="9"/>
      <c r="ASC1396" s="9"/>
      <c r="ASD1396" s="9"/>
      <c r="ASE1396" s="9"/>
      <c r="ASF1396" s="9"/>
      <c r="ASG1396" s="9"/>
      <c r="ASH1396" s="9"/>
      <c r="ASI1396" s="9"/>
      <c r="ASJ1396" s="9"/>
      <c r="ASK1396" s="9"/>
      <c r="ASL1396" s="9"/>
      <c r="ASM1396" s="9"/>
      <c r="ASN1396" s="9"/>
      <c r="ASO1396" s="9"/>
      <c r="ASP1396" s="9"/>
      <c r="ASQ1396" s="9"/>
      <c r="ASR1396" s="9"/>
      <c r="ASS1396" s="9"/>
      <c r="AST1396" s="9"/>
      <c r="ASU1396" s="9"/>
      <c r="ASV1396" s="9"/>
      <c r="ASW1396" s="9"/>
      <c r="ASX1396" s="9"/>
      <c r="ASY1396" s="9"/>
      <c r="ASZ1396" s="9"/>
      <c r="ATA1396" s="9"/>
      <c r="ATB1396" s="9"/>
      <c r="ATC1396" s="9"/>
      <c r="ATD1396" s="9"/>
      <c r="ATE1396" s="9"/>
      <c r="ATF1396" s="9"/>
      <c r="ATG1396" s="9"/>
      <c r="ATH1396" s="9"/>
      <c r="ATI1396" s="9"/>
      <c r="ATJ1396" s="9"/>
      <c r="ATK1396" s="9"/>
      <c r="ATL1396" s="9"/>
      <c r="ATM1396" s="9"/>
      <c r="ATN1396" s="9"/>
      <c r="ATO1396" s="9"/>
      <c r="ATP1396" s="9"/>
      <c r="ATQ1396" s="9"/>
      <c r="ATR1396" s="9"/>
      <c r="ATS1396" s="9"/>
      <c r="ATT1396" s="9"/>
      <c r="ATU1396" s="9"/>
      <c r="ATV1396" s="9"/>
      <c r="ATW1396" s="9"/>
      <c r="ATX1396" s="9"/>
      <c r="ATY1396" s="9"/>
      <c r="ATZ1396" s="9"/>
      <c r="AUA1396" s="9"/>
      <c r="AUB1396" s="9"/>
      <c r="AUC1396" s="9"/>
      <c r="AUD1396" s="9"/>
      <c r="AUE1396" s="9"/>
      <c r="AUF1396" s="9"/>
      <c r="AUG1396" s="9"/>
      <c r="AUH1396" s="9"/>
      <c r="AUI1396" s="9"/>
      <c r="AUJ1396" s="9"/>
      <c r="AUK1396" s="9"/>
      <c r="AUL1396" s="9"/>
      <c r="AUM1396" s="9"/>
      <c r="AUN1396" s="9"/>
      <c r="AUO1396" s="9"/>
      <c r="AUP1396" s="9"/>
      <c r="AUQ1396" s="9"/>
      <c r="AUR1396" s="9"/>
      <c r="AUS1396" s="9"/>
      <c r="AUT1396" s="9"/>
      <c r="AUU1396" s="9"/>
      <c r="AUV1396" s="9"/>
      <c r="AUW1396" s="9"/>
      <c r="AUX1396" s="9"/>
      <c r="AUY1396" s="9"/>
      <c r="AUZ1396" s="9"/>
      <c r="AVA1396" s="9"/>
      <c r="AVB1396" s="9"/>
      <c r="AVC1396" s="9"/>
      <c r="AVD1396" s="9"/>
      <c r="AVE1396" s="9"/>
      <c r="AVF1396" s="9"/>
      <c r="AVG1396" s="9"/>
      <c r="AVH1396" s="9"/>
      <c r="AVI1396" s="9"/>
      <c r="AVJ1396" s="9"/>
      <c r="AVK1396" s="9"/>
      <c r="AVL1396" s="9"/>
      <c r="AVM1396" s="9"/>
      <c r="AVN1396" s="9"/>
      <c r="AVO1396" s="9"/>
      <c r="AVP1396" s="9"/>
      <c r="AVQ1396" s="9"/>
      <c r="AVR1396" s="9"/>
      <c r="AVS1396" s="9"/>
      <c r="AVT1396" s="9"/>
      <c r="AVU1396" s="9"/>
      <c r="AVV1396" s="9"/>
      <c r="AVW1396" s="9"/>
      <c r="AVX1396" s="9"/>
      <c r="AVY1396" s="9"/>
      <c r="AVZ1396" s="9"/>
      <c r="AWA1396" s="9"/>
      <c r="AWB1396" s="9"/>
      <c r="AWC1396" s="9"/>
      <c r="AWD1396" s="9"/>
      <c r="AWE1396" s="9"/>
      <c r="AWF1396" s="9"/>
      <c r="AWG1396" s="9"/>
      <c r="AWH1396" s="9"/>
      <c r="AWI1396" s="9"/>
      <c r="AWJ1396" s="9"/>
      <c r="AWK1396" s="9"/>
      <c r="AWL1396" s="9"/>
      <c r="AWM1396" s="9"/>
      <c r="AWN1396" s="9"/>
      <c r="AWO1396" s="9"/>
      <c r="AWP1396" s="9"/>
      <c r="AWQ1396" s="9"/>
      <c r="AWR1396" s="9"/>
      <c r="AWS1396" s="9"/>
      <c r="AWT1396" s="9"/>
      <c r="AWU1396" s="9"/>
      <c r="AWV1396" s="9"/>
      <c r="AWW1396" s="9"/>
      <c r="AWX1396" s="9"/>
      <c r="AWY1396" s="9"/>
      <c r="AWZ1396" s="9"/>
      <c r="AXA1396" s="9"/>
      <c r="AXB1396" s="9"/>
      <c r="AXC1396" s="9"/>
      <c r="AXD1396" s="9"/>
      <c r="AXE1396" s="9"/>
      <c r="AXF1396" s="9"/>
      <c r="AXG1396" s="9"/>
      <c r="AXH1396" s="9"/>
      <c r="AXI1396" s="9"/>
      <c r="AXJ1396" s="9"/>
      <c r="AXK1396" s="9"/>
      <c r="AXL1396" s="9"/>
      <c r="AXM1396" s="9"/>
      <c r="AXN1396" s="9"/>
      <c r="AXO1396" s="9"/>
      <c r="AXP1396" s="9"/>
      <c r="AXQ1396" s="9"/>
      <c r="AXR1396" s="9"/>
      <c r="AXS1396" s="9"/>
      <c r="AXT1396" s="9"/>
      <c r="AXU1396" s="9"/>
      <c r="AXV1396" s="9"/>
      <c r="AXW1396" s="9"/>
      <c r="AXX1396" s="9"/>
      <c r="AXY1396" s="9"/>
      <c r="AXZ1396" s="9"/>
      <c r="AYA1396" s="9"/>
      <c r="AYB1396" s="9"/>
      <c r="AYC1396" s="9"/>
      <c r="AYD1396" s="9"/>
      <c r="AYE1396" s="9"/>
      <c r="AYF1396" s="9"/>
      <c r="AYG1396" s="9"/>
      <c r="AYH1396" s="9"/>
      <c r="AYI1396" s="9"/>
      <c r="AYJ1396" s="9"/>
      <c r="AYK1396" s="9"/>
      <c r="AYL1396" s="9"/>
      <c r="AYM1396" s="9"/>
      <c r="AYN1396" s="9"/>
      <c r="AYO1396" s="9"/>
      <c r="AYP1396" s="9"/>
      <c r="AYQ1396" s="9"/>
      <c r="AYR1396" s="9"/>
      <c r="AYS1396" s="9"/>
      <c r="AYT1396" s="9"/>
      <c r="AYU1396" s="9"/>
      <c r="AYV1396" s="9"/>
      <c r="AYW1396" s="9"/>
      <c r="AYX1396" s="9"/>
      <c r="AYY1396" s="9"/>
      <c r="AYZ1396" s="9"/>
      <c r="AZA1396" s="9"/>
      <c r="AZB1396" s="9"/>
      <c r="AZC1396" s="9"/>
      <c r="AZD1396" s="9"/>
      <c r="AZE1396" s="9"/>
      <c r="AZF1396" s="9"/>
      <c r="AZG1396" s="9"/>
      <c r="AZH1396" s="9"/>
      <c r="AZI1396" s="9"/>
      <c r="AZJ1396" s="9"/>
      <c r="AZK1396" s="9"/>
      <c r="AZL1396" s="9"/>
      <c r="AZM1396" s="9"/>
      <c r="AZN1396" s="9"/>
      <c r="AZO1396" s="9"/>
      <c r="AZP1396" s="9"/>
      <c r="AZQ1396" s="9"/>
      <c r="AZR1396" s="9"/>
      <c r="AZS1396" s="9"/>
      <c r="AZT1396" s="9"/>
      <c r="AZU1396" s="9"/>
      <c r="AZV1396" s="9"/>
      <c r="AZW1396" s="9"/>
      <c r="AZX1396" s="9"/>
      <c r="AZY1396" s="9"/>
      <c r="AZZ1396" s="9"/>
      <c r="BAA1396" s="9"/>
      <c r="BAB1396" s="9"/>
      <c r="BAC1396" s="9"/>
      <c r="BAD1396" s="9"/>
      <c r="BAE1396" s="9"/>
      <c r="BAF1396" s="9"/>
      <c r="BAG1396" s="9"/>
      <c r="BAH1396" s="9"/>
      <c r="BAI1396" s="9"/>
      <c r="BAJ1396" s="9"/>
      <c r="BAK1396" s="9"/>
      <c r="BAL1396" s="9"/>
      <c r="BAM1396" s="9"/>
      <c r="BAN1396" s="9"/>
      <c r="BAO1396" s="9"/>
      <c r="BAP1396" s="9"/>
      <c r="BAQ1396" s="9"/>
      <c r="BAR1396" s="9"/>
      <c r="BAS1396" s="9"/>
      <c r="BAT1396" s="9"/>
      <c r="BAU1396" s="9"/>
      <c r="BAV1396" s="9"/>
      <c r="BAW1396" s="9"/>
      <c r="BAX1396" s="9"/>
      <c r="BAY1396" s="9"/>
      <c r="BAZ1396" s="9"/>
      <c r="BBA1396" s="9"/>
      <c r="BBB1396" s="9"/>
      <c r="BBC1396" s="9"/>
      <c r="BBD1396" s="9"/>
      <c r="BBE1396" s="9"/>
      <c r="BBF1396" s="9"/>
      <c r="BBG1396" s="9"/>
      <c r="BBH1396" s="9"/>
      <c r="BBI1396" s="9"/>
      <c r="BBJ1396" s="9"/>
      <c r="BBK1396" s="9"/>
      <c r="BBL1396" s="9"/>
      <c r="BBM1396" s="9"/>
      <c r="BBN1396" s="9"/>
      <c r="BBO1396" s="9"/>
      <c r="BBP1396" s="9"/>
      <c r="BBQ1396" s="9"/>
      <c r="BBR1396" s="9"/>
      <c r="BBS1396" s="9"/>
      <c r="BBT1396" s="9"/>
      <c r="BBU1396" s="9"/>
      <c r="BBV1396" s="9"/>
      <c r="BBW1396" s="9"/>
      <c r="BBX1396" s="9"/>
      <c r="BBY1396" s="9"/>
      <c r="BBZ1396" s="9"/>
      <c r="BCA1396" s="9"/>
      <c r="BCB1396" s="9"/>
      <c r="BCC1396" s="9"/>
      <c r="BCD1396" s="9"/>
      <c r="BCE1396" s="9"/>
      <c r="BCF1396" s="9"/>
      <c r="BCG1396" s="9"/>
      <c r="BCH1396" s="9"/>
      <c r="BCI1396" s="9"/>
      <c r="BCJ1396" s="9"/>
      <c r="BCK1396" s="9"/>
      <c r="BCL1396" s="9"/>
      <c r="BCM1396" s="9"/>
      <c r="BCN1396" s="9"/>
      <c r="BCO1396" s="9"/>
      <c r="BCP1396" s="9"/>
      <c r="BCQ1396" s="9"/>
      <c r="BCR1396" s="9"/>
      <c r="BCS1396" s="9"/>
      <c r="BCT1396" s="9"/>
      <c r="BCU1396" s="9"/>
      <c r="BCV1396" s="9"/>
      <c r="BCW1396" s="9"/>
      <c r="BCX1396" s="9"/>
      <c r="BCY1396" s="9"/>
      <c r="BCZ1396" s="9"/>
      <c r="BDA1396" s="9"/>
      <c r="BDB1396" s="9"/>
      <c r="BDC1396" s="9"/>
      <c r="BDD1396" s="9"/>
      <c r="BDE1396" s="9"/>
      <c r="BDF1396" s="9"/>
      <c r="BDG1396" s="9"/>
      <c r="BDH1396" s="9"/>
      <c r="BDI1396" s="9"/>
      <c r="BDJ1396" s="9"/>
      <c r="BDK1396" s="9"/>
      <c r="BDL1396" s="9"/>
      <c r="BDM1396" s="9"/>
      <c r="BDN1396" s="9"/>
      <c r="BDO1396" s="9"/>
      <c r="BDP1396" s="9"/>
      <c r="BDQ1396" s="9"/>
      <c r="BDR1396" s="9"/>
      <c r="BDS1396" s="9"/>
      <c r="BDT1396" s="9"/>
      <c r="BDU1396" s="9"/>
      <c r="BDV1396" s="9"/>
      <c r="BDW1396" s="9"/>
      <c r="BDX1396" s="9"/>
      <c r="BDY1396" s="9"/>
      <c r="BDZ1396" s="9"/>
      <c r="BEA1396" s="9"/>
      <c r="BEB1396" s="9"/>
      <c r="BEC1396" s="9"/>
      <c r="BED1396" s="9"/>
      <c r="BEE1396" s="9"/>
      <c r="BEF1396" s="9"/>
      <c r="BEG1396" s="9"/>
      <c r="BEH1396" s="9"/>
      <c r="BEI1396" s="9"/>
      <c r="BEJ1396" s="9"/>
      <c r="BEK1396" s="9"/>
      <c r="BEL1396" s="9"/>
      <c r="BEM1396" s="9"/>
      <c r="BEN1396" s="9"/>
      <c r="BEO1396" s="9"/>
      <c r="BEP1396" s="9"/>
      <c r="BEQ1396" s="9"/>
      <c r="BER1396" s="9"/>
      <c r="BES1396" s="9"/>
      <c r="BET1396" s="9"/>
      <c r="BEU1396" s="9"/>
      <c r="BEV1396" s="9"/>
      <c r="BEW1396" s="9"/>
      <c r="BEX1396" s="9"/>
      <c r="BEY1396" s="9"/>
      <c r="BEZ1396" s="9"/>
      <c r="BFA1396" s="9"/>
      <c r="BFB1396" s="9"/>
      <c r="BFC1396" s="9"/>
      <c r="BFD1396" s="9"/>
      <c r="BFE1396" s="9"/>
      <c r="BFF1396" s="9"/>
      <c r="BFG1396" s="9"/>
      <c r="BFH1396" s="9"/>
      <c r="BFI1396" s="9"/>
      <c r="BFJ1396" s="9"/>
      <c r="BFK1396" s="9"/>
      <c r="BFL1396" s="9"/>
      <c r="BFM1396" s="9"/>
      <c r="BFN1396" s="9"/>
      <c r="BFO1396" s="9"/>
      <c r="BFP1396" s="9"/>
      <c r="BFQ1396" s="9"/>
      <c r="BFR1396" s="9"/>
      <c r="BFS1396" s="9"/>
      <c r="BFT1396" s="9"/>
      <c r="BFU1396" s="9"/>
      <c r="BFV1396" s="9"/>
      <c r="BFW1396" s="9"/>
      <c r="BFX1396" s="9"/>
      <c r="BFY1396" s="9"/>
      <c r="BFZ1396" s="9"/>
      <c r="BGA1396" s="9"/>
      <c r="BGB1396" s="9"/>
      <c r="BGC1396" s="9"/>
      <c r="BGD1396" s="9"/>
      <c r="BGE1396" s="9"/>
      <c r="BGF1396" s="9"/>
      <c r="BGG1396" s="9"/>
      <c r="BGH1396" s="9"/>
      <c r="BGI1396" s="9"/>
      <c r="BGJ1396" s="9"/>
      <c r="BGK1396" s="9"/>
      <c r="BGL1396" s="9"/>
      <c r="BGM1396" s="9"/>
      <c r="BGN1396" s="9"/>
      <c r="BGO1396" s="9"/>
      <c r="BGP1396" s="9"/>
      <c r="BGQ1396" s="9"/>
      <c r="BGR1396" s="9"/>
      <c r="BGS1396" s="9"/>
      <c r="BGT1396" s="9"/>
      <c r="BGU1396" s="9"/>
      <c r="BGV1396" s="9"/>
      <c r="BGW1396" s="9"/>
      <c r="BGX1396" s="9"/>
      <c r="BGY1396" s="9"/>
      <c r="BGZ1396" s="9"/>
      <c r="BHA1396" s="9"/>
      <c r="BHB1396" s="9"/>
      <c r="BHC1396" s="9"/>
      <c r="BHD1396" s="9"/>
      <c r="BHE1396" s="9"/>
      <c r="BHF1396" s="9"/>
      <c r="BHG1396" s="9"/>
      <c r="BHH1396" s="9"/>
      <c r="BHI1396" s="9"/>
      <c r="BHJ1396" s="9"/>
      <c r="BHK1396" s="9"/>
      <c r="BHL1396" s="9"/>
      <c r="BHM1396" s="9"/>
      <c r="BHN1396" s="9"/>
      <c r="BHO1396" s="9"/>
      <c r="BHP1396" s="9"/>
      <c r="BHQ1396" s="9"/>
      <c r="BHR1396" s="9"/>
      <c r="BHS1396" s="9"/>
      <c r="BHT1396" s="9"/>
      <c r="BHU1396" s="9"/>
      <c r="BHV1396" s="9"/>
      <c r="BHW1396" s="9"/>
      <c r="BHX1396" s="9"/>
      <c r="BHY1396" s="9"/>
      <c r="BHZ1396" s="9"/>
      <c r="BIA1396" s="9"/>
      <c r="BIB1396" s="9"/>
      <c r="BIC1396" s="9"/>
      <c r="BID1396" s="9"/>
      <c r="BIE1396" s="9"/>
      <c r="BIF1396" s="9"/>
      <c r="BIG1396" s="9"/>
      <c r="BIH1396" s="9"/>
      <c r="BII1396" s="9"/>
      <c r="BIJ1396" s="9"/>
      <c r="BIK1396" s="9"/>
      <c r="BIL1396" s="9"/>
      <c r="BIM1396" s="9"/>
      <c r="BIN1396" s="9"/>
      <c r="BIO1396" s="9"/>
      <c r="BIP1396" s="9"/>
      <c r="BIQ1396" s="9"/>
      <c r="BIR1396" s="9"/>
      <c r="BIS1396" s="9"/>
      <c r="BIT1396" s="9"/>
      <c r="BIU1396" s="9"/>
      <c r="BIV1396" s="9"/>
      <c r="BIW1396" s="9"/>
      <c r="BIX1396" s="9"/>
      <c r="BIY1396" s="9"/>
      <c r="BIZ1396" s="9"/>
      <c r="BJA1396" s="9"/>
      <c r="BJB1396" s="9"/>
      <c r="BJC1396" s="9"/>
      <c r="BJD1396" s="9"/>
      <c r="BJE1396" s="9"/>
      <c r="BJF1396" s="9"/>
      <c r="BJG1396" s="9"/>
      <c r="BJH1396" s="9"/>
      <c r="BJI1396" s="9"/>
      <c r="BJJ1396" s="9"/>
      <c r="BJK1396" s="9"/>
      <c r="BJL1396" s="9"/>
      <c r="BJM1396" s="9"/>
      <c r="BJN1396" s="9"/>
      <c r="BJO1396" s="9"/>
      <c r="BJP1396" s="9"/>
      <c r="BJQ1396" s="9"/>
      <c r="BJR1396" s="9"/>
      <c r="BJS1396" s="9"/>
      <c r="BJT1396" s="9"/>
      <c r="BJU1396" s="9"/>
      <c r="BJV1396" s="9"/>
      <c r="BJW1396" s="9"/>
      <c r="BJX1396" s="9"/>
      <c r="BJY1396" s="9"/>
      <c r="BJZ1396" s="9"/>
      <c r="BKA1396" s="9"/>
      <c r="BKB1396" s="9"/>
      <c r="BKC1396" s="9"/>
      <c r="BKD1396" s="9"/>
      <c r="BKE1396" s="9"/>
      <c r="BKF1396" s="9"/>
      <c r="BKG1396" s="9"/>
      <c r="BKH1396" s="9"/>
      <c r="BKI1396" s="9"/>
      <c r="BKJ1396" s="9"/>
      <c r="BKK1396" s="9"/>
      <c r="BKL1396" s="9"/>
      <c r="BKM1396" s="9"/>
      <c r="BKN1396" s="9"/>
      <c r="BKO1396" s="9"/>
      <c r="BKP1396" s="9"/>
      <c r="BKQ1396" s="9"/>
      <c r="BKR1396" s="9"/>
      <c r="BKS1396" s="9"/>
      <c r="BKT1396" s="9"/>
      <c r="BKU1396" s="9"/>
      <c r="BKV1396" s="9"/>
      <c r="BKW1396" s="9"/>
      <c r="BKX1396" s="9"/>
      <c r="BKY1396" s="9"/>
      <c r="BKZ1396" s="9"/>
      <c r="BLA1396" s="9"/>
      <c r="BLB1396" s="9"/>
      <c r="BLC1396" s="9"/>
      <c r="BLD1396" s="9"/>
      <c r="BLE1396" s="9"/>
      <c r="BLF1396" s="9"/>
      <c r="BLG1396" s="9"/>
      <c r="BLH1396" s="9"/>
      <c r="BLI1396" s="9"/>
      <c r="BLJ1396" s="9"/>
      <c r="BLK1396" s="9"/>
      <c r="BLL1396" s="9"/>
      <c r="BLM1396" s="9"/>
      <c r="BLN1396" s="9"/>
      <c r="BLO1396" s="9"/>
      <c r="BLP1396" s="9"/>
      <c r="BLQ1396" s="9"/>
      <c r="BLR1396" s="9"/>
      <c r="BLS1396" s="9"/>
      <c r="BLT1396" s="9"/>
      <c r="BLU1396" s="9"/>
      <c r="BLV1396" s="9"/>
      <c r="BLW1396" s="9"/>
      <c r="BLX1396" s="9"/>
      <c r="BLY1396" s="9"/>
      <c r="BLZ1396" s="9"/>
      <c r="BMA1396" s="9"/>
      <c r="BMB1396" s="9"/>
      <c r="BMC1396" s="9"/>
      <c r="BMD1396" s="9"/>
      <c r="BME1396" s="9"/>
      <c r="BMF1396" s="9"/>
      <c r="BMG1396" s="9"/>
      <c r="BMH1396" s="9"/>
      <c r="BMI1396" s="9"/>
      <c r="BMJ1396" s="9"/>
      <c r="BMK1396" s="9"/>
      <c r="BML1396" s="9"/>
      <c r="BMM1396" s="9"/>
      <c r="BMN1396" s="9"/>
      <c r="BMO1396" s="9"/>
      <c r="BMP1396" s="9"/>
      <c r="BMQ1396" s="9"/>
      <c r="BMR1396" s="9"/>
      <c r="BMS1396" s="9"/>
      <c r="BMT1396" s="9"/>
      <c r="BMU1396" s="9"/>
      <c r="BMV1396" s="9"/>
      <c r="BMW1396" s="9"/>
      <c r="BMX1396" s="9"/>
      <c r="BMY1396" s="9"/>
      <c r="BMZ1396" s="9"/>
      <c r="BNA1396" s="9"/>
      <c r="BNB1396" s="9"/>
      <c r="BNC1396" s="9"/>
      <c r="BND1396" s="9"/>
      <c r="BNE1396" s="9"/>
      <c r="BNF1396" s="9"/>
      <c r="BNG1396" s="9"/>
      <c r="BNH1396" s="9"/>
      <c r="BNI1396" s="9"/>
      <c r="BNJ1396" s="9"/>
      <c r="BNK1396" s="9"/>
      <c r="BNL1396" s="9"/>
      <c r="BNM1396" s="9"/>
      <c r="BNN1396" s="9"/>
      <c r="BNO1396" s="9"/>
      <c r="BNP1396" s="9"/>
      <c r="BNQ1396" s="9"/>
      <c r="BNR1396" s="9"/>
      <c r="BNS1396" s="9"/>
      <c r="BNT1396" s="9"/>
      <c r="BNU1396" s="9"/>
      <c r="BNV1396" s="9"/>
      <c r="BNW1396" s="9"/>
      <c r="BNX1396" s="9"/>
      <c r="BNY1396" s="9"/>
      <c r="BNZ1396" s="9"/>
      <c r="BOA1396" s="9"/>
      <c r="BOB1396" s="9"/>
      <c r="BOC1396" s="9"/>
      <c r="BOD1396" s="9"/>
      <c r="BOE1396" s="9"/>
      <c r="BOF1396" s="9"/>
      <c r="BOG1396" s="9"/>
      <c r="BOH1396" s="9"/>
      <c r="BOI1396" s="9"/>
      <c r="BOJ1396" s="9"/>
      <c r="BOK1396" s="9"/>
      <c r="BOL1396" s="9"/>
      <c r="BOM1396" s="9"/>
      <c r="BON1396" s="9"/>
      <c r="BOO1396" s="9"/>
      <c r="BOP1396" s="9"/>
      <c r="BOQ1396" s="9"/>
      <c r="BOR1396" s="9"/>
      <c r="BOS1396" s="9"/>
      <c r="BOT1396" s="9"/>
      <c r="BOU1396" s="9"/>
      <c r="BOV1396" s="9"/>
      <c r="BOW1396" s="9"/>
      <c r="BOX1396" s="9"/>
      <c r="BOY1396" s="9"/>
      <c r="BOZ1396" s="9"/>
      <c r="BPA1396" s="9"/>
      <c r="BPB1396" s="9"/>
      <c r="BPC1396" s="9"/>
      <c r="BPD1396" s="9"/>
      <c r="BPE1396" s="9"/>
      <c r="BPF1396" s="9"/>
      <c r="BPG1396" s="9"/>
      <c r="BPH1396" s="9"/>
      <c r="BPI1396" s="9"/>
      <c r="BPJ1396" s="9"/>
      <c r="BPK1396" s="9"/>
      <c r="BPL1396" s="9"/>
      <c r="BPM1396" s="9"/>
      <c r="BPN1396" s="9"/>
      <c r="BPO1396" s="9"/>
      <c r="BPP1396" s="9"/>
      <c r="BPQ1396" s="9"/>
      <c r="BPR1396" s="9"/>
      <c r="BPS1396" s="9"/>
      <c r="BPT1396" s="9"/>
      <c r="BPU1396" s="9"/>
      <c r="BPV1396" s="9"/>
      <c r="BPW1396" s="9"/>
      <c r="BPX1396" s="9"/>
      <c r="BPY1396" s="9"/>
      <c r="BPZ1396" s="9"/>
      <c r="BQA1396" s="9"/>
      <c r="BQB1396" s="9"/>
      <c r="BQC1396" s="9"/>
      <c r="BQD1396" s="9"/>
      <c r="BQE1396" s="9"/>
      <c r="BQF1396" s="9"/>
      <c r="BQG1396" s="9"/>
      <c r="BQH1396" s="9"/>
      <c r="BQI1396" s="9"/>
      <c r="BQJ1396" s="9"/>
      <c r="BQK1396" s="9"/>
      <c r="BQL1396" s="9"/>
      <c r="BQM1396" s="9"/>
      <c r="BQN1396" s="9"/>
      <c r="BQO1396" s="9"/>
      <c r="BQP1396" s="9"/>
      <c r="BQQ1396" s="9"/>
      <c r="BQR1396" s="9"/>
      <c r="BQS1396" s="9"/>
      <c r="BQT1396" s="9"/>
      <c r="BQU1396" s="9"/>
      <c r="BQV1396" s="9"/>
      <c r="BQW1396" s="9"/>
      <c r="BQX1396" s="9"/>
      <c r="BQY1396" s="9"/>
      <c r="BQZ1396" s="9"/>
      <c r="BRA1396" s="9"/>
      <c r="BRB1396" s="9"/>
      <c r="BRC1396" s="9"/>
      <c r="BRD1396" s="9"/>
      <c r="BRE1396" s="9"/>
      <c r="BRF1396" s="9"/>
      <c r="BRG1396" s="9"/>
      <c r="BRH1396" s="9"/>
      <c r="BRI1396" s="9"/>
      <c r="BRJ1396" s="9"/>
      <c r="BRK1396" s="9"/>
      <c r="BRL1396" s="9"/>
      <c r="BRM1396" s="9"/>
      <c r="BRN1396" s="9"/>
      <c r="BRO1396" s="9"/>
      <c r="BRP1396" s="9"/>
      <c r="BRQ1396" s="9"/>
      <c r="BRR1396" s="9"/>
      <c r="BRS1396" s="9"/>
      <c r="BRT1396" s="9"/>
      <c r="BRU1396" s="9"/>
      <c r="BRV1396" s="9"/>
      <c r="BRW1396" s="9"/>
      <c r="BRX1396" s="9"/>
      <c r="BRY1396" s="9"/>
      <c r="BRZ1396" s="9"/>
      <c r="BSA1396" s="9"/>
      <c r="BSB1396" s="9"/>
      <c r="BSC1396" s="9"/>
      <c r="BSD1396" s="9"/>
      <c r="BSE1396" s="9"/>
      <c r="BSF1396" s="9"/>
      <c r="BSG1396" s="9"/>
      <c r="BSH1396" s="9"/>
      <c r="BSI1396" s="9"/>
      <c r="BSJ1396" s="9"/>
      <c r="BSK1396" s="9"/>
      <c r="BSL1396" s="9"/>
      <c r="BSM1396" s="9"/>
      <c r="BSN1396" s="9"/>
      <c r="BSO1396" s="9"/>
      <c r="BSP1396" s="9"/>
      <c r="BSQ1396" s="9"/>
      <c r="BSR1396" s="9"/>
      <c r="BSS1396" s="9"/>
      <c r="BST1396" s="9"/>
      <c r="BSU1396" s="9"/>
      <c r="BSV1396" s="9"/>
      <c r="BSW1396" s="9"/>
      <c r="BSX1396" s="9"/>
      <c r="BSY1396" s="9"/>
      <c r="BSZ1396" s="9"/>
      <c r="BTA1396" s="9"/>
      <c r="BTB1396" s="9"/>
      <c r="BTC1396" s="9"/>
      <c r="BTD1396" s="9"/>
      <c r="BTE1396" s="9"/>
      <c r="BTF1396" s="9"/>
      <c r="BTG1396" s="9"/>
      <c r="BTH1396" s="9"/>
      <c r="BTI1396" s="9"/>
      <c r="BTJ1396" s="9"/>
      <c r="BTK1396" s="9"/>
      <c r="BTL1396" s="9"/>
      <c r="BTM1396" s="9"/>
      <c r="BTN1396" s="9"/>
      <c r="BTO1396" s="9"/>
      <c r="BTP1396" s="9"/>
      <c r="BTQ1396" s="9"/>
      <c r="BTR1396" s="9"/>
      <c r="BTS1396" s="9"/>
      <c r="BTT1396" s="9"/>
      <c r="BTU1396" s="9"/>
      <c r="BTV1396" s="9"/>
      <c r="BTW1396" s="9"/>
      <c r="BTX1396" s="9"/>
      <c r="BTY1396" s="9"/>
      <c r="BTZ1396" s="9"/>
      <c r="BUA1396" s="9"/>
      <c r="BUB1396" s="9"/>
      <c r="BUC1396" s="9"/>
      <c r="BUD1396" s="9"/>
      <c r="BUE1396" s="9"/>
      <c r="BUF1396" s="9"/>
      <c r="BUG1396" s="9"/>
      <c r="BUH1396" s="9"/>
      <c r="BUI1396" s="9"/>
      <c r="BUJ1396" s="9"/>
      <c r="BUK1396" s="9"/>
      <c r="BUL1396" s="9"/>
      <c r="BUM1396" s="9"/>
      <c r="BUN1396" s="9"/>
      <c r="BUO1396" s="9"/>
      <c r="BUP1396" s="9"/>
      <c r="BUQ1396" s="9"/>
      <c r="BUR1396" s="9"/>
      <c r="BUS1396" s="9"/>
      <c r="BUT1396" s="9"/>
      <c r="BUU1396" s="9"/>
      <c r="BUV1396" s="9"/>
      <c r="BUW1396" s="9"/>
      <c r="BUX1396" s="9"/>
      <c r="BUY1396" s="9"/>
      <c r="BUZ1396" s="9"/>
      <c r="BVA1396" s="9"/>
      <c r="BVB1396" s="9"/>
      <c r="BVC1396" s="9"/>
      <c r="BVD1396" s="9"/>
      <c r="BVE1396" s="9"/>
      <c r="BVF1396" s="9"/>
      <c r="BVG1396" s="9"/>
      <c r="BVH1396" s="9"/>
      <c r="BVI1396" s="9"/>
      <c r="BVJ1396" s="9"/>
      <c r="BVK1396" s="9"/>
      <c r="BVL1396" s="9"/>
      <c r="BVM1396" s="9"/>
      <c r="BVN1396" s="9"/>
      <c r="BVO1396" s="9"/>
      <c r="BVP1396" s="9"/>
      <c r="BVQ1396" s="9"/>
      <c r="BVR1396" s="9"/>
      <c r="BVS1396" s="9"/>
      <c r="BVT1396" s="9"/>
      <c r="BVU1396" s="9"/>
      <c r="BVV1396" s="9"/>
      <c r="BVW1396" s="9"/>
      <c r="BVX1396" s="9"/>
      <c r="BVY1396" s="9"/>
      <c r="BVZ1396" s="9"/>
      <c r="BWA1396" s="9"/>
      <c r="BWB1396" s="9"/>
      <c r="BWC1396" s="9"/>
      <c r="BWD1396" s="9"/>
      <c r="BWE1396" s="9"/>
      <c r="BWF1396" s="9"/>
      <c r="BWG1396" s="9"/>
      <c r="BWH1396" s="9"/>
      <c r="BWI1396" s="9"/>
      <c r="BWJ1396" s="9"/>
      <c r="BWK1396" s="9"/>
      <c r="BWL1396" s="9"/>
      <c r="BWM1396" s="9"/>
      <c r="BWN1396" s="9"/>
      <c r="BWO1396" s="9"/>
      <c r="BWP1396" s="9"/>
      <c r="BWQ1396" s="9"/>
      <c r="BWR1396" s="9"/>
      <c r="BWS1396" s="9"/>
      <c r="BWT1396" s="9"/>
      <c r="BWU1396" s="9"/>
      <c r="BWV1396" s="9"/>
      <c r="BWW1396" s="9"/>
      <c r="BWX1396" s="9"/>
      <c r="BWY1396" s="9"/>
      <c r="BWZ1396" s="9"/>
      <c r="BXA1396" s="9"/>
      <c r="BXB1396" s="9"/>
      <c r="BXC1396" s="9"/>
      <c r="BXD1396" s="9"/>
      <c r="BXE1396" s="9"/>
      <c r="BXF1396" s="9"/>
      <c r="BXG1396" s="9"/>
      <c r="BXH1396" s="9"/>
      <c r="BXI1396" s="9"/>
      <c r="BXJ1396" s="9"/>
      <c r="BXK1396" s="9"/>
      <c r="BXL1396" s="9"/>
      <c r="BXM1396" s="9"/>
      <c r="BXN1396" s="9"/>
      <c r="BXO1396" s="9"/>
      <c r="BXP1396" s="9"/>
      <c r="BXQ1396" s="9"/>
      <c r="BXR1396" s="9"/>
      <c r="BXS1396" s="9"/>
      <c r="BXT1396" s="9"/>
      <c r="BXU1396" s="9"/>
      <c r="BXV1396" s="9"/>
      <c r="BXW1396" s="9"/>
      <c r="BXX1396" s="9"/>
      <c r="BXY1396" s="9"/>
      <c r="BXZ1396" s="9"/>
      <c r="BYA1396" s="9"/>
      <c r="BYB1396" s="9"/>
      <c r="BYC1396" s="9"/>
      <c r="BYD1396" s="9"/>
      <c r="BYE1396" s="9"/>
      <c r="BYF1396" s="9"/>
      <c r="BYG1396" s="9"/>
      <c r="BYH1396" s="9"/>
      <c r="BYI1396" s="9"/>
      <c r="BYJ1396" s="9"/>
      <c r="BYK1396" s="9"/>
      <c r="BYL1396" s="9"/>
      <c r="BYM1396" s="9"/>
      <c r="BYN1396" s="9"/>
      <c r="BYO1396" s="9"/>
      <c r="BYP1396" s="9"/>
      <c r="BYQ1396" s="9"/>
      <c r="BYR1396" s="9"/>
      <c r="BYS1396" s="9"/>
      <c r="BYT1396" s="9"/>
      <c r="BYU1396" s="9"/>
      <c r="BYV1396" s="9"/>
      <c r="BYW1396" s="9"/>
      <c r="BYX1396" s="9"/>
      <c r="BYY1396" s="9"/>
      <c r="BYZ1396" s="9"/>
      <c r="BZA1396" s="9"/>
      <c r="BZB1396" s="9"/>
      <c r="BZC1396" s="9"/>
      <c r="BZD1396" s="9"/>
      <c r="BZE1396" s="9"/>
      <c r="BZF1396" s="9"/>
      <c r="BZG1396" s="9"/>
      <c r="BZH1396" s="9"/>
      <c r="BZI1396" s="9"/>
      <c r="BZJ1396" s="9"/>
      <c r="BZK1396" s="9"/>
      <c r="BZL1396" s="9"/>
      <c r="BZM1396" s="9"/>
      <c r="BZN1396" s="9"/>
      <c r="BZO1396" s="9"/>
      <c r="BZP1396" s="9"/>
      <c r="BZQ1396" s="9"/>
      <c r="BZR1396" s="9"/>
      <c r="BZS1396" s="9"/>
      <c r="BZT1396" s="9"/>
      <c r="BZU1396" s="9"/>
      <c r="BZV1396" s="9"/>
      <c r="BZW1396" s="9"/>
      <c r="BZX1396" s="9"/>
      <c r="BZY1396" s="9"/>
      <c r="BZZ1396" s="9"/>
      <c r="CAA1396" s="9"/>
      <c r="CAB1396" s="9"/>
      <c r="CAC1396" s="9"/>
      <c r="CAD1396" s="9"/>
      <c r="CAE1396" s="9"/>
      <c r="CAF1396" s="9"/>
      <c r="CAG1396" s="9"/>
      <c r="CAH1396" s="9"/>
      <c r="CAI1396" s="9"/>
      <c r="CAJ1396" s="9"/>
      <c r="CAK1396" s="9"/>
      <c r="CAL1396" s="9"/>
      <c r="CAM1396" s="9"/>
      <c r="CAN1396" s="9"/>
      <c r="CAO1396" s="9"/>
      <c r="CAP1396" s="9"/>
      <c r="CAQ1396" s="9"/>
      <c r="CAR1396" s="9"/>
      <c r="CAS1396" s="9"/>
      <c r="CAT1396" s="9"/>
      <c r="CAU1396" s="9"/>
      <c r="CAV1396" s="9"/>
      <c r="CAW1396" s="9"/>
      <c r="CAX1396" s="9"/>
      <c r="CAY1396" s="9"/>
      <c r="CAZ1396" s="9"/>
      <c r="CBA1396" s="9"/>
      <c r="CBB1396" s="9"/>
      <c r="CBC1396" s="9"/>
      <c r="CBD1396" s="9"/>
      <c r="CBE1396" s="9"/>
      <c r="CBF1396" s="9"/>
      <c r="CBG1396" s="9"/>
      <c r="CBH1396" s="9"/>
      <c r="CBI1396" s="9"/>
      <c r="CBJ1396" s="9"/>
      <c r="CBK1396" s="9"/>
      <c r="CBL1396" s="9"/>
      <c r="CBM1396" s="9"/>
      <c r="CBN1396" s="9"/>
      <c r="CBO1396" s="9"/>
      <c r="CBP1396" s="9"/>
      <c r="CBQ1396" s="9"/>
      <c r="CBR1396" s="9"/>
      <c r="CBS1396" s="9"/>
      <c r="CBT1396" s="9"/>
      <c r="CBU1396" s="9"/>
      <c r="CBV1396" s="9"/>
      <c r="CBW1396" s="9"/>
      <c r="CBX1396" s="9"/>
      <c r="CBY1396" s="9"/>
      <c r="CBZ1396" s="9"/>
      <c r="CCA1396" s="9"/>
      <c r="CCB1396" s="9"/>
      <c r="CCC1396" s="9"/>
      <c r="CCD1396" s="9"/>
      <c r="CCE1396" s="9"/>
      <c r="CCF1396" s="9"/>
      <c r="CCG1396" s="9"/>
      <c r="CCH1396" s="9"/>
      <c r="CCI1396" s="9"/>
      <c r="CCJ1396" s="9"/>
      <c r="CCK1396" s="9"/>
      <c r="CCL1396" s="9"/>
      <c r="CCM1396" s="9"/>
      <c r="CCN1396" s="9"/>
      <c r="CCO1396" s="9"/>
      <c r="CCP1396" s="9"/>
      <c r="CCQ1396" s="9"/>
      <c r="CCR1396" s="9"/>
      <c r="CCS1396" s="9"/>
      <c r="CCT1396" s="9"/>
      <c r="CCU1396" s="9"/>
      <c r="CCV1396" s="9"/>
      <c r="CCW1396" s="9"/>
      <c r="CCX1396" s="9"/>
      <c r="CCY1396" s="9"/>
      <c r="CCZ1396" s="9"/>
      <c r="CDA1396" s="9"/>
      <c r="CDB1396" s="9"/>
      <c r="CDC1396" s="9"/>
      <c r="CDD1396" s="9"/>
      <c r="CDE1396" s="9"/>
      <c r="CDF1396" s="9"/>
      <c r="CDG1396" s="9"/>
      <c r="CDH1396" s="9"/>
      <c r="CDI1396" s="9"/>
      <c r="CDJ1396" s="9"/>
      <c r="CDK1396" s="9"/>
      <c r="CDL1396" s="9"/>
      <c r="CDM1396" s="9"/>
      <c r="CDN1396" s="9"/>
      <c r="CDO1396" s="9"/>
      <c r="CDP1396" s="9"/>
      <c r="CDQ1396" s="9"/>
      <c r="CDR1396" s="9"/>
      <c r="CDS1396" s="9"/>
      <c r="CDT1396" s="9"/>
      <c r="CDU1396" s="9"/>
      <c r="CDV1396" s="9"/>
      <c r="CDW1396" s="9"/>
      <c r="CDX1396" s="9"/>
      <c r="CDY1396" s="9"/>
      <c r="CDZ1396" s="9"/>
      <c r="CEA1396" s="9"/>
      <c r="CEB1396" s="9"/>
      <c r="CEC1396" s="9"/>
      <c r="CED1396" s="9"/>
      <c r="CEE1396" s="9"/>
      <c r="CEF1396" s="9"/>
      <c r="CEG1396" s="9"/>
      <c r="CEH1396" s="9"/>
      <c r="CEI1396" s="9"/>
      <c r="CEJ1396" s="9"/>
      <c r="CEK1396" s="9"/>
      <c r="CEL1396" s="9"/>
      <c r="CEM1396" s="9"/>
      <c r="CEN1396" s="9"/>
      <c r="CEO1396" s="9"/>
      <c r="CEP1396" s="9"/>
      <c r="CEQ1396" s="9"/>
      <c r="CER1396" s="9"/>
      <c r="CES1396" s="9"/>
      <c r="CET1396" s="9"/>
      <c r="CEU1396" s="9"/>
      <c r="CEV1396" s="9"/>
      <c r="CEW1396" s="9"/>
      <c r="CEX1396" s="9"/>
      <c r="CEY1396" s="9"/>
      <c r="CEZ1396" s="9"/>
      <c r="CFA1396" s="9"/>
      <c r="CFB1396" s="9"/>
      <c r="CFC1396" s="9"/>
      <c r="CFD1396" s="9"/>
      <c r="CFE1396" s="9"/>
      <c r="CFF1396" s="9"/>
      <c r="CFG1396" s="9"/>
      <c r="CFH1396" s="9"/>
      <c r="CFI1396" s="9"/>
      <c r="CFJ1396" s="9"/>
      <c r="CFK1396" s="9"/>
      <c r="CFL1396" s="9"/>
      <c r="CFM1396" s="9"/>
      <c r="CFN1396" s="9"/>
      <c r="CFO1396" s="9"/>
      <c r="CFP1396" s="9"/>
      <c r="CFQ1396" s="9"/>
      <c r="CFR1396" s="9"/>
      <c r="CFS1396" s="9"/>
      <c r="CFT1396" s="9"/>
      <c r="CFU1396" s="9"/>
      <c r="CFV1396" s="9"/>
      <c r="CFW1396" s="9"/>
      <c r="CFX1396" s="9"/>
      <c r="CFY1396" s="9"/>
      <c r="CFZ1396" s="9"/>
      <c r="CGA1396" s="9"/>
      <c r="CGB1396" s="9"/>
      <c r="CGC1396" s="9"/>
      <c r="CGD1396" s="9"/>
      <c r="CGE1396" s="9"/>
      <c r="CGF1396" s="9"/>
      <c r="CGG1396" s="9"/>
      <c r="CGH1396" s="9"/>
      <c r="CGI1396" s="9"/>
      <c r="CGJ1396" s="9"/>
      <c r="CGK1396" s="9"/>
      <c r="CGL1396" s="9"/>
      <c r="CGM1396" s="9"/>
      <c r="CGN1396" s="9"/>
      <c r="CGO1396" s="9"/>
      <c r="CGP1396" s="9"/>
      <c r="CGQ1396" s="9"/>
      <c r="CGR1396" s="9"/>
      <c r="CGS1396" s="9"/>
      <c r="CGT1396" s="9"/>
      <c r="CGU1396" s="9"/>
      <c r="CGV1396" s="9"/>
      <c r="CGW1396" s="9"/>
      <c r="CGX1396" s="9"/>
      <c r="CGY1396" s="9"/>
      <c r="CGZ1396" s="9"/>
      <c r="CHA1396" s="9"/>
      <c r="CHB1396" s="9"/>
      <c r="CHC1396" s="9"/>
      <c r="CHD1396" s="9"/>
      <c r="CHE1396" s="9"/>
      <c r="CHF1396" s="9"/>
      <c r="CHG1396" s="9"/>
      <c r="CHH1396" s="9"/>
      <c r="CHI1396" s="9"/>
      <c r="CHJ1396" s="9"/>
      <c r="CHK1396" s="9"/>
      <c r="CHL1396" s="9"/>
      <c r="CHM1396" s="9"/>
      <c r="CHN1396" s="9"/>
      <c r="CHO1396" s="9"/>
      <c r="CHP1396" s="9"/>
      <c r="CHQ1396" s="9"/>
      <c r="CHR1396" s="9"/>
      <c r="CHS1396" s="9"/>
      <c r="CHT1396" s="9"/>
      <c r="CHU1396" s="9"/>
      <c r="CHV1396" s="9"/>
      <c r="CHW1396" s="9"/>
      <c r="CHX1396" s="9"/>
      <c r="CHY1396" s="9"/>
      <c r="CHZ1396" s="9"/>
      <c r="CIA1396" s="9"/>
      <c r="CIB1396" s="9"/>
      <c r="CIC1396" s="9"/>
      <c r="CID1396" s="9"/>
      <c r="CIE1396" s="9"/>
      <c r="CIF1396" s="9"/>
      <c r="CIG1396" s="9"/>
      <c r="CIH1396" s="9"/>
      <c r="CII1396" s="9"/>
      <c r="CIJ1396" s="9"/>
      <c r="CIK1396" s="9"/>
      <c r="CIL1396" s="9"/>
      <c r="CIM1396" s="9"/>
      <c r="CIN1396" s="9"/>
      <c r="CIO1396" s="9"/>
      <c r="CIP1396" s="9"/>
      <c r="CIQ1396" s="9"/>
      <c r="CIR1396" s="9"/>
      <c r="CIS1396" s="9"/>
      <c r="CIT1396" s="9"/>
      <c r="CIU1396" s="9"/>
      <c r="CIV1396" s="9"/>
      <c r="CIW1396" s="9"/>
      <c r="CIX1396" s="9"/>
      <c r="CIY1396" s="9"/>
      <c r="CIZ1396" s="9"/>
      <c r="CJA1396" s="9"/>
      <c r="CJB1396" s="9"/>
      <c r="CJC1396" s="9"/>
      <c r="CJD1396" s="9"/>
      <c r="CJE1396" s="9"/>
      <c r="CJF1396" s="9"/>
      <c r="CJG1396" s="9"/>
      <c r="CJH1396" s="9"/>
      <c r="CJI1396" s="9"/>
      <c r="CJJ1396" s="9"/>
      <c r="CJK1396" s="9"/>
      <c r="CJL1396" s="9"/>
      <c r="CJM1396" s="9"/>
      <c r="CJN1396" s="9"/>
      <c r="CJO1396" s="9"/>
      <c r="CJP1396" s="9"/>
      <c r="CJQ1396" s="9"/>
      <c r="CJR1396" s="9"/>
      <c r="CJS1396" s="9"/>
      <c r="CJT1396" s="9"/>
      <c r="CJU1396" s="9"/>
      <c r="CJV1396" s="9"/>
      <c r="CJW1396" s="9"/>
      <c r="CJX1396" s="9"/>
      <c r="CJY1396" s="9"/>
      <c r="CJZ1396" s="9"/>
      <c r="CKA1396" s="9"/>
      <c r="CKB1396" s="9"/>
      <c r="CKC1396" s="9"/>
      <c r="CKD1396" s="9"/>
      <c r="CKE1396" s="9"/>
      <c r="CKF1396" s="9"/>
      <c r="CKG1396" s="9"/>
      <c r="CKH1396" s="9"/>
      <c r="CKI1396" s="9"/>
      <c r="CKJ1396" s="9"/>
      <c r="CKK1396" s="9"/>
      <c r="CKL1396" s="9"/>
      <c r="CKM1396" s="9"/>
      <c r="CKN1396" s="9"/>
      <c r="CKO1396" s="9"/>
      <c r="CKP1396" s="9"/>
      <c r="CKQ1396" s="9"/>
      <c r="CKR1396" s="9"/>
      <c r="CKS1396" s="9"/>
      <c r="CKT1396" s="9"/>
      <c r="CKU1396" s="9"/>
      <c r="CKV1396" s="9"/>
      <c r="CKW1396" s="9"/>
      <c r="CKX1396" s="9"/>
      <c r="CKY1396" s="9"/>
      <c r="CKZ1396" s="9"/>
      <c r="CLA1396" s="9"/>
      <c r="CLB1396" s="9"/>
      <c r="CLC1396" s="9"/>
      <c r="CLD1396" s="9"/>
      <c r="CLE1396" s="9"/>
      <c r="CLF1396" s="9"/>
      <c r="CLG1396" s="9"/>
      <c r="CLH1396" s="9"/>
      <c r="CLI1396" s="9"/>
      <c r="CLJ1396" s="9"/>
      <c r="CLK1396" s="9"/>
      <c r="CLL1396" s="9"/>
      <c r="CLM1396" s="9"/>
      <c r="CLN1396" s="9"/>
      <c r="CLO1396" s="9"/>
      <c r="CLP1396" s="9"/>
      <c r="CLQ1396" s="9"/>
      <c r="CLR1396" s="9"/>
      <c r="CLS1396" s="9"/>
      <c r="CLT1396" s="9"/>
      <c r="CLU1396" s="9"/>
      <c r="CLV1396" s="9"/>
      <c r="CLW1396" s="9"/>
      <c r="CLX1396" s="9"/>
      <c r="CLY1396" s="9"/>
      <c r="CLZ1396" s="9"/>
      <c r="CMA1396" s="9"/>
      <c r="CMB1396" s="9"/>
      <c r="CMC1396" s="9"/>
      <c r="CMD1396" s="9"/>
      <c r="CME1396" s="9"/>
      <c r="CMF1396" s="9"/>
      <c r="CMG1396" s="9"/>
      <c r="CMH1396" s="9"/>
      <c r="CMI1396" s="9"/>
      <c r="CMJ1396" s="9"/>
      <c r="CMK1396" s="9"/>
      <c r="CML1396" s="9"/>
      <c r="CMM1396" s="9"/>
      <c r="CMN1396" s="9"/>
      <c r="CMO1396" s="9"/>
      <c r="CMP1396" s="9"/>
      <c r="CMQ1396" s="9"/>
      <c r="CMR1396" s="9"/>
      <c r="CMS1396" s="9"/>
      <c r="CMT1396" s="9"/>
      <c r="CMU1396" s="9"/>
      <c r="CMV1396" s="9"/>
      <c r="CMW1396" s="9"/>
      <c r="CMX1396" s="9"/>
      <c r="CMY1396" s="9"/>
      <c r="CMZ1396" s="9"/>
      <c r="CNA1396" s="9"/>
      <c r="CNB1396" s="9"/>
      <c r="CNC1396" s="9"/>
      <c r="CND1396" s="9"/>
      <c r="CNE1396" s="9"/>
      <c r="CNF1396" s="9"/>
      <c r="CNG1396" s="9"/>
      <c r="CNH1396" s="9"/>
      <c r="CNI1396" s="9"/>
      <c r="CNJ1396" s="9"/>
      <c r="CNK1396" s="9"/>
      <c r="CNL1396" s="9"/>
      <c r="CNM1396" s="9"/>
      <c r="CNN1396" s="9"/>
      <c r="CNO1396" s="9"/>
      <c r="CNP1396" s="9"/>
      <c r="CNQ1396" s="9"/>
      <c r="CNR1396" s="9"/>
      <c r="CNS1396" s="9"/>
      <c r="CNT1396" s="9"/>
      <c r="CNU1396" s="9"/>
      <c r="CNV1396" s="9"/>
      <c r="CNW1396" s="9"/>
      <c r="CNX1396" s="9"/>
      <c r="CNY1396" s="9"/>
      <c r="CNZ1396" s="9"/>
      <c r="COA1396" s="9"/>
      <c r="COB1396" s="9"/>
      <c r="COC1396" s="9"/>
      <c r="COD1396" s="9"/>
      <c r="COE1396" s="9"/>
      <c r="COF1396" s="9"/>
      <c r="COG1396" s="9"/>
      <c r="COH1396" s="9"/>
      <c r="COI1396" s="9"/>
      <c r="COJ1396" s="9"/>
      <c r="COK1396" s="9"/>
      <c r="COL1396" s="9"/>
      <c r="COM1396" s="9"/>
      <c r="CON1396" s="9"/>
      <c r="COO1396" s="9"/>
      <c r="COP1396" s="9"/>
      <c r="COQ1396" s="9"/>
      <c r="COR1396" s="9"/>
      <c r="COS1396" s="9"/>
      <c r="COT1396" s="9"/>
      <c r="COU1396" s="9"/>
      <c r="COV1396" s="9"/>
      <c r="COW1396" s="9"/>
      <c r="COX1396" s="9"/>
      <c r="COY1396" s="9"/>
      <c r="COZ1396" s="9"/>
      <c r="CPA1396" s="9"/>
      <c r="CPB1396" s="9"/>
      <c r="CPC1396" s="9"/>
      <c r="CPD1396" s="9"/>
      <c r="CPE1396" s="9"/>
      <c r="CPF1396" s="9"/>
      <c r="CPG1396" s="9"/>
      <c r="CPH1396" s="9"/>
      <c r="CPI1396" s="9"/>
      <c r="CPJ1396" s="9"/>
      <c r="CPK1396" s="9"/>
      <c r="CPL1396" s="9"/>
      <c r="CPM1396" s="9"/>
      <c r="CPN1396" s="9"/>
      <c r="CPO1396" s="9"/>
      <c r="CPP1396" s="9"/>
      <c r="CPQ1396" s="9"/>
      <c r="CPR1396" s="9"/>
      <c r="CPS1396" s="9"/>
      <c r="CPT1396" s="9"/>
      <c r="CPU1396" s="9"/>
      <c r="CPV1396" s="9"/>
      <c r="CPW1396" s="9"/>
      <c r="CPX1396" s="9"/>
      <c r="CPY1396" s="9"/>
      <c r="CPZ1396" s="9"/>
      <c r="CQA1396" s="9"/>
      <c r="CQB1396" s="9"/>
      <c r="CQC1396" s="9"/>
      <c r="CQD1396" s="9"/>
      <c r="CQE1396" s="9"/>
      <c r="CQF1396" s="9"/>
      <c r="CQG1396" s="9"/>
      <c r="CQH1396" s="9"/>
      <c r="CQI1396" s="9"/>
      <c r="CQJ1396" s="9"/>
      <c r="CQK1396" s="9"/>
      <c r="CQL1396" s="9"/>
      <c r="CQM1396" s="9"/>
      <c r="CQN1396" s="9"/>
      <c r="CQO1396" s="9"/>
      <c r="CQP1396" s="9"/>
      <c r="CQQ1396" s="9"/>
      <c r="CQR1396" s="9"/>
      <c r="CQS1396" s="9"/>
      <c r="CQT1396" s="9"/>
      <c r="CQU1396" s="9"/>
      <c r="CQV1396" s="9"/>
      <c r="CQW1396" s="9"/>
      <c r="CQX1396" s="9"/>
      <c r="CQY1396" s="9"/>
      <c r="CQZ1396" s="9"/>
      <c r="CRA1396" s="9"/>
      <c r="CRB1396" s="9"/>
      <c r="CRC1396" s="9"/>
      <c r="CRD1396" s="9"/>
      <c r="CRE1396" s="9"/>
      <c r="CRF1396" s="9"/>
      <c r="CRG1396" s="9"/>
      <c r="CRH1396" s="9"/>
      <c r="CRI1396" s="9"/>
      <c r="CRJ1396" s="9"/>
      <c r="CRK1396" s="9"/>
      <c r="CRL1396" s="9"/>
      <c r="CRM1396" s="9"/>
      <c r="CRN1396" s="9"/>
      <c r="CRO1396" s="9"/>
      <c r="CRP1396" s="9"/>
      <c r="CRQ1396" s="9"/>
      <c r="CRR1396" s="9"/>
      <c r="CRS1396" s="9"/>
      <c r="CRT1396" s="9"/>
      <c r="CRU1396" s="9"/>
      <c r="CRV1396" s="9"/>
      <c r="CRW1396" s="9"/>
      <c r="CRX1396" s="9"/>
      <c r="CRY1396" s="9"/>
      <c r="CRZ1396" s="9"/>
      <c r="CSA1396" s="9"/>
      <c r="CSB1396" s="9"/>
      <c r="CSC1396" s="9"/>
      <c r="CSD1396" s="9"/>
      <c r="CSE1396" s="9"/>
      <c r="CSF1396" s="9"/>
      <c r="CSG1396" s="9"/>
      <c r="CSH1396" s="9"/>
      <c r="CSI1396" s="9"/>
      <c r="CSJ1396" s="9"/>
      <c r="CSK1396" s="9"/>
      <c r="CSL1396" s="9"/>
      <c r="CSM1396" s="9"/>
      <c r="CSN1396" s="9"/>
      <c r="CSO1396" s="9"/>
      <c r="CSP1396" s="9"/>
      <c r="CSQ1396" s="9"/>
      <c r="CSR1396" s="9"/>
      <c r="CSS1396" s="9"/>
      <c r="CST1396" s="9"/>
      <c r="CSU1396" s="9"/>
      <c r="CSV1396" s="9"/>
      <c r="CSW1396" s="9"/>
      <c r="CSX1396" s="9"/>
      <c r="CSY1396" s="9"/>
      <c r="CSZ1396" s="9"/>
      <c r="CTA1396" s="9"/>
      <c r="CTB1396" s="9"/>
      <c r="CTC1396" s="9"/>
      <c r="CTD1396" s="9"/>
      <c r="CTE1396" s="9"/>
      <c r="CTF1396" s="9"/>
      <c r="CTG1396" s="9"/>
      <c r="CTH1396" s="9"/>
      <c r="CTI1396" s="9"/>
      <c r="CTJ1396" s="9"/>
      <c r="CTK1396" s="9"/>
      <c r="CTL1396" s="9"/>
      <c r="CTM1396" s="9"/>
      <c r="CTN1396" s="9"/>
      <c r="CTO1396" s="9"/>
      <c r="CTP1396" s="9"/>
      <c r="CTQ1396" s="9"/>
      <c r="CTR1396" s="9"/>
      <c r="CTS1396" s="9"/>
      <c r="CTT1396" s="9"/>
      <c r="CTU1396" s="9"/>
      <c r="CTV1396" s="9"/>
      <c r="CTW1396" s="9"/>
      <c r="CTX1396" s="9"/>
      <c r="CTY1396" s="9"/>
      <c r="CTZ1396" s="9"/>
      <c r="CUA1396" s="9"/>
      <c r="CUB1396" s="9"/>
      <c r="CUC1396" s="9"/>
      <c r="CUD1396" s="9"/>
      <c r="CUE1396" s="9"/>
      <c r="CUF1396" s="9"/>
      <c r="CUG1396" s="9"/>
      <c r="CUH1396" s="9"/>
      <c r="CUI1396" s="9"/>
      <c r="CUJ1396" s="9"/>
      <c r="CUK1396" s="9"/>
      <c r="CUL1396" s="9"/>
      <c r="CUM1396" s="9"/>
      <c r="CUN1396" s="9"/>
      <c r="CUO1396" s="9"/>
      <c r="CUP1396" s="9"/>
      <c r="CUQ1396" s="9"/>
      <c r="CUR1396" s="9"/>
      <c r="CUS1396" s="9"/>
      <c r="CUT1396" s="9"/>
      <c r="CUU1396" s="9"/>
      <c r="CUV1396" s="9"/>
      <c r="CUW1396" s="9"/>
      <c r="CUX1396" s="9"/>
      <c r="CUY1396" s="9"/>
      <c r="CUZ1396" s="9"/>
      <c r="CVA1396" s="9"/>
      <c r="CVB1396" s="9"/>
      <c r="CVC1396" s="9"/>
      <c r="CVD1396" s="9"/>
      <c r="CVE1396" s="9"/>
      <c r="CVF1396" s="9"/>
      <c r="CVG1396" s="9"/>
      <c r="CVH1396" s="9"/>
      <c r="CVI1396" s="9"/>
      <c r="CVJ1396" s="9"/>
      <c r="CVK1396" s="9"/>
      <c r="CVL1396" s="9"/>
      <c r="CVM1396" s="9"/>
      <c r="CVN1396" s="9"/>
      <c r="CVO1396" s="9"/>
      <c r="CVP1396" s="9"/>
      <c r="CVQ1396" s="9"/>
      <c r="CVR1396" s="9"/>
      <c r="CVS1396" s="9"/>
      <c r="CVT1396" s="9"/>
      <c r="CVU1396" s="9"/>
      <c r="CVV1396" s="9"/>
      <c r="CVW1396" s="9"/>
      <c r="CVX1396" s="9"/>
      <c r="CVY1396" s="9"/>
      <c r="CVZ1396" s="9"/>
      <c r="CWA1396" s="9"/>
      <c r="CWB1396" s="9"/>
      <c r="CWC1396" s="9"/>
      <c r="CWD1396" s="9"/>
      <c r="CWE1396" s="9"/>
      <c r="CWF1396" s="9"/>
      <c r="CWG1396" s="9"/>
      <c r="CWH1396" s="9"/>
      <c r="CWI1396" s="9"/>
      <c r="CWJ1396" s="9"/>
      <c r="CWK1396" s="9"/>
      <c r="CWL1396" s="9"/>
      <c r="CWM1396" s="9"/>
      <c r="CWN1396" s="9"/>
      <c r="CWO1396" s="9"/>
      <c r="CWP1396" s="9"/>
      <c r="CWQ1396" s="9"/>
      <c r="CWR1396" s="9"/>
      <c r="CWS1396" s="9"/>
      <c r="CWT1396" s="9"/>
      <c r="CWU1396" s="9"/>
      <c r="CWV1396" s="9"/>
      <c r="CWW1396" s="9"/>
      <c r="CWX1396" s="9"/>
      <c r="CWY1396" s="9"/>
      <c r="CWZ1396" s="9"/>
      <c r="CXA1396" s="9"/>
      <c r="CXB1396" s="9"/>
      <c r="CXC1396" s="9"/>
      <c r="CXD1396" s="9"/>
      <c r="CXE1396" s="9"/>
      <c r="CXF1396" s="9"/>
      <c r="CXG1396" s="9"/>
      <c r="CXH1396" s="9"/>
      <c r="CXI1396" s="9"/>
      <c r="CXJ1396" s="9"/>
      <c r="CXK1396" s="9"/>
      <c r="CXL1396" s="9"/>
      <c r="CXM1396" s="9"/>
      <c r="CXN1396" s="9"/>
      <c r="CXO1396" s="9"/>
      <c r="CXP1396" s="9"/>
      <c r="CXQ1396" s="9"/>
      <c r="CXR1396" s="9"/>
      <c r="CXS1396" s="9"/>
      <c r="CXT1396" s="9"/>
      <c r="CXU1396" s="9"/>
      <c r="CXV1396" s="9"/>
      <c r="CXW1396" s="9"/>
      <c r="CXX1396" s="9"/>
      <c r="CXY1396" s="9"/>
      <c r="CXZ1396" s="9"/>
      <c r="CYA1396" s="9"/>
      <c r="CYB1396" s="9"/>
      <c r="CYC1396" s="9"/>
      <c r="CYD1396" s="9"/>
      <c r="CYE1396" s="9"/>
      <c r="CYF1396" s="9"/>
      <c r="CYG1396" s="9"/>
      <c r="CYH1396" s="9"/>
      <c r="CYI1396" s="9"/>
      <c r="CYJ1396" s="9"/>
      <c r="CYK1396" s="9"/>
      <c r="CYL1396" s="9"/>
      <c r="CYM1396" s="9"/>
      <c r="CYN1396" s="9"/>
      <c r="CYO1396" s="9"/>
      <c r="CYP1396" s="9"/>
      <c r="CYQ1396" s="9"/>
      <c r="CYR1396" s="9"/>
      <c r="CYS1396" s="9"/>
      <c r="CYT1396" s="9"/>
      <c r="CYU1396" s="9"/>
      <c r="CYV1396" s="9"/>
      <c r="CYW1396" s="9"/>
      <c r="CYX1396" s="9"/>
      <c r="CYY1396" s="9"/>
      <c r="CYZ1396" s="9"/>
      <c r="CZA1396" s="9"/>
      <c r="CZB1396" s="9"/>
      <c r="CZC1396" s="9"/>
      <c r="CZD1396" s="9"/>
      <c r="CZE1396" s="9"/>
      <c r="CZF1396" s="9"/>
      <c r="CZG1396" s="9"/>
      <c r="CZH1396" s="9"/>
      <c r="CZI1396" s="9"/>
      <c r="CZJ1396" s="9"/>
      <c r="CZK1396" s="9"/>
      <c r="CZL1396" s="9"/>
      <c r="CZM1396" s="9"/>
      <c r="CZN1396" s="9"/>
      <c r="CZO1396" s="9"/>
      <c r="CZP1396" s="9"/>
      <c r="CZQ1396" s="9"/>
      <c r="CZR1396" s="9"/>
      <c r="CZS1396" s="9"/>
      <c r="CZT1396" s="9"/>
      <c r="CZU1396" s="9"/>
      <c r="CZV1396" s="9"/>
      <c r="CZW1396" s="9"/>
      <c r="CZX1396" s="9"/>
      <c r="CZY1396" s="9"/>
      <c r="CZZ1396" s="9"/>
      <c r="DAA1396" s="9"/>
      <c r="DAB1396" s="9"/>
      <c r="DAC1396" s="9"/>
      <c r="DAD1396" s="9"/>
      <c r="DAE1396" s="9"/>
      <c r="DAF1396" s="9"/>
      <c r="DAG1396" s="9"/>
      <c r="DAH1396" s="9"/>
      <c r="DAI1396" s="9"/>
      <c r="DAJ1396" s="9"/>
      <c r="DAK1396" s="9"/>
      <c r="DAL1396" s="9"/>
      <c r="DAM1396" s="9"/>
      <c r="DAN1396" s="9"/>
      <c r="DAO1396" s="9"/>
      <c r="DAP1396" s="9"/>
      <c r="DAQ1396" s="9"/>
      <c r="DAR1396" s="9"/>
      <c r="DAS1396" s="9"/>
      <c r="DAT1396" s="9"/>
      <c r="DAU1396" s="9"/>
      <c r="DAV1396" s="9"/>
      <c r="DAW1396" s="9"/>
      <c r="DAX1396" s="9"/>
      <c r="DAY1396" s="9"/>
      <c r="DAZ1396" s="9"/>
      <c r="DBA1396" s="9"/>
      <c r="DBB1396" s="9"/>
      <c r="DBC1396" s="9"/>
      <c r="DBD1396" s="9"/>
      <c r="DBE1396" s="9"/>
      <c r="DBF1396" s="9"/>
      <c r="DBG1396" s="9"/>
      <c r="DBH1396" s="9"/>
      <c r="DBI1396" s="9"/>
      <c r="DBJ1396" s="9"/>
      <c r="DBK1396" s="9"/>
      <c r="DBL1396" s="9"/>
      <c r="DBM1396" s="9"/>
      <c r="DBN1396" s="9"/>
      <c r="DBO1396" s="9"/>
      <c r="DBP1396" s="9"/>
      <c r="DBQ1396" s="9"/>
      <c r="DBR1396" s="9"/>
      <c r="DBS1396" s="9"/>
      <c r="DBT1396" s="9"/>
      <c r="DBU1396" s="9"/>
      <c r="DBV1396" s="9"/>
      <c r="DBW1396" s="9"/>
      <c r="DBX1396" s="9"/>
      <c r="DBY1396" s="9"/>
      <c r="DBZ1396" s="9"/>
      <c r="DCA1396" s="9"/>
      <c r="DCB1396" s="9"/>
      <c r="DCC1396" s="9"/>
      <c r="DCD1396" s="9"/>
      <c r="DCE1396" s="9"/>
      <c r="DCF1396" s="9"/>
      <c r="DCG1396" s="9"/>
      <c r="DCH1396" s="9"/>
      <c r="DCI1396" s="9"/>
      <c r="DCJ1396" s="9"/>
      <c r="DCK1396" s="9"/>
      <c r="DCL1396" s="9"/>
      <c r="DCM1396" s="9"/>
      <c r="DCN1396" s="9"/>
      <c r="DCO1396" s="9"/>
      <c r="DCP1396" s="9"/>
      <c r="DCQ1396" s="9"/>
      <c r="DCR1396" s="9"/>
      <c r="DCS1396" s="9"/>
      <c r="DCT1396" s="9"/>
      <c r="DCU1396" s="9"/>
      <c r="DCV1396" s="9"/>
      <c r="DCW1396" s="9"/>
      <c r="DCX1396" s="9"/>
      <c r="DCY1396" s="9"/>
      <c r="DCZ1396" s="9"/>
      <c r="DDA1396" s="9"/>
      <c r="DDB1396" s="9"/>
      <c r="DDC1396" s="9"/>
      <c r="DDD1396" s="9"/>
      <c r="DDE1396" s="9"/>
      <c r="DDF1396" s="9"/>
      <c r="DDG1396" s="9"/>
      <c r="DDH1396" s="9"/>
      <c r="DDI1396" s="9"/>
      <c r="DDJ1396" s="9"/>
      <c r="DDK1396" s="9"/>
      <c r="DDL1396" s="9"/>
      <c r="DDM1396" s="9"/>
      <c r="DDN1396" s="9"/>
      <c r="DDO1396" s="9"/>
      <c r="DDP1396" s="9"/>
      <c r="DDQ1396" s="9"/>
      <c r="DDR1396" s="9"/>
      <c r="DDS1396" s="9"/>
      <c r="DDT1396" s="9"/>
      <c r="DDU1396" s="9"/>
      <c r="DDV1396" s="9"/>
      <c r="DDW1396" s="9"/>
      <c r="DDX1396" s="9"/>
      <c r="DDY1396" s="9"/>
      <c r="DDZ1396" s="9"/>
      <c r="DEA1396" s="9"/>
      <c r="DEB1396" s="9"/>
      <c r="DEC1396" s="9"/>
      <c r="DED1396" s="9"/>
      <c r="DEE1396" s="9"/>
      <c r="DEF1396" s="9"/>
      <c r="DEG1396" s="9"/>
      <c r="DEH1396" s="9"/>
      <c r="DEI1396" s="9"/>
      <c r="DEJ1396" s="9"/>
      <c r="DEK1396" s="9"/>
      <c r="DEL1396" s="9"/>
      <c r="DEM1396" s="9"/>
      <c r="DEN1396" s="9"/>
      <c r="DEO1396" s="9"/>
      <c r="DEP1396" s="9"/>
      <c r="DEQ1396" s="9"/>
      <c r="DER1396" s="9"/>
      <c r="DES1396" s="9"/>
      <c r="DET1396" s="9"/>
      <c r="DEU1396" s="9"/>
      <c r="DEV1396" s="9"/>
      <c r="DEW1396" s="9"/>
      <c r="DEX1396" s="9"/>
      <c r="DEY1396" s="9"/>
      <c r="DEZ1396" s="9"/>
      <c r="DFA1396" s="9"/>
      <c r="DFB1396" s="9"/>
      <c r="DFC1396" s="9"/>
      <c r="DFD1396" s="9"/>
      <c r="DFE1396" s="9"/>
      <c r="DFF1396" s="9"/>
      <c r="DFG1396" s="9"/>
      <c r="DFH1396" s="9"/>
      <c r="DFI1396" s="9"/>
      <c r="DFJ1396" s="9"/>
      <c r="DFK1396" s="9"/>
      <c r="DFL1396" s="9"/>
      <c r="DFM1396" s="9"/>
      <c r="DFN1396" s="9"/>
      <c r="DFO1396" s="9"/>
      <c r="DFP1396" s="9"/>
      <c r="DFQ1396" s="9"/>
      <c r="DFR1396" s="9"/>
      <c r="DFS1396" s="9"/>
      <c r="DFT1396" s="9"/>
      <c r="DFU1396" s="9"/>
      <c r="DFV1396" s="9"/>
      <c r="DFW1396" s="9"/>
      <c r="DFX1396" s="9"/>
      <c r="DFY1396" s="9"/>
      <c r="DFZ1396" s="9"/>
      <c r="DGA1396" s="9"/>
      <c r="DGB1396" s="9"/>
      <c r="DGC1396" s="9"/>
      <c r="DGD1396" s="9"/>
      <c r="DGE1396" s="9"/>
      <c r="DGF1396" s="9"/>
      <c r="DGG1396" s="9"/>
      <c r="DGH1396" s="9"/>
      <c r="DGI1396" s="9"/>
      <c r="DGJ1396" s="9"/>
      <c r="DGK1396" s="9"/>
      <c r="DGL1396" s="9"/>
      <c r="DGM1396" s="9"/>
      <c r="DGN1396" s="9"/>
      <c r="DGO1396" s="9"/>
      <c r="DGP1396" s="9"/>
      <c r="DGQ1396" s="9"/>
      <c r="DGR1396" s="9"/>
      <c r="DGS1396" s="9"/>
      <c r="DGT1396" s="9"/>
      <c r="DGU1396" s="9"/>
      <c r="DGV1396" s="9"/>
      <c r="DGW1396" s="9"/>
      <c r="DGX1396" s="9"/>
      <c r="DGY1396" s="9"/>
      <c r="DGZ1396" s="9"/>
      <c r="DHA1396" s="9"/>
      <c r="DHB1396" s="9"/>
      <c r="DHC1396" s="9"/>
      <c r="DHD1396" s="9"/>
      <c r="DHE1396" s="9"/>
      <c r="DHF1396" s="9"/>
      <c r="DHG1396" s="9"/>
      <c r="DHH1396" s="9"/>
      <c r="DHI1396" s="9"/>
      <c r="DHJ1396" s="9"/>
      <c r="DHK1396" s="9"/>
      <c r="DHL1396" s="9"/>
      <c r="DHM1396" s="9"/>
      <c r="DHN1396" s="9"/>
      <c r="DHO1396" s="9"/>
      <c r="DHP1396" s="9"/>
      <c r="DHQ1396" s="9"/>
      <c r="DHR1396" s="9"/>
      <c r="DHS1396" s="9"/>
      <c r="DHT1396" s="9"/>
      <c r="DHU1396" s="9"/>
      <c r="DHV1396" s="9"/>
      <c r="DHW1396" s="9"/>
      <c r="DHX1396" s="9"/>
      <c r="DHY1396" s="9"/>
      <c r="DHZ1396" s="9"/>
      <c r="DIA1396" s="9"/>
      <c r="DIB1396" s="9"/>
      <c r="DIC1396" s="9"/>
      <c r="DID1396" s="9"/>
      <c r="DIE1396" s="9"/>
      <c r="DIF1396" s="9"/>
      <c r="DIG1396" s="9"/>
      <c r="DIH1396" s="9"/>
      <c r="DII1396" s="9"/>
      <c r="DIJ1396" s="9"/>
      <c r="DIK1396" s="9"/>
      <c r="DIL1396" s="9"/>
      <c r="DIM1396" s="9"/>
      <c r="DIN1396" s="9"/>
      <c r="DIO1396" s="9"/>
      <c r="DIP1396" s="9"/>
      <c r="DIQ1396" s="9"/>
      <c r="DIR1396" s="9"/>
      <c r="DIS1396" s="9"/>
      <c r="DIT1396" s="9"/>
      <c r="DIU1396" s="9"/>
      <c r="DIV1396" s="9"/>
      <c r="DIW1396" s="9"/>
      <c r="DIX1396" s="9"/>
      <c r="DIY1396" s="9"/>
      <c r="DIZ1396" s="9"/>
      <c r="DJA1396" s="9"/>
      <c r="DJB1396" s="9"/>
      <c r="DJC1396" s="9"/>
      <c r="DJD1396" s="9"/>
      <c r="DJE1396" s="9"/>
      <c r="DJF1396" s="9"/>
      <c r="DJG1396" s="9"/>
      <c r="DJH1396" s="9"/>
      <c r="DJI1396" s="9"/>
      <c r="DJJ1396" s="9"/>
      <c r="DJK1396" s="9"/>
      <c r="DJL1396" s="9"/>
      <c r="DJM1396" s="9"/>
      <c r="DJN1396" s="9"/>
      <c r="DJO1396" s="9"/>
      <c r="DJP1396" s="9"/>
      <c r="DJQ1396" s="9"/>
      <c r="DJR1396" s="9"/>
      <c r="DJS1396" s="9"/>
      <c r="DJT1396" s="9"/>
      <c r="DJU1396" s="9"/>
      <c r="DJV1396" s="9"/>
      <c r="DJW1396" s="9"/>
      <c r="DJX1396" s="9"/>
      <c r="DJY1396" s="9"/>
      <c r="DJZ1396" s="9"/>
      <c r="DKA1396" s="9"/>
      <c r="DKB1396" s="9"/>
      <c r="DKC1396" s="9"/>
      <c r="DKD1396" s="9"/>
      <c r="DKE1396" s="9"/>
      <c r="DKF1396" s="9"/>
      <c r="DKG1396" s="9"/>
      <c r="DKH1396" s="9"/>
      <c r="DKI1396" s="9"/>
      <c r="DKJ1396" s="9"/>
      <c r="DKK1396" s="9"/>
      <c r="DKL1396" s="9"/>
      <c r="DKM1396" s="9"/>
      <c r="DKN1396" s="9"/>
      <c r="DKO1396" s="9"/>
      <c r="DKP1396" s="9"/>
      <c r="DKQ1396" s="9"/>
      <c r="DKR1396" s="9"/>
      <c r="DKS1396" s="9"/>
      <c r="DKT1396" s="9"/>
      <c r="DKU1396" s="9"/>
      <c r="DKV1396" s="9"/>
      <c r="DKW1396" s="9"/>
      <c r="DKX1396" s="9"/>
      <c r="DKY1396" s="9"/>
      <c r="DKZ1396" s="9"/>
      <c r="DLA1396" s="9"/>
      <c r="DLB1396" s="9"/>
      <c r="DLC1396" s="9"/>
      <c r="DLD1396" s="9"/>
      <c r="DLE1396" s="9"/>
      <c r="DLF1396" s="9"/>
      <c r="DLG1396" s="9"/>
      <c r="DLH1396" s="9"/>
      <c r="DLI1396" s="9"/>
      <c r="DLJ1396" s="9"/>
      <c r="DLK1396" s="9"/>
      <c r="DLL1396" s="9"/>
      <c r="DLM1396" s="9"/>
      <c r="DLN1396" s="9"/>
      <c r="DLO1396" s="9"/>
      <c r="DLP1396" s="9"/>
      <c r="DLQ1396" s="9"/>
      <c r="DLR1396" s="9"/>
      <c r="DLS1396" s="9"/>
      <c r="DLT1396" s="9"/>
      <c r="DLU1396" s="9"/>
      <c r="DLV1396" s="9"/>
      <c r="DLW1396" s="9"/>
      <c r="DLX1396" s="9"/>
      <c r="DLY1396" s="9"/>
      <c r="DLZ1396" s="9"/>
      <c r="DMA1396" s="9"/>
      <c r="DMB1396" s="9"/>
      <c r="DMC1396" s="9"/>
      <c r="DMD1396" s="9"/>
      <c r="DME1396" s="9"/>
      <c r="DMF1396" s="9"/>
      <c r="DMG1396" s="9"/>
      <c r="DMH1396" s="9"/>
      <c r="DMI1396" s="9"/>
      <c r="DMJ1396" s="9"/>
      <c r="DMK1396" s="9"/>
      <c r="DML1396" s="9"/>
      <c r="DMM1396" s="9"/>
      <c r="DMN1396" s="9"/>
      <c r="DMO1396" s="9"/>
      <c r="DMP1396" s="9"/>
      <c r="DMQ1396" s="9"/>
      <c r="DMR1396" s="9"/>
      <c r="DMS1396" s="9"/>
      <c r="DMT1396" s="9"/>
      <c r="DMU1396" s="9"/>
      <c r="DMV1396" s="9"/>
      <c r="DMW1396" s="9"/>
      <c r="DMX1396" s="9"/>
      <c r="DMY1396" s="9"/>
      <c r="DMZ1396" s="9"/>
      <c r="DNA1396" s="9"/>
      <c r="DNB1396" s="9"/>
      <c r="DNC1396" s="9"/>
      <c r="DND1396" s="9"/>
      <c r="DNE1396" s="9"/>
      <c r="DNF1396" s="9"/>
      <c r="DNG1396" s="9"/>
      <c r="DNH1396" s="9"/>
      <c r="DNI1396" s="9"/>
      <c r="DNJ1396" s="9"/>
      <c r="DNK1396" s="9"/>
      <c r="DNL1396" s="9"/>
      <c r="DNM1396" s="9"/>
      <c r="DNN1396" s="9"/>
      <c r="DNO1396" s="9"/>
      <c r="DNP1396" s="9"/>
      <c r="DNQ1396" s="9"/>
      <c r="DNR1396" s="9"/>
      <c r="DNS1396" s="9"/>
      <c r="DNT1396" s="9"/>
      <c r="DNU1396" s="9"/>
      <c r="DNV1396" s="9"/>
      <c r="DNW1396" s="9"/>
      <c r="DNX1396" s="9"/>
      <c r="DNY1396" s="9"/>
      <c r="DNZ1396" s="9"/>
      <c r="DOA1396" s="9"/>
      <c r="DOB1396" s="9"/>
      <c r="DOC1396" s="9"/>
      <c r="DOD1396" s="9"/>
      <c r="DOE1396" s="9"/>
      <c r="DOF1396" s="9"/>
      <c r="DOG1396" s="9"/>
      <c r="DOH1396" s="9"/>
      <c r="DOI1396" s="9"/>
      <c r="DOJ1396" s="9"/>
      <c r="DOK1396" s="9"/>
      <c r="DOL1396" s="9"/>
      <c r="DOM1396" s="9"/>
      <c r="DON1396" s="9"/>
      <c r="DOO1396" s="9"/>
      <c r="DOP1396" s="9"/>
      <c r="DOQ1396" s="9"/>
      <c r="DOR1396" s="9"/>
      <c r="DOS1396" s="9"/>
      <c r="DOT1396" s="9"/>
      <c r="DOU1396" s="9"/>
      <c r="DOV1396" s="9"/>
      <c r="DOW1396" s="9"/>
      <c r="DOX1396" s="9"/>
      <c r="DOY1396" s="9"/>
      <c r="DOZ1396" s="9"/>
      <c r="DPA1396" s="9"/>
      <c r="DPB1396" s="9"/>
      <c r="DPC1396" s="9"/>
      <c r="DPD1396" s="9"/>
      <c r="DPE1396" s="9"/>
      <c r="DPF1396" s="9"/>
      <c r="DPG1396" s="9"/>
      <c r="DPH1396" s="9"/>
      <c r="DPI1396" s="9"/>
      <c r="DPJ1396" s="9"/>
      <c r="DPK1396" s="9"/>
      <c r="DPL1396" s="9"/>
      <c r="DPM1396" s="9"/>
      <c r="DPN1396" s="9"/>
      <c r="DPO1396" s="9"/>
      <c r="DPP1396" s="9"/>
      <c r="DPQ1396" s="9"/>
      <c r="DPR1396" s="9"/>
      <c r="DPS1396" s="9"/>
      <c r="DPT1396" s="9"/>
      <c r="DPU1396" s="9"/>
      <c r="DPV1396" s="9"/>
      <c r="DPW1396" s="9"/>
      <c r="DPX1396" s="9"/>
      <c r="DPY1396" s="9"/>
      <c r="DPZ1396" s="9"/>
      <c r="DQA1396" s="9"/>
      <c r="DQB1396" s="9"/>
      <c r="DQC1396" s="9"/>
      <c r="DQD1396" s="9"/>
      <c r="DQE1396" s="9"/>
      <c r="DQF1396" s="9"/>
      <c r="DQG1396" s="9"/>
      <c r="DQH1396" s="9"/>
      <c r="DQI1396" s="9"/>
      <c r="DQJ1396" s="9"/>
      <c r="DQK1396" s="9"/>
      <c r="DQL1396" s="9"/>
      <c r="DQM1396" s="9"/>
      <c r="DQN1396" s="9"/>
      <c r="DQO1396" s="9"/>
      <c r="DQP1396" s="9"/>
      <c r="DQQ1396" s="9"/>
      <c r="DQR1396" s="9"/>
      <c r="DQS1396" s="9"/>
      <c r="DQT1396" s="9"/>
      <c r="DQU1396" s="9"/>
      <c r="DQV1396" s="9"/>
      <c r="DQW1396" s="9"/>
      <c r="DQX1396" s="9"/>
      <c r="DQY1396" s="9"/>
      <c r="DQZ1396" s="9"/>
      <c r="DRA1396" s="9"/>
      <c r="DRB1396" s="9"/>
      <c r="DRC1396" s="9"/>
      <c r="DRD1396" s="9"/>
      <c r="DRE1396" s="9"/>
      <c r="DRF1396" s="9"/>
      <c r="DRG1396" s="9"/>
      <c r="DRH1396" s="9"/>
      <c r="DRI1396" s="9"/>
      <c r="DRJ1396" s="9"/>
      <c r="DRK1396" s="9"/>
      <c r="DRL1396" s="9"/>
      <c r="DRM1396" s="9"/>
      <c r="DRN1396" s="9"/>
      <c r="DRO1396" s="9"/>
      <c r="DRP1396" s="9"/>
      <c r="DRQ1396" s="9"/>
      <c r="DRR1396" s="9"/>
      <c r="DRS1396" s="9"/>
      <c r="DRT1396" s="9"/>
      <c r="DRU1396" s="9"/>
      <c r="DRV1396" s="9"/>
      <c r="DRW1396" s="9"/>
      <c r="DRX1396" s="9"/>
      <c r="DRY1396" s="9"/>
      <c r="DRZ1396" s="9"/>
      <c r="DSA1396" s="9"/>
      <c r="DSB1396" s="9"/>
      <c r="DSC1396" s="9"/>
      <c r="DSD1396" s="9"/>
      <c r="DSE1396" s="9"/>
      <c r="DSF1396" s="9"/>
      <c r="DSG1396" s="9"/>
      <c r="DSH1396" s="9"/>
      <c r="DSI1396" s="9"/>
      <c r="DSJ1396" s="9"/>
      <c r="DSK1396" s="9"/>
      <c r="DSL1396" s="9"/>
      <c r="DSM1396" s="9"/>
      <c r="DSN1396" s="9"/>
      <c r="DSO1396" s="9"/>
      <c r="DSP1396" s="9"/>
      <c r="DSQ1396" s="9"/>
      <c r="DSR1396" s="9"/>
      <c r="DSS1396" s="9"/>
      <c r="DST1396" s="9"/>
      <c r="DSU1396" s="9"/>
      <c r="DSV1396" s="9"/>
      <c r="DSW1396" s="9"/>
      <c r="DSX1396" s="9"/>
      <c r="DSY1396" s="9"/>
      <c r="DSZ1396" s="9"/>
      <c r="DTA1396" s="9"/>
      <c r="DTB1396" s="9"/>
      <c r="DTC1396" s="9"/>
      <c r="DTD1396" s="9"/>
      <c r="DTE1396" s="9"/>
      <c r="DTF1396" s="9"/>
      <c r="DTG1396" s="9"/>
      <c r="DTH1396" s="9"/>
      <c r="DTI1396" s="9"/>
      <c r="DTJ1396" s="9"/>
      <c r="DTK1396" s="9"/>
      <c r="DTL1396" s="9"/>
      <c r="DTM1396" s="9"/>
      <c r="DTN1396" s="9"/>
      <c r="DTO1396" s="9"/>
      <c r="DTP1396" s="9"/>
      <c r="DTQ1396" s="9"/>
      <c r="DTR1396" s="9"/>
      <c r="DTS1396" s="9"/>
      <c r="DTT1396" s="9"/>
      <c r="DTU1396" s="9"/>
      <c r="DTV1396" s="9"/>
      <c r="DTW1396" s="9"/>
      <c r="DTX1396" s="9"/>
      <c r="DTY1396" s="9"/>
      <c r="DTZ1396" s="9"/>
      <c r="DUA1396" s="9"/>
      <c r="DUB1396" s="9"/>
      <c r="DUC1396" s="9"/>
      <c r="DUD1396" s="9"/>
      <c r="DUE1396" s="9"/>
      <c r="DUF1396" s="9"/>
      <c r="DUG1396" s="9"/>
      <c r="DUH1396" s="9"/>
      <c r="DUI1396" s="9"/>
      <c r="DUJ1396" s="9"/>
      <c r="DUK1396" s="9"/>
      <c r="DUL1396" s="9"/>
      <c r="DUM1396" s="9"/>
      <c r="DUN1396" s="9"/>
      <c r="DUO1396" s="9"/>
      <c r="DUP1396" s="9"/>
      <c r="DUQ1396" s="9"/>
      <c r="DUR1396" s="9"/>
      <c r="DUS1396" s="9"/>
      <c r="DUT1396" s="9"/>
      <c r="DUU1396" s="9"/>
      <c r="DUV1396" s="9"/>
      <c r="DUW1396" s="9"/>
      <c r="DUX1396" s="9"/>
      <c r="DUY1396" s="9"/>
      <c r="DUZ1396" s="9"/>
      <c r="DVA1396" s="9"/>
      <c r="DVB1396" s="9"/>
      <c r="DVC1396" s="9"/>
      <c r="DVD1396" s="9"/>
      <c r="DVE1396" s="9"/>
      <c r="DVF1396" s="9"/>
      <c r="DVG1396" s="9"/>
      <c r="DVH1396" s="9"/>
      <c r="DVI1396" s="9"/>
      <c r="DVJ1396" s="9"/>
      <c r="DVK1396" s="9"/>
      <c r="DVL1396" s="9"/>
      <c r="DVM1396" s="9"/>
      <c r="DVN1396" s="9"/>
      <c r="DVO1396" s="9"/>
      <c r="DVP1396" s="9"/>
      <c r="DVQ1396" s="9"/>
      <c r="DVR1396" s="9"/>
      <c r="DVS1396" s="9"/>
      <c r="DVT1396" s="9"/>
      <c r="DVU1396" s="9"/>
      <c r="DVV1396" s="9"/>
      <c r="DVW1396" s="9"/>
      <c r="DVX1396" s="9"/>
      <c r="DVY1396" s="9"/>
      <c r="DVZ1396" s="9"/>
      <c r="DWA1396" s="9"/>
      <c r="DWB1396" s="9"/>
      <c r="DWC1396" s="9"/>
      <c r="DWD1396" s="9"/>
      <c r="DWE1396" s="9"/>
      <c r="DWF1396" s="9"/>
      <c r="DWG1396" s="9"/>
      <c r="DWH1396" s="9"/>
      <c r="DWI1396" s="9"/>
      <c r="DWJ1396" s="9"/>
      <c r="DWK1396" s="9"/>
      <c r="DWL1396" s="9"/>
      <c r="DWM1396" s="9"/>
      <c r="DWN1396" s="9"/>
      <c r="DWO1396" s="9"/>
      <c r="DWP1396" s="9"/>
      <c r="DWQ1396" s="9"/>
      <c r="DWR1396" s="9"/>
      <c r="DWS1396" s="9"/>
      <c r="DWT1396" s="9"/>
      <c r="DWU1396" s="9"/>
      <c r="DWV1396" s="9"/>
      <c r="DWW1396" s="9"/>
      <c r="DWX1396" s="9"/>
      <c r="DWY1396" s="9"/>
      <c r="DWZ1396" s="9"/>
      <c r="DXA1396" s="9"/>
      <c r="DXB1396" s="9"/>
      <c r="DXC1396" s="9"/>
      <c r="DXD1396" s="9"/>
      <c r="DXE1396" s="9"/>
      <c r="DXF1396" s="9"/>
      <c r="DXG1396" s="9"/>
      <c r="DXH1396" s="9"/>
      <c r="DXI1396" s="9"/>
      <c r="DXJ1396" s="9"/>
      <c r="DXK1396" s="9"/>
      <c r="DXL1396" s="9"/>
      <c r="DXM1396" s="9"/>
      <c r="DXN1396" s="9"/>
      <c r="DXO1396" s="9"/>
      <c r="DXP1396" s="9"/>
      <c r="DXQ1396" s="9"/>
      <c r="DXR1396" s="9"/>
      <c r="DXS1396" s="9"/>
      <c r="DXT1396" s="9"/>
      <c r="DXU1396" s="9"/>
      <c r="DXV1396" s="9"/>
      <c r="DXW1396" s="9"/>
      <c r="DXX1396" s="9"/>
      <c r="DXY1396" s="9"/>
      <c r="DXZ1396" s="9"/>
      <c r="DYA1396" s="9"/>
      <c r="DYB1396" s="9"/>
      <c r="DYC1396" s="9"/>
      <c r="DYD1396" s="9"/>
      <c r="DYE1396" s="9"/>
      <c r="DYF1396" s="9"/>
      <c r="DYG1396" s="9"/>
      <c r="DYH1396" s="9"/>
      <c r="DYI1396" s="9"/>
      <c r="DYJ1396" s="9"/>
      <c r="DYK1396" s="9"/>
      <c r="DYL1396" s="9"/>
      <c r="DYM1396" s="9"/>
      <c r="DYN1396" s="9"/>
      <c r="DYO1396" s="9"/>
      <c r="DYP1396" s="9"/>
      <c r="DYQ1396" s="9"/>
      <c r="DYR1396" s="9"/>
      <c r="DYS1396" s="9"/>
      <c r="DYT1396" s="9"/>
      <c r="DYU1396" s="9"/>
      <c r="DYV1396" s="9"/>
      <c r="DYW1396" s="9"/>
      <c r="DYX1396" s="9"/>
      <c r="DYY1396" s="9"/>
      <c r="DYZ1396" s="9"/>
      <c r="DZA1396" s="9"/>
      <c r="DZB1396" s="9"/>
      <c r="DZC1396" s="9"/>
      <c r="DZD1396" s="9"/>
      <c r="DZE1396" s="9"/>
      <c r="DZF1396" s="9"/>
      <c r="DZG1396" s="9"/>
      <c r="DZH1396" s="9"/>
      <c r="DZI1396" s="9"/>
      <c r="DZJ1396" s="9"/>
      <c r="DZK1396" s="9"/>
      <c r="DZL1396" s="9"/>
      <c r="DZM1396" s="9"/>
      <c r="DZN1396" s="9"/>
      <c r="DZO1396" s="9"/>
      <c r="DZP1396" s="9"/>
      <c r="DZQ1396" s="9"/>
      <c r="DZR1396" s="9"/>
      <c r="DZS1396" s="9"/>
      <c r="DZT1396" s="9"/>
      <c r="DZU1396" s="9"/>
      <c r="DZV1396" s="9"/>
      <c r="DZW1396" s="9"/>
      <c r="DZX1396" s="9"/>
      <c r="DZY1396" s="9"/>
      <c r="DZZ1396" s="9"/>
      <c r="EAA1396" s="9"/>
      <c r="EAB1396" s="9"/>
      <c r="EAC1396" s="9"/>
      <c r="EAD1396" s="9"/>
      <c r="EAE1396" s="9"/>
      <c r="EAF1396" s="9"/>
      <c r="EAG1396" s="9"/>
      <c r="EAH1396" s="9"/>
      <c r="EAI1396" s="9"/>
      <c r="EAJ1396" s="9"/>
      <c r="EAK1396" s="9"/>
      <c r="EAL1396" s="9"/>
      <c r="EAM1396" s="9"/>
      <c r="EAN1396" s="9"/>
      <c r="EAO1396" s="9"/>
      <c r="EAP1396" s="9"/>
      <c r="EAQ1396" s="9"/>
      <c r="EAR1396" s="9"/>
      <c r="EAS1396" s="9"/>
      <c r="EAT1396" s="9"/>
      <c r="EAU1396" s="9"/>
      <c r="EAV1396" s="9"/>
      <c r="EAW1396" s="9"/>
      <c r="EAX1396" s="9"/>
      <c r="EAY1396" s="9"/>
      <c r="EAZ1396" s="9"/>
      <c r="EBA1396" s="9"/>
      <c r="EBB1396" s="9"/>
      <c r="EBC1396" s="9"/>
      <c r="EBD1396" s="9"/>
      <c r="EBE1396" s="9"/>
      <c r="EBF1396" s="9"/>
      <c r="EBG1396" s="9"/>
      <c r="EBH1396" s="9"/>
      <c r="EBI1396" s="9"/>
      <c r="EBJ1396" s="9"/>
      <c r="EBK1396" s="9"/>
      <c r="EBL1396" s="9"/>
      <c r="EBM1396" s="9"/>
      <c r="EBN1396" s="9"/>
      <c r="EBO1396" s="9"/>
      <c r="EBP1396" s="9"/>
      <c r="EBQ1396" s="9"/>
      <c r="EBR1396" s="9"/>
      <c r="EBS1396" s="9"/>
      <c r="EBT1396" s="9"/>
      <c r="EBU1396" s="9"/>
      <c r="EBV1396" s="9"/>
      <c r="EBW1396" s="9"/>
      <c r="EBX1396" s="9"/>
      <c r="EBY1396" s="9"/>
      <c r="EBZ1396" s="9"/>
      <c r="ECA1396" s="9"/>
      <c r="ECB1396" s="9"/>
      <c r="ECC1396" s="9"/>
      <c r="ECD1396" s="9"/>
      <c r="ECE1396" s="9"/>
      <c r="ECF1396" s="9"/>
      <c r="ECG1396" s="9"/>
      <c r="ECH1396" s="9"/>
      <c r="ECI1396" s="9"/>
      <c r="ECJ1396" s="9"/>
      <c r="ECK1396" s="9"/>
      <c r="ECL1396" s="9"/>
      <c r="ECM1396" s="9"/>
      <c r="ECN1396" s="9"/>
      <c r="ECO1396" s="9"/>
      <c r="ECP1396" s="9"/>
      <c r="ECQ1396" s="9"/>
      <c r="ECR1396" s="9"/>
      <c r="ECS1396" s="9"/>
      <c r="ECT1396" s="9"/>
      <c r="ECU1396" s="9"/>
      <c r="ECV1396" s="9"/>
      <c r="ECW1396" s="9"/>
      <c r="ECX1396" s="9"/>
      <c r="ECY1396" s="9"/>
      <c r="ECZ1396" s="9"/>
      <c r="EDA1396" s="9"/>
      <c r="EDB1396" s="9"/>
      <c r="EDC1396" s="9"/>
      <c r="EDD1396" s="9"/>
      <c r="EDE1396" s="9"/>
      <c r="EDF1396" s="9"/>
      <c r="EDG1396" s="9"/>
      <c r="EDH1396" s="9"/>
      <c r="EDI1396" s="9"/>
      <c r="EDJ1396" s="9"/>
      <c r="EDK1396" s="9"/>
      <c r="EDL1396" s="9"/>
      <c r="EDM1396" s="9"/>
      <c r="EDN1396" s="9"/>
      <c r="EDO1396" s="9"/>
      <c r="EDP1396" s="9"/>
      <c r="EDQ1396" s="9"/>
      <c r="EDR1396" s="9"/>
      <c r="EDS1396" s="9"/>
      <c r="EDT1396" s="9"/>
      <c r="EDU1396" s="9"/>
      <c r="EDV1396" s="9"/>
      <c r="EDW1396" s="9"/>
      <c r="EDX1396" s="9"/>
      <c r="EDY1396" s="9"/>
      <c r="EDZ1396" s="9"/>
      <c r="EEA1396" s="9"/>
      <c r="EEB1396" s="9"/>
      <c r="EEC1396" s="9"/>
      <c r="EED1396" s="9"/>
      <c r="EEE1396" s="9"/>
      <c r="EEF1396" s="9"/>
      <c r="EEG1396" s="9"/>
      <c r="EEH1396" s="9"/>
      <c r="EEI1396" s="9"/>
      <c r="EEJ1396" s="9"/>
      <c r="EEK1396" s="9"/>
      <c r="EEL1396" s="9"/>
      <c r="EEM1396" s="9"/>
      <c r="EEN1396" s="9"/>
      <c r="EEO1396" s="9"/>
      <c r="EEP1396" s="9"/>
      <c r="EEQ1396" s="9"/>
      <c r="EER1396" s="9"/>
      <c r="EES1396" s="9"/>
      <c r="EET1396" s="9"/>
      <c r="EEU1396" s="9"/>
      <c r="EEV1396" s="9"/>
      <c r="EEW1396" s="9"/>
      <c r="EEX1396" s="9"/>
      <c r="EEY1396" s="9"/>
      <c r="EEZ1396" s="9"/>
      <c r="EFA1396" s="9"/>
      <c r="EFB1396" s="9"/>
      <c r="EFC1396" s="9"/>
      <c r="EFD1396" s="9"/>
      <c r="EFE1396" s="9"/>
      <c r="EFF1396" s="9"/>
      <c r="EFG1396" s="9"/>
      <c r="EFH1396" s="9"/>
      <c r="EFI1396" s="9"/>
      <c r="EFJ1396" s="9"/>
      <c r="EFK1396" s="9"/>
      <c r="EFL1396" s="9"/>
      <c r="EFM1396" s="9"/>
      <c r="EFN1396" s="9"/>
      <c r="EFO1396" s="9"/>
      <c r="EFP1396" s="9"/>
      <c r="EFQ1396" s="9"/>
      <c r="EFR1396" s="9"/>
      <c r="EFS1396" s="9"/>
      <c r="EFT1396" s="9"/>
      <c r="EFU1396" s="9"/>
      <c r="EFV1396" s="9"/>
      <c r="EFW1396" s="9"/>
      <c r="EFX1396" s="9"/>
      <c r="EFY1396" s="9"/>
      <c r="EFZ1396" s="9"/>
      <c r="EGA1396" s="9"/>
      <c r="EGB1396" s="9"/>
      <c r="EGC1396" s="9"/>
      <c r="EGD1396" s="9"/>
      <c r="EGE1396" s="9"/>
      <c r="EGF1396" s="9"/>
      <c r="EGG1396" s="9"/>
      <c r="EGH1396" s="9"/>
      <c r="EGI1396" s="9"/>
      <c r="EGJ1396" s="9"/>
      <c r="EGK1396" s="9"/>
      <c r="EGL1396" s="9"/>
      <c r="EGM1396" s="9"/>
      <c r="EGN1396" s="9"/>
      <c r="EGO1396" s="9"/>
      <c r="EGP1396" s="9"/>
      <c r="EGQ1396" s="9"/>
      <c r="EGR1396" s="9"/>
      <c r="EGS1396" s="9"/>
      <c r="EGT1396" s="9"/>
      <c r="EGU1396" s="9"/>
      <c r="EGV1396" s="9"/>
      <c r="EGW1396" s="9"/>
      <c r="EGX1396" s="9"/>
      <c r="EGY1396" s="9"/>
      <c r="EGZ1396" s="9"/>
      <c r="EHA1396" s="9"/>
      <c r="EHB1396" s="9"/>
      <c r="EHC1396" s="9"/>
      <c r="EHD1396" s="9"/>
      <c r="EHE1396" s="9"/>
      <c r="EHF1396" s="9"/>
      <c r="EHG1396" s="9"/>
      <c r="EHH1396" s="9"/>
      <c r="EHI1396" s="9"/>
      <c r="EHJ1396" s="9"/>
      <c r="EHK1396" s="9"/>
      <c r="EHL1396" s="9"/>
      <c r="EHM1396" s="9"/>
      <c r="EHN1396" s="9"/>
      <c r="EHO1396" s="9"/>
      <c r="EHP1396" s="9"/>
      <c r="EHQ1396" s="9"/>
      <c r="EHR1396" s="9"/>
      <c r="EHS1396" s="9"/>
      <c r="EHT1396" s="9"/>
      <c r="EHU1396" s="9"/>
      <c r="EHV1396" s="9"/>
      <c r="EHW1396" s="9"/>
      <c r="EHX1396" s="9"/>
      <c r="EHY1396" s="9"/>
      <c r="EHZ1396" s="9"/>
      <c r="EIA1396" s="9"/>
      <c r="EIB1396" s="9"/>
      <c r="EIC1396" s="9"/>
      <c r="EID1396" s="9"/>
      <c r="EIE1396" s="9"/>
      <c r="EIF1396" s="9"/>
      <c r="EIG1396" s="9"/>
      <c r="EIH1396" s="9"/>
      <c r="EII1396" s="9"/>
      <c r="EIJ1396" s="9"/>
      <c r="EIK1396" s="9"/>
      <c r="EIL1396" s="9"/>
      <c r="EIM1396" s="9"/>
      <c r="EIN1396" s="9"/>
      <c r="EIO1396" s="9"/>
      <c r="EIP1396" s="9"/>
      <c r="EIQ1396" s="9"/>
      <c r="EIR1396" s="9"/>
      <c r="EIS1396" s="9"/>
      <c r="EIT1396" s="9"/>
      <c r="EIU1396" s="9"/>
      <c r="EIV1396" s="9"/>
      <c r="EIW1396" s="9"/>
      <c r="EIX1396" s="9"/>
      <c r="EIY1396" s="9"/>
      <c r="EIZ1396" s="9"/>
      <c r="EJA1396" s="9"/>
      <c r="EJB1396" s="9"/>
      <c r="EJC1396" s="9"/>
      <c r="EJD1396" s="9"/>
      <c r="EJE1396" s="9"/>
      <c r="EJF1396" s="9"/>
      <c r="EJG1396" s="9"/>
      <c r="EJH1396" s="9"/>
      <c r="EJI1396" s="9"/>
      <c r="EJJ1396" s="9"/>
      <c r="EJK1396" s="9"/>
      <c r="EJL1396" s="9"/>
      <c r="EJM1396" s="9"/>
      <c r="EJN1396" s="9"/>
      <c r="EJO1396" s="9"/>
      <c r="EJP1396" s="9"/>
      <c r="EJQ1396" s="9"/>
      <c r="EJR1396" s="9"/>
      <c r="EJS1396" s="9"/>
      <c r="EJT1396" s="9"/>
      <c r="EJU1396" s="9"/>
      <c r="EJV1396" s="9"/>
      <c r="EJW1396" s="9"/>
      <c r="EJX1396" s="9"/>
      <c r="EJY1396" s="9"/>
      <c r="EJZ1396" s="9"/>
      <c r="EKA1396" s="9"/>
      <c r="EKB1396" s="9"/>
      <c r="EKC1396" s="9"/>
      <c r="EKD1396" s="9"/>
      <c r="EKE1396" s="9"/>
      <c r="EKF1396" s="9"/>
      <c r="EKG1396" s="9"/>
      <c r="EKH1396" s="9"/>
      <c r="EKI1396" s="9"/>
      <c r="EKJ1396" s="9"/>
      <c r="EKK1396" s="9"/>
      <c r="EKL1396" s="9"/>
      <c r="EKM1396" s="9"/>
      <c r="EKN1396" s="9"/>
      <c r="EKO1396" s="9"/>
      <c r="EKP1396" s="9"/>
      <c r="EKQ1396" s="9"/>
      <c r="EKR1396" s="9"/>
      <c r="EKS1396" s="9"/>
      <c r="EKT1396" s="9"/>
      <c r="EKU1396" s="9"/>
      <c r="EKV1396" s="9"/>
      <c r="EKW1396" s="9"/>
      <c r="EKX1396" s="9"/>
      <c r="EKY1396" s="9"/>
      <c r="EKZ1396" s="9"/>
      <c r="ELA1396" s="9"/>
      <c r="ELB1396" s="9"/>
      <c r="ELC1396" s="9"/>
      <c r="ELD1396" s="9"/>
      <c r="ELE1396" s="9"/>
      <c r="ELF1396" s="9"/>
      <c r="ELG1396" s="9"/>
      <c r="ELH1396" s="9"/>
      <c r="ELI1396" s="9"/>
      <c r="ELJ1396" s="9"/>
      <c r="ELK1396" s="9"/>
      <c r="ELL1396" s="9"/>
      <c r="ELM1396" s="9"/>
      <c r="ELN1396" s="9"/>
      <c r="ELO1396" s="9"/>
      <c r="ELP1396" s="9"/>
      <c r="ELQ1396" s="9"/>
      <c r="ELR1396" s="9"/>
      <c r="ELS1396" s="9"/>
      <c r="ELT1396" s="9"/>
      <c r="ELU1396" s="9"/>
      <c r="ELV1396" s="9"/>
      <c r="ELW1396" s="9"/>
      <c r="ELX1396" s="9"/>
      <c r="ELY1396" s="9"/>
      <c r="ELZ1396" s="9"/>
      <c r="EMA1396" s="9"/>
      <c r="EMB1396" s="9"/>
      <c r="EMC1396" s="9"/>
      <c r="EMD1396" s="9"/>
      <c r="EME1396" s="9"/>
      <c r="EMF1396" s="9"/>
      <c r="EMG1396" s="9"/>
      <c r="EMH1396" s="9"/>
      <c r="EMI1396" s="9"/>
      <c r="EMJ1396" s="9"/>
      <c r="EMK1396" s="9"/>
      <c r="EML1396" s="9"/>
      <c r="EMM1396" s="9"/>
      <c r="EMN1396" s="9"/>
      <c r="EMO1396" s="9"/>
      <c r="EMP1396" s="9"/>
      <c r="EMQ1396" s="9"/>
      <c r="EMR1396" s="9"/>
      <c r="EMS1396" s="9"/>
      <c r="EMT1396" s="9"/>
      <c r="EMU1396" s="9"/>
      <c r="EMV1396" s="9"/>
      <c r="EMW1396" s="9"/>
      <c r="EMX1396" s="9"/>
      <c r="EMY1396" s="9"/>
      <c r="EMZ1396" s="9"/>
      <c r="ENA1396" s="9"/>
      <c r="ENB1396" s="9"/>
      <c r="ENC1396" s="9"/>
      <c r="END1396" s="9"/>
      <c r="ENE1396" s="9"/>
      <c r="ENF1396" s="9"/>
      <c r="ENG1396" s="9"/>
      <c r="ENH1396" s="9"/>
      <c r="ENI1396" s="9"/>
      <c r="ENJ1396" s="9"/>
      <c r="ENK1396" s="9"/>
      <c r="ENL1396" s="9"/>
      <c r="ENM1396" s="9"/>
      <c r="ENN1396" s="9"/>
      <c r="ENO1396" s="9"/>
      <c r="ENP1396" s="9"/>
      <c r="ENQ1396" s="9"/>
      <c r="ENR1396" s="9"/>
      <c r="ENS1396" s="9"/>
      <c r="ENT1396" s="9"/>
      <c r="ENU1396" s="9"/>
      <c r="ENV1396" s="9"/>
      <c r="ENW1396" s="9"/>
      <c r="ENX1396" s="9"/>
      <c r="ENY1396" s="9"/>
      <c r="ENZ1396" s="9"/>
      <c r="EOA1396" s="9"/>
      <c r="EOB1396" s="9"/>
      <c r="EOC1396" s="9"/>
      <c r="EOD1396" s="9"/>
      <c r="EOE1396" s="9"/>
      <c r="EOF1396" s="9"/>
      <c r="EOG1396" s="9"/>
      <c r="EOH1396" s="9"/>
      <c r="EOI1396" s="9"/>
      <c r="EOJ1396" s="9"/>
      <c r="EOK1396" s="9"/>
      <c r="EOL1396" s="9"/>
      <c r="EOM1396" s="9"/>
      <c r="EON1396" s="9"/>
      <c r="EOO1396" s="9"/>
      <c r="EOP1396" s="9"/>
      <c r="EOQ1396" s="9"/>
      <c r="EOR1396" s="9"/>
      <c r="EOS1396" s="9"/>
      <c r="EOT1396" s="9"/>
      <c r="EOU1396" s="9"/>
      <c r="EOV1396" s="9"/>
      <c r="EOW1396" s="9"/>
      <c r="EOX1396" s="9"/>
      <c r="EOY1396" s="9"/>
      <c r="EOZ1396" s="9"/>
      <c r="EPA1396" s="9"/>
      <c r="EPB1396" s="9"/>
      <c r="EPC1396" s="9"/>
      <c r="EPD1396" s="9"/>
      <c r="EPE1396" s="9"/>
      <c r="EPF1396" s="9"/>
      <c r="EPG1396" s="9"/>
      <c r="EPH1396" s="9"/>
      <c r="EPI1396" s="9"/>
      <c r="EPJ1396" s="9"/>
      <c r="EPK1396" s="9"/>
      <c r="EPL1396" s="9"/>
      <c r="EPM1396" s="9"/>
      <c r="EPN1396" s="9"/>
      <c r="EPO1396" s="9"/>
      <c r="EPP1396" s="9"/>
      <c r="EPQ1396" s="9"/>
      <c r="EPR1396" s="9"/>
      <c r="EPS1396" s="9"/>
      <c r="EPT1396" s="9"/>
      <c r="EPU1396" s="9"/>
      <c r="EPV1396" s="9"/>
      <c r="EPW1396" s="9"/>
      <c r="EPX1396" s="9"/>
      <c r="EPY1396" s="9"/>
      <c r="EPZ1396" s="9"/>
      <c r="EQA1396" s="9"/>
      <c r="EQB1396" s="9"/>
      <c r="EQC1396" s="9"/>
      <c r="EQD1396" s="9"/>
      <c r="EQE1396" s="9"/>
      <c r="EQF1396" s="9"/>
      <c r="EQG1396" s="9"/>
      <c r="EQH1396" s="9"/>
      <c r="EQI1396" s="9"/>
      <c r="EQJ1396" s="9"/>
      <c r="EQK1396" s="9"/>
      <c r="EQL1396" s="9"/>
      <c r="EQM1396" s="9"/>
      <c r="EQN1396" s="9"/>
      <c r="EQO1396" s="9"/>
      <c r="EQP1396" s="9"/>
      <c r="EQQ1396" s="9"/>
      <c r="EQR1396" s="9"/>
      <c r="EQS1396" s="9"/>
      <c r="EQT1396" s="9"/>
      <c r="EQU1396" s="9"/>
      <c r="EQV1396" s="9"/>
      <c r="EQW1396" s="9"/>
      <c r="EQX1396" s="9"/>
      <c r="EQY1396" s="9"/>
      <c r="EQZ1396" s="9"/>
      <c r="ERA1396" s="9"/>
      <c r="ERB1396" s="9"/>
      <c r="ERC1396" s="9"/>
      <c r="ERD1396" s="9"/>
      <c r="ERE1396" s="9"/>
      <c r="ERF1396" s="9"/>
      <c r="ERG1396" s="9"/>
      <c r="ERH1396" s="9"/>
      <c r="ERI1396" s="9"/>
      <c r="ERJ1396" s="9"/>
      <c r="ERK1396" s="9"/>
      <c r="ERL1396" s="9"/>
      <c r="ERM1396" s="9"/>
      <c r="ERN1396" s="9"/>
      <c r="ERO1396" s="9"/>
      <c r="ERP1396" s="9"/>
      <c r="ERQ1396" s="9"/>
      <c r="ERR1396" s="9"/>
      <c r="ERS1396" s="9"/>
      <c r="ERT1396" s="9"/>
      <c r="ERU1396" s="9"/>
      <c r="ERV1396" s="9"/>
      <c r="ERW1396" s="9"/>
      <c r="ERX1396" s="9"/>
      <c r="ERY1396" s="9"/>
      <c r="ERZ1396" s="9"/>
      <c r="ESA1396" s="9"/>
      <c r="ESB1396" s="9"/>
      <c r="ESC1396" s="9"/>
      <c r="ESD1396" s="9"/>
      <c r="ESE1396" s="9"/>
      <c r="ESF1396" s="9"/>
      <c r="ESG1396" s="9"/>
      <c r="ESH1396" s="9"/>
      <c r="ESI1396" s="9"/>
      <c r="ESJ1396" s="9"/>
      <c r="ESK1396" s="9"/>
      <c r="ESL1396" s="9"/>
      <c r="ESM1396" s="9"/>
      <c r="ESN1396" s="9"/>
      <c r="ESO1396" s="9"/>
      <c r="ESP1396" s="9"/>
      <c r="ESQ1396" s="9"/>
      <c r="ESR1396" s="9"/>
      <c r="ESS1396" s="9"/>
      <c r="EST1396" s="9"/>
      <c r="ESU1396" s="9"/>
      <c r="ESV1396" s="9"/>
      <c r="ESW1396" s="9"/>
      <c r="ESX1396" s="9"/>
      <c r="ESY1396" s="9"/>
      <c r="ESZ1396" s="9"/>
      <c r="ETA1396" s="9"/>
      <c r="ETB1396" s="9"/>
      <c r="ETC1396" s="9"/>
      <c r="ETD1396" s="9"/>
      <c r="ETE1396" s="9"/>
      <c r="ETF1396" s="9"/>
      <c r="ETG1396" s="9"/>
      <c r="ETH1396" s="9"/>
      <c r="ETI1396" s="9"/>
      <c r="ETJ1396" s="9"/>
      <c r="ETK1396" s="9"/>
      <c r="ETL1396" s="9"/>
      <c r="ETM1396" s="9"/>
      <c r="ETN1396" s="9"/>
      <c r="ETO1396" s="9"/>
      <c r="ETP1396" s="9"/>
      <c r="ETQ1396" s="9"/>
      <c r="ETR1396" s="9"/>
      <c r="ETS1396" s="9"/>
      <c r="ETT1396" s="9"/>
      <c r="ETU1396" s="9"/>
      <c r="ETV1396" s="9"/>
      <c r="ETW1396" s="9"/>
      <c r="ETX1396" s="9"/>
      <c r="ETY1396" s="9"/>
      <c r="ETZ1396" s="9"/>
      <c r="EUA1396" s="9"/>
      <c r="EUB1396" s="9"/>
      <c r="EUC1396" s="9"/>
      <c r="EUD1396" s="9"/>
      <c r="EUE1396" s="9"/>
      <c r="EUF1396" s="9"/>
      <c r="EUG1396" s="9"/>
      <c r="EUH1396" s="9"/>
      <c r="EUI1396" s="9"/>
      <c r="EUJ1396" s="9"/>
      <c r="EUK1396" s="9"/>
      <c r="EUL1396" s="9"/>
      <c r="EUM1396" s="9"/>
      <c r="EUN1396" s="9"/>
      <c r="EUO1396" s="9"/>
      <c r="EUP1396" s="9"/>
      <c r="EUQ1396" s="9"/>
      <c r="EUR1396" s="9"/>
      <c r="EUS1396" s="9"/>
      <c r="EUT1396" s="9"/>
      <c r="EUU1396" s="9"/>
      <c r="EUV1396" s="9"/>
      <c r="EUW1396" s="9"/>
      <c r="EUX1396" s="9"/>
      <c r="EUY1396" s="9"/>
      <c r="EUZ1396" s="9"/>
      <c r="EVA1396" s="9"/>
      <c r="EVB1396" s="9"/>
      <c r="EVC1396" s="9"/>
      <c r="EVD1396" s="9"/>
      <c r="EVE1396" s="9"/>
      <c r="EVF1396" s="9"/>
      <c r="EVG1396" s="9"/>
      <c r="EVH1396" s="9"/>
      <c r="EVI1396" s="9"/>
      <c r="EVJ1396" s="9"/>
      <c r="EVK1396" s="9"/>
      <c r="EVL1396" s="9"/>
      <c r="EVM1396" s="9"/>
      <c r="EVN1396" s="9"/>
      <c r="EVO1396" s="9"/>
      <c r="EVP1396" s="9"/>
      <c r="EVQ1396" s="9"/>
      <c r="EVR1396" s="9"/>
      <c r="EVS1396" s="9"/>
      <c r="EVT1396" s="9"/>
      <c r="EVU1396" s="9"/>
      <c r="EVV1396" s="9"/>
      <c r="EVW1396" s="9"/>
      <c r="EVX1396" s="9"/>
      <c r="EVY1396" s="9"/>
      <c r="EVZ1396" s="9"/>
      <c r="EWA1396" s="9"/>
      <c r="EWB1396" s="9"/>
      <c r="EWC1396" s="9"/>
      <c r="EWD1396" s="9"/>
      <c r="EWE1396" s="9"/>
      <c r="EWF1396" s="9"/>
      <c r="EWG1396" s="9"/>
      <c r="EWH1396" s="9"/>
      <c r="EWI1396" s="9"/>
      <c r="EWJ1396" s="9"/>
      <c r="EWK1396" s="9"/>
      <c r="EWL1396" s="9"/>
      <c r="EWM1396" s="9"/>
      <c r="EWN1396" s="9"/>
      <c r="EWO1396" s="9"/>
      <c r="EWP1396" s="9"/>
      <c r="EWQ1396" s="9"/>
      <c r="EWR1396" s="9"/>
      <c r="EWS1396" s="9"/>
      <c r="EWT1396" s="9"/>
      <c r="EWU1396" s="9"/>
      <c r="EWV1396" s="9"/>
      <c r="EWW1396" s="9"/>
      <c r="EWX1396" s="9"/>
      <c r="EWY1396" s="9"/>
      <c r="EWZ1396" s="9"/>
      <c r="EXA1396" s="9"/>
      <c r="EXB1396" s="9"/>
      <c r="EXC1396" s="9"/>
      <c r="EXD1396" s="9"/>
      <c r="EXE1396" s="9"/>
      <c r="EXF1396" s="9"/>
      <c r="EXG1396" s="9"/>
      <c r="EXH1396" s="9"/>
      <c r="EXI1396" s="9"/>
      <c r="EXJ1396" s="9"/>
      <c r="EXK1396" s="9"/>
      <c r="EXL1396" s="9"/>
      <c r="EXM1396" s="9"/>
      <c r="EXN1396" s="9"/>
      <c r="EXO1396" s="9"/>
      <c r="EXP1396" s="9"/>
      <c r="EXQ1396" s="9"/>
      <c r="EXR1396" s="9"/>
      <c r="EXS1396" s="9"/>
      <c r="EXT1396" s="9"/>
      <c r="EXU1396" s="9"/>
      <c r="EXV1396" s="9"/>
      <c r="EXW1396" s="9"/>
      <c r="EXX1396" s="9"/>
      <c r="EXY1396" s="9"/>
      <c r="EXZ1396" s="9"/>
      <c r="EYA1396" s="9"/>
      <c r="EYB1396" s="9"/>
      <c r="EYC1396" s="9"/>
      <c r="EYD1396" s="9"/>
      <c r="EYE1396" s="9"/>
      <c r="EYF1396" s="9"/>
      <c r="EYG1396" s="9"/>
      <c r="EYH1396" s="9"/>
      <c r="EYI1396" s="9"/>
      <c r="EYJ1396" s="9"/>
      <c r="EYK1396" s="9"/>
      <c r="EYL1396" s="9"/>
      <c r="EYM1396" s="9"/>
      <c r="EYN1396" s="9"/>
      <c r="EYO1396" s="9"/>
      <c r="EYP1396" s="9"/>
      <c r="EYQ1396" s="9"/>
      <c r="EYR1396" s="9"/>
      <c r="EYS1396" s="9"/>
      <c r="EYT1396" s="9"/>
      <c r="EYU1396" s="9"/>
      <c r="EYV1396" s="9"/>
      <c r="EYW1396" s="9"/>
      <c r="EYX1396" s="9"/>
      <c r="EYY1396" s="9"/>
      <c r="EYZ1396" s="9"/>
      <c r="EZA1396" s="9"/>
      <c r="EZB1396" s="9"/>
      <c r="EZC1396" s="9"/>
      <c r="EZD1396" s="9"/>
      <c r="EZE1396" s="9"/>
      <c r="EZF1396" s="9"/>
      <c r="EZG1396" s="9"/>
      <c r="EZH1396" s="9"/>
      <c r="EZI1396" s="9"/>
      <c r="EZJ1396" s="9"/>
      <c r="EZK1396" s="9"/>
      <c r="EZL1396" s="9"/>
      <c r="EZM1396" s="9"/>
      <c r="EZN1396" s="9"/>
      <c r="EZO1396" s="9"/>
      <c r="EZP1396" s="9"/>
      <c r="EZQ1396" s="9"/>
      <c r="EZR1396" s="9"/>
      <c r="EZS1396" s="9"/>
      <c r="EZT1396" s="9"/>
      <c r="EZU1396" s="9"/>
      <c r="EZV1396" s="9"/>
      <c r="EZW1396" s="9"/>
      <c r="EZX1396" s="9"/>
      <c r="EZY1396" s="9"/>
      <c r="EZZ1396" s="9"/>
      <c r="FAA1396" s="9"/>
      <c r="FAB1396" s="9"/>
      <c r="FAC1396" s="9"/>
      <c r="FAD1396" s="9"/>
      <c r="FAE1396" s="9"/>
      <c r="FAF1396" s="9"/>
      <c r="FAG1396" s="9"/>
      <c r="FAH1396" s="9"/>
      <c r="FAI1396" s="9"/>
      <c r="FAJ1396" s="9"/>
      <c r="FAK1396" s="9"/>
      <c r="FAL1396" s="9"/>
      <c r="FAM1396" s="9"/>
      <c r="FAN1396" s="9"/>
      <c r="FAO1396" s="9"/>
      <c r="FAP1396" s="9"/>
      <c r="FAQ1396" s="9"/>
      <c r="FAR1396" s="9"/>
      <c r="FAS1396" s="9"/>
      <c r="FAT1396" s="9"/>
      <c r="FAU1396" s="9"/>
      <c r="FAV1396" s="9"/>
      <c r="FAW1396" s="9"/>
      <c r="FAX1396" s="9"/>
      <c r="FAY1396" s="9"/>
      <c r="FAZ1396" s="9"/>
      <c r="FBA1396" s="9"/>
      <c r="FBB1396" s="9"/>
      <c r="FBC1396" s="9"/>
      <c r="FBD1396" s="9"/>
      <c r="FBE1396" s="9"/>
      <c r="FBF1396" s="9"/>
      <c r="FBG1396" s="9"/>
      <c r="FBH1396" s="9"/>
      <c r="FBI1396" s="9"/>
      <c r="FBJ1396" s="9"/>
      <c r="FBK1396" s="9"/>
      <c r="FBL1396" s="9"/>
      <c r="FBM1396" s="9"/>
      <c r="FBN1396" s="9"/>
      <c r="FBO1396" s="9"/>
      <c r="FBP1396" s="9"/>
      <c r="FBQ1396" s="9"/>
      <c r="FBR1396" s="9"/>
      <c r="FBS1396" s="9"/>
      <c r="FBT1396" s="9"/>
      <c r="FBU1396" s="9"/>
      <c r="FBV1396" s="9"/>
      <c r="FBW1396" s="9"/>
      <c r="FBX1396" s="9"/>
      <c r="FBY1396" s="9"/>
      <c r="FBZ1396" s="9"/>
      <c r="FCA1396" s="9"/>
      <c r="FCB1396" s="9"/>
      <c r="FCC1396" s="9"/>
      <c r="FCD1396" s="9"/>
      <c r="FCE1396" s="9"/>
      <c r="FCF1396" s="9"/>
      <c r="FCG1396" s="9"/>
      <c r="FCH1396" s="9"/>
      <c r="FCI1396" s="9"/>
      <c r="FCJ1396" s="9"/>
      <c r="FCK1396" s="9"/>
      <c r="FCL1396" s="9"/>
      <c r="FCM1396" s="9"/>
      <c r="FCN1396" s="9"/>
      <c r="FCO1396" s="9"/>
      <c r="FCP1396" s="9"/>
      <c r="FCQ1396" s="9"/>
      <c r="FCR1396" s="9"/>
      <c r="FCS1396" s="9"/>
      <c r="FCT1396" s="9"/>
      <c r="FCU1396" s="9"/>
      <c r="FCV1396" s="9"/>
      <c r="FCW1396" s="9"/>
      <c r="FCX1396" s="9"/>
      <c r="FCY1396" s="9"/>
      <c r="FCZ1396" s="9"/>
      <c r="FDA1396" s="9"/>
      <c r="FDB1396" s="9"/>
      <c r="FDC1396" s="9"/>
      <c r="FDD1396" s="9"/>
      <c r="FDE1396" s="9"/>
      <c r="FDF1396" s="9"/>
      <c r="FDG1396" s="9"/>
      <c r="FDH1396" s="9"/>
      <c r="FDI1396" s="9"/>
      <c r="FDJ1396" s="9"/>
      <c r="FDK1396" s="9"/>
      <c r="FDL1396" s="9"/>
      <c r="FDM1396" s="9"/>
      <c r="FDN1396" s="9"/>
      <c r="FDO1396" s="9"/>
      <c r="FDP1396" s="9"/>
      <c r="FDQ1396" s="9"/>
      <c r="FDR1396" s="9"/>
      <c r="FDS1396" s="9"/>
      <c r="FDT1396" s="9"/>
      <c r="FDU1396" s="9"/>
      <c r="FDV1396" s="9"/>
      <c r="FDW1396" s="9"/>
      <c r="FDX1396" s="9"/>
      <c r="FDY1396" s="9"/>
      <c r="FDZ1396" s="9"/>
      <c r="FEA1396" s="9"/>
      <c r="FEB1396" s="9"/>
      <c r="FEC1396" s="9"/>
      <c r="FED1396" s="9"/>
      <c r="FEE1396" s="9"/>
      <c r="FEF1396" s="9"/>
      <c r="FEG1396" s="9"/>
      <c r="FEH1396" s="9"/>
      <c r="FEI1396" s="9"/>
      <c r="FEJ1396" s="9"/>
      <c r="FEK1396" s="9"/>
      <c r="FEL1396" s="9"/>
      <c r="FEM1396" s="9"/>
      <c r="FEN1396" s="9"/>
      <c r="FEO1396" s="9"/>
      <c r="FEP1396" s="9"/>
      <c r="FEQ1396" s="9"/>
      <c r="FER1396" s="9"/>
      <c r="FES1396" s="9"/>
      <c r="FET1396" s="9"/>
      <c r="FEU1396" s="9"/>
      <c r="FEV1396" s="9"/>
      <c r="FEW1396" s="9"/>
      <c r="FEX1396" s="9"/>
      <c r="FEY1396" s="9"/>
      <c r="FEZ1396" s="9"/>
      <c r="FFA1396" s="9"/>
      <c r="FFB1396" s="9"/>
      <c r="FFC1396" s="9"/>
      <c r="FFD1396" s="9"/>
      <c r="FFE1396" s="9"/>
      <c r="FFF1396" s="9"/>
      <c r="FFG1396" s="9"/>
      <c r="FFH1396" s="9"/>
      <c r="FFI1396" s="9"/>
      <c r="FFJ1396" s="9"/>
      <c r="FFK1396" s="9"/>
      <c r="FFL1396" s="9"/>
      <c r="FFM1396" s="9"/>
      <c r="FFN1396" s="9"/>
      <c r="FFO1396" s="9"/>
      <c r="FFP1396" s="9"/>
      <c r="FFQ1396" s="9"/>
      <c r="FFR1396" s="9"/>
      <c r="FFS1396" s="9"/>
      <c r="FFT1396" s="9"/>
      <c r="FFU1396" s="9"/>
      <c r="FFV1396" s="9"/>
      <c r="FFW1396" s="9"/>
      <c r="FFX1396" s="9"/>
      <c r="FFY1396" s="9"/>
      <c r="FFZ1396" s="9"/>
      <c r="FGA1396" s="9"/>
      <c r="FGB1396" s="9"/>
      <c r="FGC1396" s="9"/>
      <c r="FGD1396" s="9"/>
      <c r="FGE1396" s="9"/>
      <c r="FGF1396" s="9"/>
      <c r="FGG1396" s="9"/>
      <c r="FGH1396" s="9"/>
      <c r="FGI1396" s="9"/>
      <c r="FGJ1396" s="9"/>
      <c r="FGK1396" s="9"/>
      <c r="FGL1396" s="9"/>
      <c r="FGM1396" s="9"/>
      <c r="FGN1396" s="9"/>
      <c r="FGO1396" s="9"/>
      <c r="FGP1396" s="9"/>
      <c r="FGQ1396" s="9"/>
      <c r="FGR1396" s="9"/>
      <c r="FGS1396" s="9"/>
      <c r="FGT1396" s="9"/>
      <c r="FGU1396" s="9"/>
      <c r="FGV1396" s="9"/>
      <c r="FGW1396" s="9"/>
      <c r="FGX1396" s="9"/>
      <c r="FGY1396" s="9"/>
      <c r="FGZ1396" s="9"/>
      <c r="FHA1396" s="9"/>
      <c r="FHB1396" s="9"/>
      <c r="FHC1396" s="9"/>
      <c r="FHD1396" s="9"/>
      <c r="FHE1396" s="9"/>
      <c r="FHF1396" s="9"/>
      <c r="FHG1396" s="9"/>
      <c r="FHH1396" s="9"/>
      <c r="FHI1396" s="9"/>
      <c r="FHJ1396" s="9"/>
      <c r="FHK1396" s="9"/>
      <c r="FHL1396" s="9"/>
      <c r="FHM1396" s="9"/>
      <c r="FHN1396" s="9"/>
      <c r="FHO1396" s="9"/>
      <c r="FHP1396" s="9"/>
      <c r="FHQ1396" s="9"/>
      <c r="FHR1396" s="9"/>
      <c r="FHS1396" s="9"/>
      <c r="FHT1396" s="9"/>
      <c r="FHU1396" s="9"/>
      <c r="FHV1396" s="9"/>
      <c r="FHW1396" s="9"/>
      <c r="FHX1396" s="9"/>
      <c r="FHY1396" s="9"/>
      <c r="FHZ1396" s="9"/>
      <c r="FIA1396" s="9"/>
      <c r="FIB1396" s="9"/>
      <c r="FIC1396" s="9"/>
      <c r="FID1396" s="9"/>
      <c r="FIE1396" s="9"/>
      <c r="FIF1396" s="9"/>
      <c r="FIG1396" s="9"/>
      <c r="FIH1396" s="9"/>
      <c r="FII1396" s="9"/>
      <c r="FIJ1396" s="9"/>
      <c r="FIK1396" s="9"/>
      <c r="FIL1396" s="9"/>
      <c r="FIM1396" s="9"/>
      <c r="FIN1396" s="9"/>
      <c r="FIO1396" s="9"/>
      <c r="FIP1396" s="9"/>
      <c r="FIQ1396" s="9"/>
      <c r="FIR1396" s="9"/>
      <c r="FIS1396" s="9"/>
      <c r="FIT1396" s="9"/>
      <c r="FIU1396" s="9"/>
      <c r="FIV1396" s="9"/>
      <c r="FIW1396" s="9"/>
      <c r="FIX1396" s="9"/>
      <c r="FIY1396" s="9"/>
      <c r="FIZ1396" s="9"/>
      <c r="FJA1396" s="9"/>
      <c r="FJB1396" s="9"/>
      <c r="FJC1396" s="9"/>
      <c r="FJD1396" s="9"/>
      <c r="FJE1396" s="9"/>
      <c r="FJF1396" s="9"/>
      <c r="FJG1396" s="9"/>
      <c r="FJH1396" s="9"/>
      <c r="FJI1396" s="9"/>
      <c r="FJJ1396" s="9"/>
      <c r="FJK1396" s="9"/>
      <c r="FJL1396" s="9"/>
      <c r="FJM1396" s="9"/>
      <c r="FJN1396" s="9"/>
      <c r="FJO1396" s="9"/>
      <c r="FJP1396" s="9"/>
      <c r="FJQ1396" s="9"/>
      <c r="FJR1396" s="9"/>
      <c r="FJS1396" s="9"/>
      <c r="FJT1396" s="9"/>
      <c r="FJU1396" s="9"/>
      <c r="FJV1396" s="9"/>
      <c r="FJW1396" s="9"/>
      <c r="FJX1396" s="9"/>
      <c r="FJY1396" s="9"/>
      <c r="FJZ1396" s="9"/>
      <c r="FKA1396" s="9"/>
      <c r="FKB1396" s="9"/>
      <c r="FKC1396" s="9"/>
      <c r="FKD1396" s="9"/>
      <c r="FKE1396" s="9"/>
      <c r="FKF1396" s="9"/>
      <c r="FKG1396" s="9"/>
      <c r="FKH1396" s="9"/>
      <c r="FKI1396" s="9"/>
      <c r="FKJ1396" s="9"/>
      <c r="FKK1396" s="9"/>
      <c r="FKL1396" s="9"/>
      <c r="FKM1396" s="9"/>
      <c r="FKN1396" s="9"/>
      <c r="FKO1396" s="9"/>
      <c r="FKP1396" s="9"/>
      <c r="FKQ1396" s="9"/>
      <c r="FKR1396" s="9"/>
      <c r="FKS1396" s="9"/>
      <c r="FKT1396" s="9"/>
      <c r="FKU1396" s="9"/>
      <c r="FKV1396" s="9"/>
      <c r="FKW1396" s="9"/>
      <c r="FKX1396" s="9"/>
      <c r="FKY1396" s="9"/>
      <c r="FKZ1396" s="9"/>
      <c r="FLA1396" s="9"/>
      <c r="FLB1396" s="9"/>
      <c r="FLC1396" s="9"/>
      <c r="FLD1396" s="9"/>
      <c r="FLE1396" s="9"/>
      <c r="FLF1396" s="9"/>
      <c r="FLG1396" s="9"/>
      <c r="FLH1396" s="9"/>
      <c r="FLI1396" s="9"/>
      <c r="FLJ1396" s="9"/>
      <c r="FLK1396" s="9"/>
      <c r="FLL1396" s="9"/>
      <c r="FLM1396" s="9"/>
      <c r="FLN1396" s="9"/>
      <c r="FLO1396" s="9"/>
      <c r="FLP1396" s="9"/>
      <c r="FLQ1396" s="9"/>
      <c r="FLR1396" s="9"/>
      <c r="FLS1396" s="9"/>
      <c r="FLT1396" s="9"/>
      <c r="FLU1396" s="9"/>
      <c r="FLV1396" s="9"/>
      <c r="FLW1396" s="9"/>
      <c r="FLX1396" s="9"/>
      <c r="FLY1396" s="9"/>
      <c r="FLZ1396" s="9"/>
      <c r="FMA1396" s="9"/>
      <c r="FMB1396" s="9"/>
      <c r="FMC1396" s="9"/>
      <c r="FMD1396" s="9"/>
      <c r="FME1396" s="9"/>
      <c r="FMF1396" s="9"/>
      <c r="FMG1396" s="9"/>
      <c r="FMH1396" s="9"/>
      <c r="FMI1396" s="9"/>
      <c r="FMJ1396" s="9"/>
      <c r="FMK1396" s="9"/>
      <c r="FML1396" s="9"/>
      <c r="FMM1396" s="9"/>
      <c r="FMN1396" s="9"/>
      <c r="FMO1396" s="9"/>
      <c r="FMP1396" s="9"/>
      <c r="FMQ1396" s="9"/>
      <c r="FMR1396" s="9"/>
      <c r="FMS1396" s="9"/>
      <c r="FMT1396" s="9"/>
      <c r="FMU1396" s="9"/>
      <c r="FMV1396" s="9"/>
      <c r="FMW1396" s="9"/>
      <c r="FMX1396" s="9"/>
      <c r="FMY1396" s="9"/>
      <c r="FMZ1396" s="9"/>
      <c r="FNA1396" s="9"/>
      <c r="FNB1396" s="9"/>
      <c r="FNC1396" s="9"/>
      <c r="FND1396" s="9"/>
      <c r="FNE1396" s="9"/>
      <c r="FNF1396" s="9"/>
      <c r="FNG1396" s="9"/>
      <c r="FNH1396" s="9"/>
      <c r="FNI1396" s="9"/>
      <c r="FNJ1396" s="9"/>
      <c r="FNK1396" s="9"/>
      <c r="FNL1396" s="9"/>
      <c r="FNM1396" s="9"/>
      <c r="FNN1396" s="9"/>
      <c r="FNO1396" s="9"/>
      <c r="FNP1396" s="9"/>
      <c r="FNQ1396" s="9"/>
      <c r="FNR1396" s="9"/>
      <c r="FNS1396" s="9"/>
      <c r="FNT1396" s="9"/>
      <c r="FNU1396" s="9"/>
      <c r="FNV1396" s="9"/>
      <c r="FNW1396" s="9"/>
      <c r="FNX1396" s="9"/>
      <c r="FNY1396" s="9"/>
      <c r="FNZ1396" s="9"/>
      <c r="FOA1396" s="9"/>
      <c r="FOB1396" s="9"/>
      <c r="FOC1396" s="9"/>
      <c r="FOD1396" s="9"/>
      <c r="FOE1396" s="9"/>
      <c r="FOF1396" s="9"/>
      <c r="FOG1396" s="9"/>
      <c r="FOH1396" s="9"/>
      <c r="FOI1396" s="9"/>
      <c r="FOJ1396" s="9"/>
      <c r="FOK1396" s="9"/>
      <c r="FOL1396" s="9"/>
      <c r="FOM1396" s="9"/>
      <c r="FON1396" s="9"/>
      <c r="FOO1396" s="9"/>
      <c r="FOP1396" s="9"/>
      <c r="FOQ1396" s="9"/>
      <c r="FOR1396" s="9"/>
      <c r="FOS1396" s="9"/>
      <c r="FOT1396" s="9"/>
      <c r="FOU1396" s="9"/>
      <c r="FOV1396" s="9"/>
      <c r="FOW1396" s="9"/>
      <c r="FOX1396" s="9"/>
      <c r="FOY1396" s="9"/>
      <c r="FOZ1396" s="9"/>
      <c r="FPA1396" s="9"/>
      <c r="FPB1396" s="9"/>
      <c r="FPC1396" s="9"/>
      <c r="FPD1396" s="9"/>
      <c r="FPE1396" s="9"/>
      <c r="FPF1396" s="9"/>
      <c r="FPG1396" s="9"/>
      <c r="FPH1396" s="9"/>
      <c r="FPI1396" s="9"/>
      <c r="FPJ1396" s="9"/>
      <c r="FPK1396" s="9"/>
      <c r="FPL1396" s="9"/>
      <c r="FPM1396" s="9"/>
      <c r="FPN1396" s="9"/>
      <c r="FPO1396" s="9"/>
      <c r="FPP1396" s="9"/>
      <c r="FPQ1396" s="9"/>
      <c r="FPR1396" s="9"/>
      <c r="FPS1396" s="9"/>
      <c r="FPT1396" s="9"/>
      <c r="FPU1396" s="9"/>
      <c r="FPV1396" s="9"/>
      <c r="FPW1396" s="9"/>
      <c r="FPX1396" s="9"/>
      <c r="FPY1396" s="9"/>
      <c r="FPZ1396" s="9"/>
      <c r="FQA1396" s="9"/>
      <c r="FQB1396" s="9"/>
      <c r="FQC1396" s="9"/>
      <c r="FQD1396" s="9"/>
      <c r="FQE1396" s="9"/>
      <c r="FQF1396" s="9"/>
      <c r="FQG1396" s="9"/>
      <c r="FQH1396" s="9"/>
      <c r="FQI1396" s="9"/>
      <c r="FQJ1396" s="9"/>
      <c r="FQK1396" s="9"/>
      <c r="FQL1396" s="9"/>
      <c r="FQM1396" s="9"/>
      <c r="FQN1396" s="9"/>
      <c r="FQO1396" s="9"/>
      <c r="FQP1396" s="9"/>
      <c r="FQQ1396" s="9"/>
      <c r="FQR1396" s="9"/>
      <c r="FQS1396" s="9"/>
      <c r="FQT1396" s="9"/>
      <c r="FQU1396" s="9"/>
      <c r="FQV1396" s="9"/>
      <c r="FQW1396" s="9"/>
      <c r="FQX1396" s="9"/>
      <c r="FQY1396" s="9"/>
      <c r="FQZ1396" s="9"/>
      <c r="FRA1396" s="9"/>
      <c r="FRB1396" s="9"/>
      <c r="FRC1396" s="9"/>
      <c r="FRD1396" s="9"/>
      <c r="FRE1396" s="9"/>
      <c r="FRF1396" s="9"/>
      <c r="FRG1396" s="9"/>
      <c r="FRH1396" s="9"/>
      <c r="FRI1396" s="9"/>
      <c r="FRJ1396" s="9"/>
      <c r="FRK1396" s="9"/>
      <c r="FRL1396" s="9"/>
      <c r="FRM1396" s="9"/>
      <c r="FRN1396" s="9"/>
      <c r="FRO1396" s="9"/>
      <c r="FRP1396" s="9"/>
      <c r="FRQ1396" s="9"/>
      <c r="FRR1396" s="9"/>
      <c r="FRS1396" s="9"/>
      <c r="FRT1396" s="9"/>
      <c r="FRU1396" s="9"/>
      <c r="FRV1396" s="9"/>
      <c r="FRW1396" s="9"/>
      <c r="FRX1396" s="9"/>
      <c r="FRY1396" s="9"/>
      <c r="FRZ1396" s="9"/>
      <c r="FSA1396" s="9"/>
      <c r="FSB1396" s="9"/>
      <c r="FSC1396" s="9"/>
      <c r="FSD1396" s="9"/>
      <c r="FSE1396" s="9"/>
      <c r="FSF1396" s="9"/>
      <c r="FSG1396" s="9"/>
      <c r="FSH1396" s="9"/>
      <c r="FSI1396" s="9"/>
      <c r="FSJ1396" s="9"/>
      <c r="FSK1396" s="9"/>
      <c r="FSL1396" s="9"/>
      <c r="FSM1396" s="9"/>
      <c r="FSN1396" s="9"/>
      <c r="FSO1396" s="9"/>
      <c r="FSP1396" s="9"/>
      <c r="FSQ1396" s="9"/>
      <c r="FSR1396" s="9"/>
      <c r="FSS1396" s="9"/>
      <c r="FST1396" s="9"/>
      <c r="FSU1396" s="9"/>
      <c r="FSV1396" s="9"/>
      <c r="FSW1396" s="9"/>
      <c r="FSX1396" s="9"/>
      <c r="FSY1396" s="9"/>
      <c r="FSZ1396" s="9"/>
      <c r="FTA1396" s="9"/>
      <c r="FTB1396" s="9"/>
      <c r="FTC1396" s="9"/>
      <c r="FTD1396" s="9"/>
      <c r="FTE1396" s="9"/>
      <c r="FTF1396" s="9"/>
      <c r="FTG1396" s="9"/>
      <c r="FTH1396" s="9"/>
      <c r="FTI1396" s="9"/>
      <c r="FTJ1396" s="9"/>
      <c r="FTK1396" s="9"/>
      <c r="FTL1396" s="9"/>
      <c r="FTM1396" s="9"/>
      <c r="FTN1396" s="9"/>
      <c r="FTO1396" s="9"/>
      <c r="FTP1396" s="9"/>
      <c r="FTQ1396" s="9"/>
      <c r="FTR1396" s="9"/>
      <c r="FTS1396" s="9"/>
      <c r="FTT1396" s="9"/>
      <c r="FTU1396" s="9"/>
      <c r="FTV1396" s="9"/>
      <c r="FTW1396" s="9"/>
      <c r="FTX1396" s="9"/>
      <c r="FTY1396" s="9"/>
      <c r="FTZ1396" s="9"/>
      <c r="FUA1396" s="9"/>
      <c r="FUB1396" s="9"/>
      <c r="FUC1396" s="9"/>
      <c r="FUD1396" s="9"/>
      <c r="FUE1396" s="9"/>
      <c r="FUF1396" s="9"/>
      <c r="FUG1396" s="9"/>
      <c r="FUH1396" s="9"/>
      <c r="FUI1396" s="9"/>
      <c r="FUJ1396" s="9"/>
      <c r="FUK1396" s="9"/>
      <c r="FUL1396" s="9"/>
      <c r="FUM1396" s="9"/>
      <c r="FUN1396" s="9"/>
      <c r="FUO1396" s="9"/>
      <c r="FUP1396" s="9"/>
      <c r="FUQ1396" s="9"/>
      <c r="FUR1396" s="9"/>
      <c r="FUS1396" s="9"/>
      <c r="FUT1396" s="9"/>
      <c r="FUU1396" s="9"/>
      <c r="FUV1396" s="9"/>
      <c r="FUW1396" s="9"/>
      <c r="FUX1396" s="9"/>
      <c r="FUY1396" s="9"/>
      <c r="FUZ1396" s="9"/>
      <c r="FVA1396" s="9"/>
      <c r="FVB1396" s="9"/>
      <c r="FVC1396" s="9"/>
      <c r="FVD1396" s="9"/>
      <c r="FVE1396" s="9"/>
      <c r="FVF1396" s="9"/>
      <c r="FVG1396" s="9"/>
      <c r="FVH1396" s="9"/>
      <c r="FVI1396" s="9"/>
      <c r="FVJ1396" s="9"/>
      <c r="FVK1396" s="9"/>
      <c r="FVL1396" s="9"/>
      <c r="FVM1396" s="9"/>
      <c r="FVN1396" s="9"/>
      <c r="FVO1396" s="9"/>
      <c r="FVP1396" s="9"/>
      <c r="FVQ1396" s="9"/>
      <c r="FVR1396" s="9"/>
      <c r="FVS1396" s="9"/>
      <c r="FVT1396" s="9"/>
      <c r="FVU1396" s="9"/>
      <c r="FVV1396" s="9"/>
      <c r="FVW1396" s="9"/>
      <c r="FVX1396" s="9"/>
      <c r="FVY1396" s="9"/>
      <c r="FVZ1396" s="9"/>
      <c r="FWA1396" s="9"/>
      <c r="FWB1396" s="9"/>
      <c r="FWC1396" s="9"/>
      <c r="FWD1396" s="9"/>
      <c r="FWE1396" s="9"/>
      <c r="FWF1396" s="9"/>
      <c r="FWG1396" s="9"/>
      <c r="FWH1396" s="9"/>
      <c r="FWI1396" s="9"/>
      <c r="FWJ1396" s="9"/>
      <c r="FWK1396" s="9"/>
      <c r="FWL1396" s="9"/>
      <c r="FWM1396" s="9"/>
      <c r="FWN1396" s="9"/>
      <c r="FWO1396" s="9"/>
      <c r="FWP1396" s="9"/>
      <c r="FWQ1396" s="9"/>
      <c r="FWR1396" s="9"/>
      <c r="FWS1396" s="9"/>
      <c r="FWT1396" s="9"/>
      <c r="FWU1396" s="9"/>
      <c r="FWV1396" s="9"/>
      <c r="FWW1396" s="9"/>
      <c r="FWX1396" s="9"/>
      <c r="FWY1396" s="9"/>
      <c r="FWZ1396" s="9"/>
      <c r="FXA1396" s="9"/>
      <c r="FXB1396" s="9"/>
      <c r="FXC1396" s="9"/>
      <c r="FXD1396" s="9"/>
      <c r="FXE1396" s="9"/>
      <c r="FXF1396" s="9"/>
      <c r="FXG1396" s="9"/>
      <c r="FXH1396" s="9"/>
      <c r="FXI1396" s="9"/>
      <c r="FXJ1396" s="9"/>
      <c r="FXK1396" s="9"/>
      <c r="FXL1396" s="9"/>
      <c r="FXM1396" s="9"/>
      <c r="FXN1396" s="9"/>
      <c r="FXO1396" s="9"/>
      <c r="FXP1396" s="9"/>
      <c r="FXQ1396" s="9"/>
      <c r="FXR1396" s="9"/>
      <c r="FXS1396" s="9"/>
      <c r="FXT1396" s="9"/>
      <c r="FXU1396" s="9"/>
      <c r="FXV1396" s="9"/>
      <c r="FXW1396" s="9"/>
      <c r="FXX1396" s="9"/>
      <c r="FXY1396" s="9"/>
      <c r="FXZ1396" s="9"/>
      <c r="FYA1396" s="9"/>
      <c r="FYB1396" s="9"/>
      <c r="FYC1396" s="9"/>
      <c r="FYD1396" s="9"/>
      <c r="FYE1396" s="9"/>
      <c r="FYF1396" s="9"/>
      <c r="FYG1396" s="9"/>
      <c r="FYH1396" s="9"/>
      <c r="FYI1396" s="9"/>
      <c r="FYJ1396" s="9"/>
      <c r="FYK1396" s="9"/>
      <c r="FYL1396" s="9"/>
      <c r="FYM1396" s="9"/>
      <c r="FYN1396" s="9"/>
      <c r="FYO1396" s="9"/>
      <c r="FYP1396" s="9"/>
      <c r="FYQ1396" s="9"/>
      <c r="FYR1396" s="9"/>
      <c r="FYS1396" s="9"/>
      <c r="FYT1396" s="9"/>
      <c r="FYU1396" s="9"/>
      <c r="FYV1396" s="9"/>
      <c r="FYW1396" s="9"/>
      <c r="FYX1396" s="9"/>
      <c r="FYY1396" s="9"/>
      <c r="FYZ1396" s="9"/>
      <c r="FZA1396" s="9"/>
      <c r="FZB1396" s="9"/>
      <c r="FZC1396" s="9"/>
      <c r="FZD1396" s="9"/>
      <c r="FZE1396" s="9"/>
      <c r="FZF1396" s="9"/>
      <c r="FZG1396" s="9"/>
      <c r="FZH1396" s="9"/>
      <c r="FZI1396" s="9"/>
      <c r="FZJ1396" s="9"/>
      <c r="FZK1396" s="9"/>
      <c r="FZL1396" s="9"/>
      <c r="FZM1396" s="9"/>
      <c r="FZN1396" s="9"/>
      <c r="FZO1396" s="9"/>
      <c r="FZP1396" s="9"/>
      <c r="FZQ1396" s="9"/>
      <c r="FZR1396" s="9"/>
      <c r="FZS1396" s="9"/>
      <c r="FZT1396" s="9"/>
      <c r="FZU1396" s="9"/>
      <c r="FZV1396" s="9"/>
      <c r="FZW1396" s="9"/>
      <c r="FZX1396" s="9"/>
      <c r="FZY1396" s="9"/>
      <c r="FZZ1396" s="9"/>
      <c r="GAA1396" s="9"/>
      <c r="GAB1396" s="9"/>
      <c r="GAC1396" s="9"/>
      <c r="GAD1396" s="9"/>
      <c r="GAE1396" s="9"/>
      <c r="GAF1396" s="9"/>
      <c r="GAG1396" s="9"/>
      <c r="GAH1396" s="9"/>
      <c r="GAI1396" s="9"/>
      <c r="GAJ1396" s="9"/>
      <c r="GAK1396" s="9"/>
      <c r="GAL1396" s="9"/>
      <c r="GAM1396" s="9"/>
      <c r="GAN1396" s="9"/>
      <c r="GAO1396" s="9"/>
      <c r="GAP1396" s="9"/>
      <c r="GAQ1396" s="9"/>
      <c r="GAR1396" s="9"/>
      <c r="GAS1396" s="9"/>
      <c r="GAT1396" s="9"/>
      <c r="GAU1396" s="9"/>
      <c r="GAV1396" s="9"/>
      <c r="GAW1396" s="9"/>
      <c r="GAX1396" s="9"/>
      <c r="GAY1396" s="9"/>
      <c r="GAZ1396" s="9"/>
      <c r="GBA1396" s="9"/>
      <c r="GBB1396" s="9"/>
      <c r="GBC1396" s="9"/>
      <c r="GBD1396" s="9"/>
      <c r="GBE1396" s="9"/>
      <c r="GBF1396" s="9"/>
      <c r="GBG1396" s="9"/>
      <c r="GBH1396" s="9"/>
      <c r="GBI1396" s="9"/>
      <c r="GBJ1396" s="9"/>
      <c r="GBK1396" s="9"/>
      <c r="GBL1396" s="9"/>
      <c r="GBM1396" s="9"/>
      <c r="GBN1396" s="9"/>
      <c r="GBO1396" s="9"/>
      <c r="GBP1396" s="9"/>
      <c r="GBQ1396" s="9"/>
      <c r="GBR1396" s="9"/>
      <c r="GBS1396" s="9"/>
      <c r="GBT1396" s="9"/>
      <c r="GBU1396" s="9"/>
      <c r="GBV1396" s="9"/>
      <c r="GBW1396" s="9"/>
      <c r="GBX1396" s="9"/>
      <c r="GBY1396" s="9"/>
      <c r="GBZ1396" s="9"/>
      <c r="GCA1396" s="9"/>
      <c r="GCB1396" s="9"/>
      <c r="GCC1396" s="9"/>
      <c r="GCD1396" s="9"/>
      <c r="GCE1396" s="9"/>
      <c r="GCF1396" s="9"/>
      <c r="GCG1396" s="9"/>
      <c r="GCH1396" s="9"/>
      <c r="GCI1396" s="9"/>
      <c r="GCJ1396" s="9"/>
      <c r="GCK1396" s="9"/>
      <c r="GCL1396" s="9"/>
      <c r="GCM1396" s="9"/>
      <c r="GCN1396" s="9"/>
      <c r="GCO1396" s="9"/>
      <c r="GCP1396" s="9"/>
      <c r="GCQ1396" s="9"/>
      <c r="GCR1396" s="9"/>
      <c r="GCS1396" s="9"/>
      <c r="GCT1396" s="9"/>
      <c r="GCU1396" s="9"/>
      <c r="GCV1396" s="9"/>
      <c r="GCW1396" s="9"/>
      <c r="GCX1396" s="9"/>
      <c r="GCY1396" s="9"/>
      <c r="GCZ1396" s="9"/>
      <c r="GDA1396" s="9"/>
      <c r="GDB1396" s="9"/>
      <c r="GDC1396" s="9"/>
      <c r="GDD1396" s="9"/>
      <c r="GDE1396" s="9"/>
      <c r="GDF1396" s="9"/>
      <c r="GDG1396" s="9"/>
      <c r="GDH1396" s="9"/>
      <c r="GDI1396" s="9"/>
      <c r="GDJ1396" s="9"/>
      <c r="GDK1396" s="9"/>
      <c r="GDL1396" s="9"/>
      <c r="GDM1396" s="9"/>
      <c r="GDN1396" s="9"/>
      <c r="GDO1396" s="9"/>
      <c r="GDP1396" s="9"/>
      <c r="GDQ1396" s="9"/>
      <c r="GDR1396" s="9"/>
      <c r="GDS1396" s="9"/>
      <c r="GDT1396" s="9"/>
      <c r="GDU1396" s="9"/>
      <c r="GDV1396" s="9"/>
      <c r="GDW1396" s="9"/>
      <c r="GDX1396" s="9"/>
      <c r="GDY1396" s="9"/>
      <c r="GDZ1396" s="9"/>
      <c r="GEA1396" s="9"/>
      <c r="GEB1396" s="9"/>
      <c r="GEC1396" s="9"/>
      <c r="GED1396" s="9"/>
      <c r="GEE1396" s="9"/>
      <c r="GEF1396" s="9"/>
      <c r="GEG1396" s="9"/>
      <c r="GEH1396" s="9"/>
      <c r="GEI1396" s="9"/>
      <c r="GEJ1396" s="9"/>
      <c r="GEK1396" s="9"/>
      <c r="GEL1396" s="9"/>
      <c r="GEM1396" s="9"/>
      <c r="GEN1396" s="9"/>
      <c r="GEO1396" s="9"/>
      <c r="GEP1396" s="9"/>
      <c r="GEQ1396" s="9"/>
      <c r="GER1396" s="9"/>
      <c r="GES1396" s="9"/>
      <c r="GET1396" s="9"/>
      <c r="GEU1396" s="9"/>
      <c r="GEV1396" s="9"/>
      <c r="GEW1396" s="9"/>
      <c r="GEX1396" s="9"/>
      <c r="GEY1396" s="9"/>
      <c r="GEZ1396" s="9"/>
      <c r="GFA1396" s="9"/>
      <c r="GFB1396" s="9"/>
      <c r="GFC1396" s="9"/>
      <c r="GFD1396" s="9"/>
      <c r="GFE1396" s="9"/>
      <c r="GFF1396" s="9"/>
      <c r="GFG1396" s="9"/>
      <c r="GFH1396" s="9"/>
      <c r="GFI1396" s="9"/>
      <c r="GFJ1396" s="9"/>
      <c r="GFK1396" s="9"/>
      <c r="GFL1396" s="9"/>
      <c r="GFM1396" s="9"/>
      <c r="GFN1396" s="9"/>
      <c r="GFO1396" s="9"/>
      <c r="GFP1396" s="9"/>
      <c r="GFQ1396" s="9"/>
      <c r="GFR1396" s="9"/>
      <c r="GFS1396" s="9"/>
      <c r="GFT1396" s="9"/>
      <c r="GFU1396" s="9"/>
      <c r="GFV1396" s="9"/>
      <c r="GFW1396" s="9"/>
      <c r="GFX1396" s="9"/>
      <c r="GFY1396" s="9"/>
      <c r="GFZ1396" s="9"/>
      <c r="GGA1396" s="9"/>
      <c r="GGB1396" s="9"/>
      <c r="GGC1396" s="9"/>
      <c r="GGD1396" s="9"/>
      <c r="GGE1396" s="9"/>
      <c r="GGF1396" s="9"/>
      <c r="GGG1396" s="9"/>
      <c r="GGH1396" s="9"/>
      <c r="GGI1396" s="9"/>
      <c r="GGJ1396" s="9"/>
      <c r="GGK1396" s="9"/>
      <c r="GGL1396" s="9"/>
      <c r="GGM1396" s="9"/>
      <c r="GGN1396" s="9"/>
      <c r="GGO1396" s="9"/>
      <c r="GGP1396" s="9"/>
      <c r="GGQ1396" s="9"/>
      <c r="GGR1396" s="9"/>
      <c r="GGS1396" s="9"/>
      <c r="GGT1396" s="9"/>
      <c r="GGU1396" s="9"/>
      <c r="GGV1396" s="9"/>
      <c r="GGW1396" s="9"/>
      <c r="GGX1396" s="9"/>
      <c r="GGY1396" s="9"/>
      <c r="GGZ1396" s="9"/>
      <c r="GHA1396" s="9"/>
      <c r="GHB1396" s="9"/>
      <c r="GHC1396" s="9"/>
      <c r="GHD1396" s="9"/>
      <c r="GHE1396" s="9"/>
      <c r="GHF1396" s="9"/>
      <c r="GHG1396" s="9"/>
      <c r="GHH1396" s="9"/>
      <c r="GHI1396" s="9"/>
      <c r="GHJ1396" s="9"/>
      <c r="GHK1396" s="9"/>
      <c r="GHL1396" s="9"/>
      <c r="GHM1396" s="9"/>
      <c r="GHN1396" s="9"/>
      <c r="GHO1396" s="9"/>
      <c r="GHP1396" s="9"/>
      <c r="GHQ1396" s="9"/>
      <c r="GHR1396" s="9"/>
      <c r="GHS1396" s="9"/>
      <c r="GHT1396" s="9"/>
      <c r="GHU1396" s="9"/>
      <c r="GHV1396" s="9"/>
      <c r="GHW1396" s="9"/>
      <c r="GHX1396" s="9"/>
      <c r="GHY1396" s="9"/>
      <c r="GHZ1396" s="9"/>
      <c r="GIA1396" s="9"/>
      <c r="GIB1396" s="9"/>
      <c r="GIC1396" s="9"/>
      <c r="GID1396" s="9"/>
      <c r="GIE1396" s="9"/>
      <c r="GIF1396" s="9"/>
      <c r="GIG1396" s="9"/>
      <c r="GIH1396" s="9"/>
      <c r="GII1396" s="9"/>
      <c r="GIJ1396" s="9"/>
      <c r="GIK1396" s="9"/>
      <c r="GIL1396" s="9"/>
      <c r="GIM1396" s="9"/>
      <c r="GIN1396" s="9"/>
      <c r="GIO1396" s="9"/>
      <c r="GIP1396" s="9"/>
      <c r="GIQ1396" s="9"/>
      <c r="GIR1396" s="9"/>
      <c r="GIS1396" s="9"/>
      <c r="GIT1396" s="9"/>
      <c r="GIU1396" s="9"/>
      <c r="GIV1396" s="9"/>
      <c r="GIW1396" s="9"/>
      <c r="GIX1396" s="9"/>
      <c r="GIY1396" s="9"/>
      <c r="GIZ1396" s="9"/>
      <c r="GJA1396" s="9"/>
      <c r="GJB1396" s="9"/>
      <c r="GJC1396" s="9"/>
      <c r="GJD1396" s="9"/>
      <c r="GJE1396" s="9"/>
      <c r="GJF1396" s="9"/>
      <c r="GJG1396" s="9"/>
      <c r="GJH1396" s="9"/>
      <c r="GJI1396" s="9"/>
      <c r="GJJ1396" s="9"/>
      <c r="GJK1396" s="9"/>
      <c r="GJL1396" s="9"/>
      <c r="GJM1396" s="9"/>
      <c r="GJN1396" s="9"/>
      <c r="GJO1396" s="9"/>
      <c r="GJP1396" s="9"/>
      <c r="GJQ1396" s="9"/>
      <c r="GJR1396" s="9"/>
      <c r="GJS1396" s="9"/>
      <c r="GJT1396" s="9"/>
      <c r="GJU1396" s="9"/>
      <c r="GJV1396" s="9"/>
      <c r="GJW1396" s="9"/>
      <c r="GJX1396" s="9"/>
      <c r="GJY1396" s="9"/>
      <c r="GJZ1396" s="9"/>
      <c r="GKA1396" s="9"/>
      <c r="GKB1396" s="9"/>
      <c r="GKC1396" s="9"/>
      <c r="GKD1396" s="9"/>
      <c r="GKE1396" s="9"/>
      <c r="GKF1396" s="9"/>
      <c r="GKG1396" s="9"/>
      <c r="GKH1396" s="9"/>
      <c r="GKI1396" s="9"/>
      <c r="GKJ1396" s="9"/>
      <c r="GKK1396" s="9"/>
      <c r="GKL1396" s="9"/>
      <c r="GKM1396" s="9"/>
      <c r="GKN1396" s="9"/>
      <c r="GKO1396" s="9"/>
      <c r="GKP1396" s="9"/>
      <c r="GKQ1396" s="9"/>
      <c r="GKR1396" s="9"/>
      <c r="GKS1396" s="9"/>
      <c r="GKT1396" s="9"/>
      <c r="GKU1396" s="9"/>
      <c r="GKV1396" s="9"/>
      <c r="GKW1396" s="9"/>
      <c r="GKX1396" s="9"/>
      <c r="GKY1396" s="9"/>
      <c r="GKZ1396" s="9"/>
      <c r="GLA1396" s="9"/>
      <c r="GLB1396" s="9"/>
      <c r="GLC1396" s="9"/>
      <c r="GLD1396" s="9"/>
      <c r="GLE1396" s="9"/>
      <c r="GLF1396" s="9"/>
      <c r="GLG1396" s="9"/>
      <c r="GLH1396" s="9"/>
      <c r="GLI1396" s="9"/>
      <c r="GLJ1396" s="9"/>
      <c r="GLK1396" s="9"/>
      <c r="GLL1396" s="9"/>
      <c r="GLM1396" s="9"/>
      <c r="GLN1396" s="9"/>
      <c r="GLO1396" s="9"/>
      <c r="GLP1396" s="9"/>
      <c r="GLQ1396" s="9"/>
      <c r="GLR1396" s="9"/>
      <c r="GLS1396" s="9"/>
      <c r="GLT1396" s="9"/>
      <c r="GLU1396" s="9"/>
      <c r="GLV1396" s="9"/>
      <c r="GLW1396" s="9"/>
      <c r="GLX1396" s="9"/>
      <c r="GLY1396" s="9"/>
      <c r="GLZ1396" s="9"/>
      <c r="GMA1396" s="9"/>
      <c r="GMB1396" s="9"/>
      <c r="GMC1396" s="9"/>
      <c r="GMD1396" s="9"/>
      <c r="GME1396" s="9"/>
      <c r="GMF1396" s="9"/>
      <c r="GMG1396" s="9"/>
      <c r="GMH1396" s="9"/>
      <c r="GMI1396" s="9"/>
      <c r="GMJ1396" s="9"/>
      <c r="GMK1396" s="9"/>
      <c r="GML1396" s="9"/>
      <c r="GMM1396" s="9"/>
      <c r="GMN1396" s="9"/>
      <c r="GMO1396" s="9"/>
      <c r="GMP1396" s="9"/>
      <c r="GMQ1396" s="9"/>
      <c r="GMR1396" s="9"/>
      <c r="GMS1396" s="9"/>
      <c r="GMT1396" s="9"/>
      <c r="GMU1396" s="9"/>
      <c r="GMV1396" s="9"/>
      <c r="GMW1396" s="9"/>
      <c r="GMX1396" s="9"/>
      <c r="GMY1396" s="9"/>
      <c r="GMZ1396" s="9"/>
      <c r="GNA1396" s="9"/>
      <c r="GNB1396" s="9"/>
      <c r="GNC1396" s="9"/>
      <c r="GND1396" s="9"/>
      <c r="GNE1396" s="9"/>
      <c r="GNF1396" s="9"/>
      <c r="GNG1396" s="9"/>
      <c r="GNH1396" s="9"/>
      <c r="GNI1396" s="9"/>
      <c r="GNJ1396" s="9"/>
      <c r="GNK1396" s="9"/>
      <c r="GNL1396" s="9"/>
      <c r="GNM1396" s="9"/>
      <c r="GNN1396" s="9"/>
      <c r="GNO1396" s="9"/>
      <c r="GNP1396" s="9"/>
      <c r="GNQ1396" s="9"/>
      <c r="GNR1396" s="9"/>
      <c r="GNS1396" s="9"/>
      <c r="GNT1396" s="9"/>
      <c r="GNU1396" s="9"/>
      <c r="GNV1396" s="9"/>
      <c r="GNW1396" s="9"/>
      <c r="GNX1396" s="9"/>
      <c r="GNY1396" s="9"/>
      <c r="GNZ1396" s="9"/>
      <c r="GOA1396" s="9"/>
      <c r="GOB1396" s="9"/>
      <c r="GOC1396" s="9"/>
      <c r="GOD1396" s="9"/>
      <c r="GOE1396" s="9"/>
      <c r="GOF1396" s="9"/>
      <c r="GOG1396" s="9"/>
      <c r="GOH1396" s="9"/>
      <c r="GOI1396" s="9"/>
      <c r="GOJ1396" s="9"/>
      <c r="GOK1396" s="9"/>
      <c r="GOL1396" s="9"/>
      <c r="GOM1396" s="9"/>
      <c r="GON1396" s="9"/>
      <c r="GOO1396" s="9"/>
      <c r="GOP1396" s="9"/>
      <c r="GOQ1396" s="9"/>
      <c r="GOR1396" s="9"/>
      <c r="GOS1396" s="9"/>
      <c r="GOT1396" s="9"/>
      <c r="GOU1396" s="9"/>
      <c r="GOV1396" s="9"/>
      <c r="GOW1396" s="9"/>
      <c r="GOX1396" s="9"/>
      <c r="GOY1396" s="9"/>
      <c r="GOZ1396" s="9"/>
      <c r="GPA1396" s="9"/>
      <c r="GPB1396" s="9"/>
      <c r="GPC1396" s="9"/>
      <c r="GPD1396" s="9"/>
      <c r="GPE1396" s="9"/>
      <c r="GPF1396" s="9"/>
      <c r="GPG1396" s="9"/>
      <c r="GPH1396" s="9"/>
      <c r="GPI1396" s="9"/>
      <c r="GPJ1396" s="9"/>
      <c r="GPK1396" s="9"/>
      <c r="GPL1396" s="9"/>
      <c r="GPM1396" s="9"/>
      <c r="GPN1396" s="9"/>
      <c r="GPO1396" s="9"/>
      <c r="GPP1396" s="9"/>
      <c r="GPQ1396" s="9"/>
      <c r="GPR1396" s="9"/>
      <c r="GPS1396" s="9"/>
      <c r="GPT1396" s="9"/>
      <c r="GPU1396" s="9"/>
      <c r="GPV1396" s="9"/>
      <c r="GPW1396" s="9"/>
      <c r="GPX1396" s="9"/>
      <c r="GPY1396" s="9"/>
      <c r="GPZ1396" s="9"/>
      <c r="GQA1396" s="9"/>
      <c r="GQB1396" s="9"/>
      <c r="GQC1396" s="9"/>
      <c r="GQD1396" s="9"/>
      <c r="GQE1396" s="9"/>
      <c r="GQF1396" s="9"/>
      <c r="GQG1396" s="9"/>
      <c r="GQH1396" s="9"/>
      <c r="GQI1396" s="9"/>
      <c r="GQJ1396" s="9"/>
      <c r="GQK1396" s="9"/>
      <c r="GQL1396" s="9"/>
      <c r="GQM1396" s="9"/>
      <c r="GQN1396" s="9"/>
      <c r="GQO1396" s="9"/>
      <c r="GQP1396" s="9"/>
      <c r="GQQ1396" s="9"/>
      <c r="GQR1396" s="9"/>
      <c r="GQS1396" s="9"/>
      <c r="GQT1396" s="9"/>
      <c r="GQU1396" s="9"/>
      <c r="GQV1396" s="9"/>
      <c r="GQW1396" s="9"/>
      <c r="GQX1396" s="9"/>
      <c r="GQY1396" s="9"/>
      <c r="GQZ1396" s="9"/>
      <c r="GRA1396" s="9"/>
      <c r="GRB1396" s="9"/>
      <c r="GRC1396" s="9"/>
      <c r="GRD1396" s="9"/>
      <c r="GRE1396" s="9"/>
      <c r="GRF1396" s="9"/>
      <c r="GRG1396" s="9"/>
      <c r="GRH1396" s="9"/>
      <c r="GRI1396" s="9"/>
      <c r="GRJ1396" s="9"/>
      <c r="GRK1396" s="9"/>
      <c r="GRL1396" s="9"/>
      <c r="GRM1396" s="9"/>
      <c r="GRN1396" s="9"/>
      <c r="GRO1396" s="9"/>
      <c r="GRP1396" s="9"/>
      <c r="GRQ1396" s="9"/>
      <c r="GRR1396" s="9"/>
      <c r="GRS1396" s="9"/>
      <c r="GRT1396" s="9"/>
      <c r="GRU1396" s="9"/>
      <c r="GRV1396" s="9"/>
      <c r="GRW1396" s="9"/>
      <c r="GRX1396" s="9"/>
      <c r="GRY1396" s="9"/>
      <c r="GRZ1396" s="9"/>
      <c r="GSA1396" s="9"/>
      <c r="GSB1396" s="9"/>
      <c r="GSC1396" s="9"/>
      <c r="GSD1396" s="9"/>
      <c r="GSE1396" s="9"/>
      <c r="GSF1396" s="9"/>
      <c r="GSG1396" s="9"/>
      <c r="GSH1396" s="9"/>
      <c r="GSI1396" s="9"/>
      <c r="GSJ1396" s="9"/>
      <c r="GSK1396" s="9"/>
      <c r="GSL1396" s="9"/>
      <c r="GSM1396" s="9"/>
      <c r="GSN1396" s="9"/>
      <c r="GSO1396" s="9"/>
      <c r="GSP1396" s="9"/>
      <c r="GSQ1396" s="9"/>
      <c r="GSR1396" s="9"/>
      <c r="GSS1396" s="9"/>
      <c r="GST1396" s="9"/>
      <c r="GSU1396" s="9"/>
      <c r="GSV1396" s="9"/>
      <c r="GSW1396" s="9"/>
      <c r="GSX1396" s="9"/>
      <c r="GSY1396" s="9"/>
      <c r="GSZ1396" s="9"/>
      <c r="GTA1396" s="9"/>
      <c r="GTB1396" s="9"/>
      <c r="GTC1396" s="9"/>
      <c r="GTD1396" s="9"/>
      <c r="GTE1396" s="9"/>
      <c r="GTF1396" s="9"/>
      <c r="GTG1396" s="9"/>
      <c r="GTH1396" s="9"/>
      <c r="GTI1396" s="9"/>
      <c r="GTJ1396" s="9"/>
      <c r="GTK1396" s="9"/>
      <c r="GTL1396" s="9"/>
      <c r="GTM1396" s="9"/>
      <c r="GTN1396" s="9"/>
      <c r="GTO1396" s="9"/>
      <c r="GTP1396" s="9"/>
      <c r="GTQ1396" s="9"/>
      <c r="GTR1396" s="9"/>
      <c r="GTS1396" s="9"/>
      <c r="GTT1396" s="9"/>
      <c r="GTU1396" s="9"/>
      <c r="GTV1396" s="9"/>
      <c r="GTW1396" s="9"/>
      <c r="GTX1396" s="9"/>
      <c r="GTY1396" s="9"/>
      <c r="GTZ1396" s="9"/>
      <c r="GUA1396" s="9"/>
      <c r="GUB1396" s="9"/>
      <c r="GUC1396" s="9"/>
      <c r="GUD1396" s="9"/>
      <c r="GUE1396" s="9"/>
      <c r="GUF1396" s="9"/>
      <c r="GUG1396" s="9"/>
      <c r="GUH1396" s="9"/>
      <c r="GUI1396" s="9"/>
      <c r="GUJ1396" s="9"/>
      <c r="GUK1396" s="9"/>
      <c r="GUL1396" s="9"/>
      <c r="GUM1396" s="9"/>
      <c r="GUN1396" s="9"/>
      <c r="GUO1396" s="9"/>
      <c r="GUP1396" s="9"/>
      <c r="GUQ1396" s="9"/>
      <c r="GUR1396" s="9"/>
      <c r="GUS1396" s="9"/>
      <c r="GUT1396" s="9"/>
      <c r="GUU1396" s="9"/>
      <c r="GUV1396" s="9"/>
      <c r="GUW1396" s="9"/>
      <c r="GUX1396" s="9"/>
      <c r="GUY1396" s="9"/>
      <c r="GUZ1396" s="9"/>
      <c r="GVA1396" s="9"/>
      <c r="GVB1396" s="9"/>
      <c r="GVC1396" s="9"/>
      <c r="GVD1396" s="9"/>
      <c r="GVE1396" s="9"/>
      <c r="GVF1396" s="9"/>
      <c r="GVG1396" s="9"/>
      <c r="GVH1396" s="9"/>
      <c r="GVI1396" s="9"/>
      <c r="GVJ1396" s="9"/>
      <c r="GVK1396" s="9"/>
      <c r="GVL1396" s="9"/>
      <c r="GVM1396" s="9"/>
      <c r="GVN1396" s="9"/>
      <c r="GVO1396" s="9"/>
      <c r="GVP1396" s="9"/>
      <c r="GVQ1396" s="9"/>
      <c r="GVR1396" s="9"/>
      <c r="GVS1396" s="9"/>
      <c r="GVT1396" s="9"/>
      <c r="GVU1396" s="9"/>
      <c r="GVV1396" s="9"/>
      <c r="GVW1396" s="9"/>
      <c r="GVX1396" s="9"/>
      <c r="GVY1396" s="9"/>
      <c r="GVZ1396" s="9"/>
      <c r="GWA1396" s="9"/>
      <c r="GWB1396" s="9"/>
      <c r="GWC1396" s="9"/>
      <c r="GWD1396" s="9"/>
      <c r="GWE1396" s="9"/>
      <c r="GWF1396" s="9"/>
      <c r="GWG1396" s="9"/>
      <c r="GWH1396" s="9"/>
      <c r="GWI1396" s="9"/>
      <c r="GWJ1396" s="9"/>
      <c r="GWK1396" s="9"/>
      <c r="GWL1396" s="9"/>
      <c r="GWM1396" s="9"/>
      <c r="GWN1396" s="9"/>
      <c r="GWO1396" s="9"/>
      <c r="GWP1396" s="9"/>
      <c r="GWQ1396" s="9"/>
      <c r="GWR1396" s="9"/>
      <c r="GWS1396" s="9"/>
      <c r="GWT1396" s="9"/>
      <c r="GWU1396" s="9"/>
      <c r="GWV1396" s="9"/>
      <c r="GWW1396" s="9"/>
      <c r="GWX1396" s="9"/>
      <c r="GWY1396" s="9"/>
      <c r="GWZ1396" s="9"/>
      <c r="GXA1396" s="9"/>
      <c r="GXB1396" s="9"/>
      <c r="GXC1396" s="9"/>
      <c r="GXD1396" s="9"/>
      <c r="GXE1396" s="9"/>
      <c r="GXF1396" s="9"/>
      <c r="GXG1396" s="9"/>
      <c r="GXH1396" s="9"/>
      <c r="GXI1396" s="9"/>
      <c r="GXJ1396" s="9"/>
      <c r="GXK1396" s="9"/>
      <c r="GXL1396" s="9"/>
      <c r="GXM1396" s="9"/>
      <c r="GXN1396" s="9"/>
      <c r="GXO1396" s="9"/>
      <c r="GXP1396" s="9"/>
      <c r="GXQ1396" s="9"/>
      <c r="GXR1396" s="9"/>
      <c r="GXS1396" s="9"/>
      <c r="GXT1396" s="9"/>
      <c r="GXU1396" s="9"/>
      <c r="GXV1396" s="9"/>
      <c r="GXW1396" s="9"/>
      <c r="GXX1396" s="9"/>
      <c r="GXY1396" s="9"/>
      <c r="GXZ1396" s="9"/>
      <c r="GYA1396" s="9"/>
      <c r="GYB1396" s="9"/>
      <c r="GYC1396" s="9"/>
      <c r="GYD1396" s="9"/>
      <c r="GYE1396" s="9"/>
      <c r="GYF1396" s="9"/>
      <c r="GYG1396" s="9"/>
      <c r="GYH1396" s="9"/>
      <c r="GYI1396" s="9"/>
      <c r="GYJ1396" s="9"/>
      <c r="GYK1396" s="9"/>
      <c r="GYL1396" s="9"/>
      <c r="GYM1396" s="9"/>
      <c r="GYN1396" s="9"/>
      <c r="GYO1396" s="9"/>
      <c r="GYP1396" s="9"/>
      <c r="GYQ1396" s="9"/>
      <c r="GYR1396" s="9"/>
      <c r="GYS1396" s="9"/>
      <c r="GYT1396" s="9"/>
      <c r="GYU1396" s="9"/>
      <c r="GYV1396" s="9"/>
      <c r="GYW1396" s="9"/>
      <c r="GYX1396" s="9"/>
      <c r="GYY1396" s="9"/>
      <c r="GYZ1396" s="9"/>
      <c r="GZA1396" s="9"/>
      <c r="GZB1396" s="9"/>
      <c r="GZC1396" s="9"/>
      <c r="GZD1396" s="9"/>
      <c r="GZE1396" s="9"/>
      <c r="GZF1396" s="9"/>
      <c r="GZG1396" s="9"/>
      <c r="GZH1396" s="9"/>
      <c r="GZI1396" s="9"/>
      <c r="GZJ1396" s="9"/>
      <c r="GZK1396" s="9"/>
      <c r="GZL1396" s="9"/>
      <c r="GZM1396" s="9"/>
      <c r="GZN1396" s="9"/>
      <c r="GZO1396" s="9"/>
      <c r="GZP1396" s="9"/>
      <c r="GZQ1396" s="9"/>
      <c r="GZR1396" s="9"/>
      <c r="GZS1396" s="9"/>
      <c r="GZT1396" s="9"/>
      <c r="GZU1396" s="9"/>
      <c r="GZV1396" s="9"/>
      <c r="GZW1396" s="9"/>
      <c r="GZX1396" s="9"/>
      <c r="GZY1396" s="9"/>
      <c r="GZZ1396" s="9"/>
      <c r="HAA1396" s="9"/>
      <c r="HAB1396" s="9"/>
      <c r="HAC1396" s="9"/>
      <c r="HAD1396" s="9"/>
      <c r="HAE1396" s="9"/>
      <c r="HAF1396" s="9"/>
      <c r="HAG1396" s="9"/>
      <c r="HAH1396" s="9"/>
      <c r="HAI1396" s="9"/>
      <c r="HAJ1396" s="9"/>
      <c r="HAK1396" s="9"/>
      <c r="HAL1396" s="9"/>
      <c r="HAM1396" s="9"/>
      <c r="HAN1396" s="9"/>
      <c r="HAO1396" s="9"/>
      <c r="HAP1396" s="9"/>
      <c r="HAQ1396" s="9"/>
      <c r="HAR1396" s="9"/>
      <c r="HAS1396" s="9"/>
      <c r="HAT1396" s="9"/>
      <c r="HAU1396" s="9"/>
      <c r="HAV1396" s="9"/>
      <c r="HAW1396" s="9"/>
      <c r="HAX1396" s="9"/>
      <c r="HAY1396" s="9"/>
      <c r="HAZ1396" s="9"/>
      <c r="HBA1396" s="9"/>
      <c r="HBB1396" s="9"/>
      <c r="HBC1396" s="9"/>
      <c r="HBD1396" s="9"/>
      <c r="HBE1396" s="9"/>
      <c r="HBF1396" s="9"/>
      <c r="HBG1396" s="9"/>
      <c r="HBH1396" s="9"/>
      <c r="HBI1396" s="9"/>
      <c r="HBJ1396" s="9"/>
      <c r="HBK1396" s="9"/>
      <c r="HBL1396" s="9"/>
      <c r="HBM1396" s="9"/>
      <c r="HBN1396" s="9"/>
      <c r="HBO1396" s="9"/>
      <c r="HBP1396" s="9"/>
      <c r="HBQ1396" s="9"/>
      <c r="HBR1396" s="9"/>
      <c r="HBS1396" s="9"/>
      <c r="HBT1396" s="9"/>
      <c r="HBU1396" s="9"/>
      <c r="HBV1396" s="9"/>
      <c r="HBW1396" s="9"/>
      <c r="HBX1396" s="9"/>
      <c r="HBY1396" s="9"/>
      <c r="HBZ1396" s="9"/>
      <c r="HCA1396" s="9"/>
      <c r="HCB1396" s="9"/>
      <c r="HCC1396" s="9"/>
      <c r="HCD1396" s="9"/>
      <c r="HCE1396" s="9"/>
      <c r="HCF1396" s="9"/>
      <c r="HCG1396" s="9"/>
      <c r="HCH1396" s="9"/>
      <c r="HCI1396" s="9"/>
      <c r="HCJ1396" s="9"/>
      <c r="HCK1396" s="9"/>
      <c r="HCL1396" s="9"/>
      <c r="HCM1396" s="9"/>
      <c r="HCN1396" s="9"/>
      <c r="HCO1396" s="9"/>
      <c r="HCP1396" s="9"/>
      <c r="HCQ1396" s="9"/>
      <c r="HCR1396" s="9"/>
      <c r="HCS1396" s="9"/>
      <c r="HCT1396" s="9"/>
      <c r="HCU1396" s="9"/>
      <c r="HCV1396" s="9"/>
      <c r="HCW1396" s="9"/>
      <c r="HCX1396" s="9"/>
      <c r="HCY1396" s="9"/>
      <c r="HCZ1396" s="9"/>
      <c r="HDA1396" s="9"/>
      <c r="HDB1396" s="9"/>
      <c r="HDC1396" s="9"/>
      <c r="HDD1396" s="9"/>
      <c r="HDE1396" s="9"/>
      <c r="HDF1396" s="9"/>
      <c r="HDG1396" s="9"/>
      <c r="HDH1396" s="9"/>
      <c r="HDI1396" s="9"/>
      <c r="HDJ1396" s="9"/>
      <c r="HDK1396" s="9"/>
      <c r="HDL1396" s="9"/>
      <c r="HDM1396" s="9"/>
      <c r="HDN1396" s="9"/>
      <c r="HDO1396" s="9"/>
      <c r="HDP1396" s="9"/>
      <c r="HDQ1396" s="9"/>
      <c r="HDR1396" s="9"/>
      <c r="HDS1396" s="9"/>
      <c r="HDT1396" s="9"/>
      <c r="HDU1396" s="9"/>
      <c r="HDV1396" s="9"/>
      <c r="HDW1396" s="9"/>
      <c r="HDX1396" s="9"/>
      <c r="HDY1396" s="9"/>
      <c r="HDZ1396" s="9"/>
      <c r="HEA1396" s="9"/>
      <c r="HEB1396" s="9"/>
      <c r="HEC1396" s="9"/>
      <c r="HED1396" s="9"/>
      <c r="HEE1396" s="9"/>
      <c r="HEF1396" s="9"/>
      <c r="HEG1396" s="9"/>
      <c r="HEH1396" s="9"/>
      <c r="HEI1396" s="9"/>
      <c r="HEJ1396" s="9"/>
      <c r="HEK1396" s="9"/>
      <c r="HEL1396" s="9"/>
      <c r="HEM1396" s="9"/>
      <c r="HEN1396" s="9"/>
      <c r="HEO1396" s="9"/>
      <c r="HEP1396" s="9"/>
      <c r="HEQ1396" s="9"/>
      <c r="HER1396" s="9"/>
      <c r="HES1396" s="9"/>
      <c r="HET1396" s="9"/>
      <c r="HEU1396" s="9"/>
      <c r="HEV1396" s="9"/>
      <c r="HEW1396" s="9"/>
      <c r="HEX1396" s="9"/>
      <c r="HEY1396" s="9"/>
      <c r="HEZ1396" s="9"/>
      <c r="HFA1396" s="9"/>
      <c r="HFB1396" s="9"/>
      <c r="HFC1396" s="9"/>
      <c r="HFD1396" s="9"/>
      <c r="HFE1396" s="9"/>
      <c r="HFF1396" s="9"/>
      <c r="HFG1396" s="9"/>
      <c r="HFH1396" s="9"/>
      <c r="HFI1396" s="9"/>
      <c r="HFJ1396" s="9"/>
      <c r="HFK1396" s="9"/>
      <c r="HFL1396" s="9"/>
      <c r="HFM1396" s="9"/>
      <c r="HFN1396" s="9"/>
      <c r="HFO1396" s="9"/>
      <c r="HFP1396" s="9"/>
      <c r="HFQ1396" s="9"/>
      <c r="HFR1396" s="9"/>
      <c r="HFS1396" s="9"/>
      <c r="HFT1396" s="9"/>
      <c r="HFU1396" s="9"/>
      <c r="HFV1396" s="9"/>
      <c r="HFW1396" s="9"/>
      <c r="HFX1396" s="9"/>
      <c r="HFY1396" s="9"/>
      <c r="HFZ1396" s="9"/>
      <c r="HGA1396" s="9"/>
      <c r="HGB1396" s="9"/>
      <c r="HGC1396" s="9"/>
      <c r="HGD1396" s="9"/>
      <c r="HGE1396" s="9"/>
      <c r="HGF1396" s="9"/>
      <c r="HGG1396" s="9"/>
      <c r="HGH1396" s="9"/>
      <c r="HGI1396" s="9"/>
      <c r="HGJ1396" s="9"/>
      <c r="HGK1396" s="9"/>
      <c r="HGL1396" s="9"/>
      <c r="HGM1396" s="9"/>
      <c r="HGN1396" s="9"/>
      <c r="HGO1396" s="9"/>
      <c r="HGP1396" s="9"/>
      <c r="HGQ1396" s="9"/>
      <c r="HGR1396" s="9"/>
      <c r="HGS1396" s="9"/>
      <c r="HGT1396" s="9"/>
      <c r="HGU1396" s="9"/>
      <c r="HGV1396" s="9"/>
      <c r="HGW1396" s="9"/>
      <c r="HGX1396" s="9"/>
      <c r="HGY1396" s="9"/>
      <c r="HGZ1396" s="9"/>
      <c r="HHA1396" s="9"/>
      <c r="HHB1396" s="9"/>
      <c r="HHC1396" s="9"/>
      <c r="HHD1396" s="9"/>
      <c r="HHE1396" s="9"/>
      <c r="HHF1396" s="9"/>
      <c r="HHG1396" s="9"/>
      <c r="HHH1396" s="9"/>
      <c r="HHI1396" s="9"/>
      <c r="HHJ1396" s="9"/>
      <c r="HHK1396" s="9"/>
      <c r="HHL1396" s="9"/>
      <c r="HHM1396" s="9"/>
      <c r="HHN1396" s="9"/>
      <c r="HHO1396" s="9"/>
      <c r="HHP1396" s="9"/>
      <c r="HHQ1396" s="9"/>
      <c r="HHR1396" s="9"/>
      <c r="HHS1396" s="9"/>
      <c r="HHT1396" s="9"/>
      <c r="HHU1396" s="9"/>
      <c r="HHV1396" s="9"/>
      <c r="HHW1396" s="9"/>
      <c r="HHX1396" s="9"/>
      <c r="HHY1396" s="9"/>
      <c r="HHZ1396" s="9"/>
      <c r="HIA1396" s="9"/>
      <c r="HIB1396" s="9"/>
      <c r="HIC1396" s="9"/>
      <c r="HID1396" s="9"/>
      <c r="HIE1396" s="9"/>
      <c r="HIF1396" s="9"/>
      <c r="HIG1396" s="9"/>
      <c r="HIH1396" s="9"/>
      <c r="HII1396" s="9"/>
      <c r="HIJ1396" s="9"/>
      <c r="HIK1396" s="9"/>
      <c r="HIL1396" s="9"/>
      <c r="HIM1396" s="9"/>
      <c r="HIN1396" s="9"/>
      <c r="HIO1396" s="9"/>
      <c r="HIP1396" s="9"/>
      <c r="HIQ1396" s="9"/>
      <c r="HIR1396" s="9"/>
      <c r="HIS1396" s="9"/>
      <c r="HIT1396" s="9"/>
      <c r="HIU1396" s="9"/>
      <c r="HIV1396" s="9"/>
      <c r="HIW1396" s="9"/>
      <c r="HIX1396" s="9"/>
      <c r="HIY1396" s="9"/>
      <c r="HIZ1396" s="9"/>
      <c r="HJA1396" s="9"/>
      <c r="HJB1396" s="9"/>
      <c r="HJC1396" s="9"/>
      <c r="HJD1396" s="9"/>
      <c r="HJE1396" s="9"/>
      <c r="HJF1396" s="9"/>
      <c r="HJG1396" s="9"/>
      <c r="HJH1396" s="9"/>
      <c r="HJI1396" s="9"/>
      <c r="HJJ1396" s="9"/>
      <c r="HJK1396" s="9"/>
      <c r="HJL1396" s="9"/>
      <c r="HJM1396" s="9"/>
      <c r="HJN1396" s="9"/>
      <c r="HJO1396" s="9"/>
      <c r="HJP1396" s="9"/>
      <c r="HJQ1396" s="9"/>
      <c r="HJR1396" s="9"/>
      <c r="HJS1396" s="9"/>
      <c r="HJT1396" s="9"/>
      <c r="HJU1396" s="9"/>
      <c r="HJV1396" s="9"/>
      <c r="HJW1396" s="9"/>
      <c r="HJX1396" s="9"/>
      <c r="HJY1396" s="9"/>
      <c r="HJZ1396" s="9"/>
      <c r="HKA1396" s="9"/>
      <c r="HKB1396" s="9"/>
      <c r="HKC1396" s="9"/>
      <c r="HKD1396" s="9"/>
      <c r="HKE1396" s="9"/>
      <c r="HKF1396" s="9"/>
      <c r="HKG1396" s="9"/>
      <c r="HKH1396" s="9"/>
      <c r="HKI1396" s="9"/>
      <c r="HKJ1396" s="9"/>
      <c r="HKK1396" s="9"/>
      <c r="HKL1396" s="9"/>
      <c r="HKM1396" s="9"/>
      <c r="HKN1396" s="9"/>
      <c r="HKO1396" s="9"/>
      <c r="HKP1396" s="9"/>
      <c r="HKQ1396" s="9"/>
      <c r="HKR1396" s="9"/>
      <c r="HKS1396" s="9"/>
      <c r="HKT1396" s="9"/>
      <c r="HKU1396" s="9"/>
      <c r="HKV1396" s="9"/>
      <c r="HKW1396" s="9"/>
      <c r="HKX1396" s="9"/>
      <c r="HKY1396" s="9"/>
      <c r="HKZ1396" s="9"/>
      <c r="HLA1396" s="9"/>
      <c r="HLB1396" s="9"/>
      <c r="HLC1396" s="9"/>
      <c r="HLD1396" s="9"/>
      <c r="HLE1396" s="9"/>
      <c r="HLF1396" s="9"/>
      <c r="HLG1396" s="9"/>
      <c r="HLH1396" s="9"/>
      <c r="HLI1396" s="9"/>
      <c r="HLJ1396" s="9"/>
      <c r="HLK1396" s="9"/>
      <c r="HLL1396" s="9"/>
      <c r="HLM1396" s="9"/>
      <c r="HLN1396" s="9"/>
      <c r="HLO1396" s="9"/>
      <c r="HLP1396" s="9"/>
      <c r="HLQ1396" s="9"/>
      <c r="HLR1396" s="9"/>
      <c r="HLS1396" s="9"/>
      <c r="HLT1396" s="9"/>
      <c r="HLU1396" s="9"/>
      <c r="HLV1396" s="9"/>
      <c r="HLW1396" s="9"/>
      <c r="HLX1396" s="9"/>
      <c r="HLY1396" s="9"/>
      <c r="HLZ1396" s="9"/>
      <c r="HMA1396" s="9"/>
      <c r="HMB1396" s="9"/>
      <c r="HMC1396" s="9"/>
      <c r="HMD1396" s="9"/>
      <c r="HME1396" s="9"/>
      <c r="HMF1396" s="9"/>
      <c r="HMG1396" s="9"/>
      <c r="HMH1396" s="9"/>
      <c r="HMI1396" s="9"/>
      <c r="HMJ1396" s="9"/>
      <c r="HMK1396" s="9"/>
      <c r="HML1396" s="9"/>
      <c r="HMM1396" s="9"/>
      <c r="HMN1396" s="9"/>
      <c r="HMO1396" s="9"/>
      <c r="HMP1396" s="9"/>
      <c r="HMQ1396" s="9"/>
      <c r="HMR1396" s="9"/>
      <c r="HMS1396" s="9"/>
      <c r="HMT1396" s="9"/>
      <c r="HMU1396" s="9"/>
      <c r="HMV1396" s="9"/>
      <c r="HMW1396" s="9"/>
      <c r="HMX1396" s="9"/>
      <c r="HMY1396" s="9"/>
      <c r="HMZ1396" s="9"/>
      <c r="HNA1396" s="9"/>
      <c r="HNB1396" s="9"/>
      <c r="HNC1396" s="9"/>
      <c r="HND1396" s="9"/>
      <c r="HNE1396" s="9"/>
      <c r="HNF1396" s="9"/>
      <c r="HNG1396" s="9"/>
      <c r="HNH1396" s="9"/>
      <c r="HNI1396" s="9"/>
      <c r="HNJ1396" s="9"/>
      <c r="HNK1396" s="9"/>
      <c r="HNL1396" s="9"/>
      <c r="HNM1396" s="9"/>
      <c r="HNN1396" s="9"/>
      <c r="HNO1396" s="9"/>
      <c r="HNP1396" s="9"/>
      <c r="HNQ1396" s="9"/>
      <c r="HNR1396" s="9"/>
      <c r="HNS1396" s="9"/>
      <c r="HNT1396" s="9"/>
      <c r="HNU1396" s="9"/>
      <c r="HNV1396" s="9"/>
      <c r="HNW1396" s="9"/>
      <c r="HNX1396" s="9"/>
      <c r="HNY1396" s="9"/>
      <c r="HNZ1396" s="9"/>
      <c r="HOA1396" s="9"/>
      <c r="HOB1396" s="9"/>
      <c r="HOC1396" s="9"/>
      <c r="HOD1396" s="9"/>
      <c r="HOE1396" s="9"/>
      <c r="HOF1396" s="9"/>
      <c r="HOG1396" s="9"/>
      <c r="HOH1396" s="9"/>
      <c r="HOI1396" s="9"/>
      <c r="HOJ1396" s="9"/>
      <c r="HOK1396" s="9"/>
      <c r="HOL1396" s="9"/>
      <c r="HOM1396" s="9"/>
      <c r="HON1396" s="9"/>
      <c r="HOO1396" s="9"/>
      <c r="HOP1396" s="9"/>
      <c r="HOQ1396" s="9"/>
      <c r="HOR1396" s="9"/>
      <c r="HOS1396" s="9"/>
      <c r="HOT1396" s="9"/>
      <c r="HOU1396" s="9"/>
      <c r="HOV1396" s="9"/>
      <c r="HOW1396" s="9"/>
      <c r="HOX1396" s="9"/>
      <c r="HOY1396" s="9"/>
      <c r="HOZ1396" s="9"/>
      <c r="HPA1396" s="9"/>
      <c r="HPB1396" s="9"/>
      <c r="HPC1396" s="9"/>
      <c r="HPD1396" s="9"/>
      <c r="HPE1396" s="9"/>
      <c r="HPF1396" s="9"/>
      <c r="HPG1396" s="9"/>
      <c r="HPH1396" s="9"/>
      <c r="HPI1396" s="9"/>
      <c r="HPJ1396" s="9"/>
      <c r="HPK1396" s="9"/>
      <c r="HPL1396" s="9"/>
      <c r="HPM1396" s="9"/>
      <c r="HPN1396" s="9"/>
      <c r="HPO1396" s="9"/>
      <c r="HPP1396" s="9"/>
      <c r="HPQ1396" s="9"/>
      <c r="HPR1396" s="9"/>
      <c r="HPS1396" s="9"/>
      <c r="HPT1396" s="9"/>
      <c r="HPU1396" s="9"/>
      <c r="HPV1396" s="9"/>
      <c r="HPW1396" s="9"/>
      <c r="HPX1396" s="9"/>
      <c r="HPY1396" s="9"/>
      <c r="HPZ1396" s="9"/>
      <c r="HQA1396" s="9"/>
      <c r="HQB1396" s="9"/>
      <c r="HQC1396" s="9"/>
      <c r="HQD1396" s="9"/>
      <c r="HQE1396" s="9"/>
      <c r="HQF1396" s="9"/>
      <c r="HQG1396" s="9"/>
      <c r="HQH1396" s="9"/>
      <c r="HQI1396" s="9"/>
      <c r="HQJ1396" s="9"/>
      <c r="HQK1396" s="9"/>
      <c r="HQL1396" s="9"/>
      <c r="HQM1396" s="9"/>
      <c r="HQN1396" s="9"/>
      <c r="HQO1396" s="9"/>
      <c r="HQP1396" s="9"/>
      <c r="HQQ1396" s="9"/>
      <c r="HQR1396" s="9"/>
      <c r="HQS1396" s="9"/>
      <c r="HQT1396" s="9"/>
      <c r="HQU1396" s="9"/>
      <c r="HQV1396" s="9"/>
      <c r="HQW1396" s="9"/>
      <c r="HQX1396" s="9"/>
      <c r="HQY1396" s="9"/>
      <c r="HQZ1396" s="9"/>
      <c r="HRA1396" s="9"/>
      <c r="HRB1396" s="9"/>
      <c r="HRC1396" s="9"/>
      <c r="HRD1396" s="9"/>
      <c r="HRE1396" s="9"/>
      <c r="HRF1396" s="9"/>
      <c r="HRG1396" s="9"/>
      <c r="HRH1396" s="9"/>
      <c r="HRI1396" s="9"/>
      <c r="HRJ1396" s="9"/>
      <c r="HRK1396" s="9"/>
      <c r="HRL1396" s="9"/>
      <c r="HRM1396" s="9"/>
      <c r="HRN1396" s="9"/>
      <c r="HRO1396" s="9"/>
      <c r="HRP1396" s="9"/>
      <c r="HRQ1396" s="9"/>
      <c r="HRR1396" s="9"/>
      <c r="HRS1396" s="9"/>
      <c r="HRT1396" s="9"/>
      <c r="HRU1396" s="9"/>
      <c r="HRV1396" s="9"/>
      <c r="HRW1396" s="9"/>
      <c r="HRX1396" s="9"/>
      <c r="HRY1396" s="9"/>
      <c r="HRZ1396" s="9"/>
      <c r="HSA1396" s="9"/>
      <c r="HSB1396" s="9"/>
      <c r="HSC1396" s="9"/>
      <c r="HSD1396" s="9"/>
      <c r="HSE1396" s="9"/>
      <c r="HSF1396" s="9"/>
      <c r="HSG1396" s="9"/>
      <c r="HSH1396" s="9"/>
      <c r="HSI1396" s="9"/>
      <c r="HSJ1396" s="9"/>
      <c r="HSK1396" s="9"/>
      <c r="HSL1396" s="9"/>
      <c r="HSM1396" s="9"/>
      <c r="HSN1396" s="9"/>
      <c r="HSO1396" s="9"/>
      <c r="HSP1396" s="9"/>
      <c r="HSQ1396" s="9"/>
      <c r="HSR1396" s="9"/>
      <c r="HSS1396" s="9"/>
      <c r="HST1396" s="9"/>
      <c r="HSU1396" s="9"/>
      <c r="HSV1396" s="9"/>
      <c r="HSW1396" s="9"/>
      <c r="HSX1396" s="9"/>
      <c r="HSY1396" s="9"/>
      <c r="HSZ1396" s="9"/>
      <c r="HTA1396" s="9"/>
      <c r="HTB1396" s="9"/>
      <c r="HTC1396" s="9"/>
      <c r="HTD1396" s="9"/>
      <c r="HTE1396" s="9"/>
      <c r="HTF1396" s="9"/>
      <c r="HTG1396" s="9"/>
      <c r="HTH1396" s="9"/>
      <c r="HTI1396" s="9"/>
      <c r="HTJ1396" s="9"/>
      <c r="HTK1396" s="9"/>
      <c r="HTL1396" s="9"/>
      <c r="HTM1396" s="9"/>
      <c r="HTN1396" s="9"/>
      <c r="HTO1396" s="9"/>
      <c r="HTP1396" s="9"/>
      <c r="HTQ1396" s="9"/>
      <c r="HTR1396" s="9"/>
      <c r="HTS1396" s="9"/>
      <c r="HTT1396" s="9"/>
      <c r="HTU1396" s="9"/>
      <c r="HTV1396" s="9"/>
      <c r="HTW1396" s="9"/>
      <c r="HTX1396" s="9"/>
      <c r="HTY1396" s="9"/>
      <c r="HTZ1396" s="9"/>
      <c r="HUA1396" s="9"/>
      <c r="HUB1396" s="9"/>
      <c r="HUC1396" s="9"/>
      <c r="HUD1396" s="9"/>
      <c r="HUE1396" s="9"/>
      <c r="HUF1396" s="9"/>
      <c r="HUG1396" s="9"/>
      <c r="HUH1396" s="9"/>
      <c r="HUI1396" s="9"/>
      <c r="HUJ1396" s="9"/>
      <c r="HUK1396" s="9"/>
      <c r="HUL1396" s="9"/>
      <c r="HUM1396" s="9"/>
      <c r="HUN1396" s="9"/>
      <c r="HUO1396" s="9"/>
      <c r="HUP1396" s="9"/>
      <c r="HUQ1396" s="9"/>
      <c r="HUR1396" s="9"/>
      <c r="HUS1396" s="9"/>
      <c r="HUT1396" s="9"/>
      <c r="HUU1396" s="9"/>
      <c r="HUV1396" s="9"/>
      <c r="HUW1396" s="9"/>
      <c r="HUX1396" s="9"/>
      <c r="HUY1396" s="9"/>
      <c r="HUZ1396" s="9"/>
      <c r="HVA1396" s="9"/>
      <c r="HVB1396" s="9"/>
      <c r="HVC1396" s="9"/>
      <c r="HVD1396" s="9"/>
      <c r="HVE1396" s="9"/>
      <c r="HVF1396" s="9"/>
      <c r="HVG1396" s="9"/>
      <c r="HVH1396" s="9"/>
      <c r="HVI1396" s="9"/>
      <c r="HVJ1396" s="9"/>
      <c r="HVK1396" s="9"/>
      <c r="HVL1396" s="9"/>
      <c r="HVM1396" s="9"/>
      <c r="HVN1396" s="9"/>
      <c r="HVO1396" s="9"/>
      <c r="HVP1396" s="9"/>
      <c r="HVQ1396" s="9"/>
      <c r="HVR1396" s="9"/>
      <c r="HVS1396" s="9"/>
      <c r="HVT1396" s="9"/>
      <c r="HVU1396" s="9"/>
      <c r="HVV1396" s="9"/>
      <c r="HVW1396" s="9"/>
      <c r="HVX1396" s="9"/>
      <c r="HVY1396" s="9"/>
      <c r="HVZ1396" s="9"/>
      <c r="HWA1396" s="9"/>
      <c r="HWB1396" s="9"/>
      <c r="HWC1396" s="9"/>
      <c r="HWD1396" s="9"/>
      <c r="HWE1396" s="9"/>
      <c r="HWF1396" s="9"/>
      <c r="HWG1396" s="9"/>
      <c r="HWH1396" s="9"/>
      <c r="HWI1396" s="9"/>
      <c r="HWJ1396" s="9"/>
      <c r="HWK1396" s="9"/>
      <c r="HWL1396" s="9"/>
      <c r="HWM1396" s="9"/>
      <c r="HWN1396" s="9"/>
      <c r="HWO1396" s="9"/>
      <c r="HWP1396" s="9"/>
      <c r="HWQ1396" s="9"/>
      <c r="HWR1396" s="9"/>
      <c r="HWS1396" s="9"/>
      <c r="HWT1396" s="9"/>
      <c r="HWU1396" s="9"/>
      <c r="HWV1396" s="9"/>
      <c r="HWW1396" s="9"/>
      <c r="HWX1396" s="9"/>
      <c r="HWY1396" s="9"/>
      <c r="HWZ1396" s="9"/>
      <c r="HXA1396" s="9"/>
      <c r="HXB1396" s="9"/>
      <c r="HXC1396" s="9"/>
      <c r="HXD1396" s="9"/>
      <c r="HXE1396" s="9"/>
      <c r="HXF1396" s="9"/>
      <c r="HXG1396" s="9"/>
      <c r="HXH1396" s="9"/>
      <c r="HXI1396" s="9"/>
      <c r="HXJ1396" s="9"/>
      <c r="HXK1396" s="9"/>
      <c r="HXL1396" s="9"/>
      <c r="HXM1396" s="9"/>
      <c r="HXN1396" s="9"/>
      <c r="HXO1396" s="9"/>
      <c r="HXP1396" s="9"/>
      <c r="HXQ1396" s="9"/>
      <c r="HXR1396" s="9"/>
      <c r="HXS1396" s="9"/>
      <c r="HXT1396" s="9"/>
      <c r="HXU1396" s="9"/>
      <c r="HXV1396" s="9"/>
      <c r="HXW1396" s="9"/>
      <c r="HXX1396" s="9"/>
      <c r="HXY1396" s="9"/>
      <c r="HXZ1396" s="9"/>
      <c r="HYA1396" s="9"/>
      <c r="HYB1396" s="9"/>
      <c r="HYC1396" s="9"/>
      <c r="HYD1396" s="9"/>
      <c r="HYE1396" s="9"/>
      <c r="HYF1396" s="9"/>
      <c r="HYG1396" s="9"/>
      <c r="HYH1396" s="9"/>
      <c r="HYI1396" s="9"/>
      <c r="HYJ1396" s="9"/>
      <c r="HYK1396" s="9"/>
      <c r="HYL1396" s="9"/>
      <c r="HYM1396" s="9"/>
      <c r="HYN1396" s="9"/>
      <c r="HYO1396" s="9"/>
      <c r="HYP1396" s="9"/>
      <c r="HYQ1396" s="9"/>
      <c r="HYR1396" s="9"/>
      <c r="HYS1396" s="9"/>
      <c r="HYT1396" s="9"/>
      <c r="HYU1396" s="9"/>
      <c r="HYV1396" s="9"/>
      <c r="HYW1396" s="9"/>
      <c r="HYX1396" s="9"/>
      <c r="HYY1396" s="9"/>
      <c r="HYZ1396" s="9"/>
      <c r="HZA1396" s="9"/>
      <c r="HZB1396" s="9"/>
      <c r="HZC1396" s="9"/>
      <c r="HZD1396" s="9"/>
      <c r="HZE1396" s="9"/>
      <c r="HZF1396" s="9"/>
      <c r="HZG1396" s="9"/>
      <c r="HZH1396" s="9"/>
      <c r="HZI1396" s="9"/>
      <c r="HZJ1396" s="9"/>
      <c r="HZK1396" s="9"/>
      <c r="HZL1396" s="9"/>
      <c r="HZM1396" s="9"/>
      <c r="HZN1396" s="9"/>
      <c r="HZO1396" s="9"/>
      <c r="HZP1396" s="9"/>
      <c r="HZQ1396" s="9"/>
      <c r="HZR1396" s="9"/>
      <c r="HZS1396" s="9"/>
      <c r="HZT1396" s="9"/>
      <c r="HZU1396" s="9"/>
      <c r="HZV1396" s="9"/>
      <c r="HZW1396" s="9"/>
      <c r="HZX1396" s="9"/>
      <c r="HZY1396" s="9"/>
      <c r="HZZ1396" s="9"/>
      <c r="IAA1396" s="9"/>
      <c r="IAB1396" s="9"/>
      <c r="IAC1396" s="9"/>
      <c r="IAD1396" s="9"/>
      <c r="IAE1396" s="9"/>
      <c r="IAF1396" s="9"/>
      <c r="IAG1396" s="9"/>
      <c r="IAH1396" s="9"/>
      <c r="IAI1396" s="9"/>
      <c r="IAJ1396" s="9"/>
      <c r="IAK1396" s="9"/>
      <c r="IAL1396" s="9"/>
      <c r="IAM1396" s="9"/>
      <c r="IAN1396" s="9"/>
      <c r="IAO1396" s="9"/>
      <c r="IAP1396" s="9"/>
      <c r="IAQ1396" s="9"/>
      <c r="IAR1396" s="9"/>
      <c r="IAS1396" s="9"/>
      <c r="IAT1396" s="9"/>
      <c r="IAU1396" s="9"/>
      <c r="IAV1396" s="9"/>
      <c r="IAW1396" s="9"/>
      <c r="IAX1396" s="9"/>
      <c r="IAY1396" s="9"/>
      <c r="IAZ1396" s="9"/>
      <c r="IBA1396" s="9"/>
      <c r="IBB1396" s="9"/>
      <c r="IBC1396" s="9"/>
      <c r="IBD1396" s="9"/>
      <c r="IBE1396" s="9"/>
      <c r="IBF1396" s="9"/>
      <c r="IBG1396" s="9"/>
      <c r="IBH1396" s="9"/>
      <c r="IBI1396" s="9"/>
      <c r="IBJ1396" s="9"/>
      <c r="IBK1396" s="9"/>
      <c r="IBL1396" s="9"/>
      <c r="IBM1396" s="9"/>
      <c r="IBN1396" s="9"/>
      <c r="IBO1396" s="9"/>
      <c r="IBP1396" s="9"/>
      <c r="IBQ1396" s="9"/>
      <c r="IBR1396" s="9"/>
      <c r="IBS1396" s="9"/>
      <c r="IBT1396" s="9"/>
      <c r="IBU1396" s="9"/>
      <c r="IBV1396" s="9"/>
      <c r="IBW1396" s="9"/>
      <c r="IBX1396" s="9"/>
      <c r="IBY1396" s="9"/>
      <c r="IBZ1396" s="9"/>
      <c r="ICA1396" s="9"/>
      <c r="ICB1396" s="9"/>
      <c r="ICC1396" s="9"/>
      <c r="ICD1396" s="9"/>
      <c r="ICE1396" s="9"/>
      <c r="ICF1396" s="9"/>
      <c r="ICG1396" s="9"/>
      <c r="ICH1396" s="9"/>
      <c r="ICI1396" s="9"/>
      <c r="ICJ1396" s="9"/>
      <c r="ICK1396" s="9"/>
      <c r="ICL1396" s="9"/>
      <c r="ICM1396" s="9"/>
      <c r="ICN1396" s="9"/>
      <c r="ICO1396" s="9"/>
      <c r="ICP1396" s="9"/>
      <c r="ICQ1396" s="9"/>
      <c r="ICR1396" s="9"/>
      <c r="ICS1396" s="9"/>
      <c r="ICT1396" s="9"/>
      <c r="ICU1396" s="9"/>
      <c r="ICV1396" s="9"/>
      <c r="ICW1396" s="9"/>
      <c r="ICX1396" s="9"/>
      <c r="ICY1396" s="9"/>
      <c r="ICZ1396" s="9"/>
      <c r="IDA1396" s="9"/>
      <c r="IDB1396" s="9"/>
      <c r="IDC1396" s="9"/>
      <c r="IDD1396" s="9"/>
      <c r="IDE1396" s="9"/>
      <c r="IDF1396" s="9"/>
      <c r="IDG1396" s="9"/>
      <c r="IDH1396" s="9"/>
      <c r="IDI1396" s="9"/>
      <c r="IDJ1396" s="9"/>
      <c r="IDK1396" s="9"/>
      <c r="IDL1396" s="9"/>
      <c r="IDM1396" s="9"/>
      <c r="IDN1396" s="9"/>
      <c r="IDO1396" s="9"/>
      <c r="IDP1396" s="9"/>
      <c r="IDQ1396" s="9"/>
      <c r="IDR1396" s="9"/>
      <c r="IDS1396" s="9"/>
      <c r="IDT1396" s="9"/>
      <c r="IDU1396" s="9"/>
      <c r="IDV1396" s="9"/>
      <c r="IDW1396" s="9"/>
      <c r="IDX1396" s="9"/>
      <c r="IDY1396" s="9"/>
      <c r="IDZ1396" s="9"/>
      <c r="IEA1396" s="9"/>
      <c r="IEB1396" s="9"/>
      <c r="IEC1396" s="9"/>
      <c r="IED1396" s="9"/>
      <c r="IEE1396" s="9"/>
      <c r="IEF1396" s="9"/>
      <c r="IEG1396" s="9"/>
      <c r="IEH1396" s="9"/>
      <c r="IEI1396" s="9"/>
      <c r="IEJ1396" s="9"/>
      <c r="IEK1396" s="9"/>
      <c r="IEL1396" s="9"/>
      <c r="IEM1396" s="9"/>
      <c r="IEN1396" s="9"/>
      <c r="IEO1396" s="9"/>
      <c r="IEP1396" s="9"/>
      <c r="IEQ1396" s="9"/>
      <c r="IER1396" s="9"/>
      <c r="IES1396" s="9"/>
      <c r="IET1396" s="9"/>
      <c r="IEU1396" s="9"/>
      <c r="IEV1396" s="9"/>
      <c r="IEW1396" s="9"/>
      <c r="IEX1396" s="9"/>
      <c r="IEY1396" s="9"/>
      <c r="IEZ1396" s="9"/>
      <c r="IFA1396" s="9"/>
      <c r="IFB1396" s="9"/>
      <c r="IFC1396" s="9"/>
      <c r="IFD1396" s="9"/>
      <c r="IFE1396" s="9"/>
      <c r="IFF1396" s="9"/>
      <c r="IFG1396" s="9"/>
      <c r="IFH1396" s="9"/>
      <c r="IFI1396" s="9"/>
      <c r="IFJ1396" s="9"/>
      <c r="IFK1396" s="9"/>
      <c r="IFL1396" s="9"/>
      <c r="IFM1396" s="9"/>
      <c r="IFN1396" s="9"/>
      <c r="IFO1396" s="9"/>
      <c r="IFP1396" s="9"/>
      <c r="IFQ1396" s="9"/>
      <c r="IFR1396" s="9"/>
      <c r="IFS1396" s="9"/>
      <c r="IFT1396" s="9"/>
      <c r="IFU1396" s="9"/>
      <c r="IFV1396" s="9"/>
      <c r="IFW1396" s="9"/>
      <c r="IFX1396" s="9"/>
      <c r="IFY1396" s="9"/>
      <c r="IFZ1396" s="9"/>
      <c r="IGA1396" s="9"/>
      <c r="IGB1396" s="9"/>
      <c r="IGC1396" s="9"/>
      <c r="IGD1396" s="9"/>
      <c r="IGE1396" s="9"/>
      <c r="IGF1396" s="9"/>
      <c r="IGG1396" s="9"/>
      <c r="IGH1396" s="9"/>
      <c r="IGI1396" s="9"/>
      <c r="IGJ1396" s="9"/>
      <c r="IGK1396" s="9"/>
      <c r="IGL1396" s="9"/>
      <c r="IGM1396" s="9"/>
      <c r="IGN1396" s="9"/>
      <c r="IGO1396" s="9"/>
      <c r="IGP1396" s="9"/>
      <c r="IGQ1396" s="9"/>
      <c r="IGR1396" s="9"/>
      <c r="IGS1396" s="9"/>
      <c r="IGT1396" s="9"/>
      <c r="IGU1396" s="9"/>
      <c r="IGV1396" s="9"/>
      <c r="IGW1396" s="9"/>
      <c r="IGX1396" s="9"/>
      <c r="IGY1396" s="9"/>
      <c r="IGZ1396" s="9"/>
      <c r="IHA1396" s="9"/>
      <c r="IHB1396" s="9"/>
      <c r="IHC1396" s="9"/>
      <c r="IHD1396" s="9"/>
      <c r="IHE1396" s="9"/>
      <c r="IHF1396" s="9"/>
      <c r="IHG1396" s="9"/>
      <c r="IHH1396" s="9"/>
      <c r="IHI1396" s="9"/>
      <c r="IHJ1396" s="9"/>
      <c r="IHK1396" s="9"/>
      <c r="IHL1396" s="9"/>
      <c r="IHM1396" s="9"/>
      <c r="IHN1396" s="9"/>
      <c r="IHO1396" s="9"/>
      <c r="IHP1396" s="9"/>
      <c r="IHQ1396" s="9"/>
      <c r="IHR1396" s="9"/>
      <c r="IHS1396" s="9"/>
      <c r="IHT1396" s="9"/>
      <c r="IHU1396" s="9"/>
      <c r="IHV1396" s="9"/>
      <c r="IHW1396" s="9"/>
      <c r="IHX1396" s="9"/>
      <c r="IHY1396" s="9"/>
      <c r="IHZ1396" s="9"/>
      <c r="IIA1396" s="9"/>
      <c r="IIB1396" s="9"/>
      <c r="IIC1396" s="9"/>
      <c r="IID1396" s="9"/>
      <c r="IIE1396" s="9"/>
      <c r="IIF1396" s="9"/>
      <c r="IIG1396" s="9"/>
      <c r="IIH1396" s="9"/>
      <c r="III1396" s="9"/>
      <c r="IIJ1396" s="9"/>
      <c r="IIK1396" s="9"/>
      <c r="IIL1396" s="9"/>
      <c r="IIM1396" s="9"/>
      <c r="IIN1396" s="9"/>
      <c r="IIO1396" s="9"/>
      <c r="IIP1396" s="9"/>
      <c r="IIQ1396" s="9"/>
      <c r="IIR1396" s="9"/>
      <c r="IIS1396" s="9"/>
      <c r="IIT1396" s="9"/>
      <c r="IIU1396" s="9"/>
      <c r="IIV1396" s="9"/>
      <c r="IIW1396" s="9"/>
      <c r="IIX1396" s="9"/>
      <c r="IIY1396" s="9"/>
      <c r="IIZ1396" s="9"/>
      <c r="IJA1396" s="9"/>
      <c r="IJB1396" s="9"/>
      <c r="IJC1396" s="9"/>
      <c r="IJD1396" s="9"/>
      <c r="IJE1396" s="9"/>
      <c r="IJF1396" s="9"/>
      <c r="IJG1396" s="9"/>
      <c r="IJH1396" s="9"/>
      <c r="IJI1396" s="9"/>
      <c r="IJJ1396" s="9"/>
      <c r="IJK1396" s="9"/>
      <c r="IJL1396" s="9"/>
      <c r="IJM1396" s="9"/>
      <c r="IJN1396" s="9"/>
      <c r="IJO1396" s="9"/>
      <c r="IJP1396" s="9"/>
      <c r="IJQ1396" s="9"/>
      <c r="IJR1396" s="9"/>
      <c r="IJS1396" s="9"/>
      <c r="IJT1396" s="9"/>
      <c r="IJU1396" s="9"/>
      <c r="IJV1396" s="9"/>
      <c r="IJW1396" s="9"/>
      <c r="IJX1396" s="9"/>
      <c r="IJY1396" s="9"/>
      <c r="IJZ1396" s="9"/>
      <c r="IKA1396" s="9"/>
      <c r="IKB1396" s="9"/>
      <c r="IKC1396" s="9"/>
      <c r="IKD1396" s="9"/>
      <c r="IKE1396" s="9"/>
      <c r="IKF1396" s="9"/>
      <c r="IKG1396" s="9"/>
      <c r="IKH1396" s="9"/>
      <c r="IKI1396" s="9"/>
      <c r="IKJ1396" s="9"/>
      <c r="IKK1396" s="9"/>
      <c r="IKL1396" s="9"/>
      <c r="IKM1396" s="9"/>
      <c r="IKN1396" s="9"/>
      <c r="IKO1396" s="9"/>
      <c r="IKP1396" s="9"/>
      <c r="IKQ1396" s="9"/>
      <c r="IKR1396" s="9"/>
      <c r="IKS1396" s="9"/>
      <c r="IKT1396" s="9"/>
      <c r="IKU1396" s="9"/>
      <c r="IKV1396" s="9"/>
      <c r="IKW1396" s="9"/>
      <c r="IKX1396" s="9"/>
      <c r="IKY1396" s="9"/>
      <c r="IKZ1396" s="9"/>
      <c r="ILA1396" s="9"/>
      <c r="ILB1396" s="9"/>
      <c r="ILC1396" s="9"/>
      <c r="ILD1396" s="9"/>
      <c r="ILE1396" s="9"/>
      <c r="ILF1396" s="9"/>
      <c r="ILG1396" s="9"/>
      <c r="ILH1396" s="9"/>
      <c r="ILI1396" s="9"/>
      <c r="ILJ1396" s="9"/>
      <c r="ILK1396" s="9"/>
      <c r="ILL1396" s="9"/>
      <c r="ILM1396" s="9"/>
      <c r="ILN1396" s="9"/>
      <c r="ILO1396" s="9"/>
      <c r="ILP1396" s="9"/>
      <c r="ILQ1396" s="9"/>
      <c r="ILR1396" s="9"/>
      <c r="ILS1396" s="9"/>
      <c r="ILT1396" s="9"/>
      <c r="ILU1396" s="9"/>
      <c r="ILV1396" s="9"/>
      <c r="ILW1396" s="9"/>
      <c r="ILX1396" s="9"/>
      <c r="ILY1396" s="9"/>
      <c r="ILZ1396" s="9"/>
      <c r="IMA1396" s="9"/>
      <c r="IMB1396" s="9"/>
      <c r="IMC1396" s="9"/>
      <c r="IMD1396" s="9"/>
      <c r="IME1396" s="9"/>
      <c r="IMF1396" s="9"/>
      <c r="IMG1396" s="9"/>
      <c r="IMH1396" s="9"/>
      <c r="IMI1396" s="9"/>
      <c r="IMJ1396" s="9"/>
      <c r="IMK1396" s="9"/>
      <c r="IML1396" s="9"/>
      <c r="IMM1396" s="9"/>
      <c r="IMN1396" s="9"/>
      <c r="IMO1396" s="9"/>
      <c r="IMP1396" s="9"/>
      <c r="IMQ1396" s="9"/>
      <c r="IMR1396" s="9"/>
      <c r="IMS1396" s="9"/>
      <c r="IMT1396" s="9"/>
      <c r="IMU1396" s="9"/>
      <c r="IMV1396" s="9"/>
      <c r="IMW1396" s="9"/>
      <c r="IMX1396" s="9"/>
      <c r="IMY1396" s="9"/>
      <c r="IMZ1396" s="9"/>
      <c r="INA1396" s="9"/>
      <c r="INB1396" s="9"/>
      <c r="INC1396" s="9"/>
      <c r="IND1396" s="9"/>
      <c r="INE1396" s="9"/>
      <c r="INF1396" s="9"/>
      <c r="ING1396" s="9"/>
      <c r="INH1396" s="9"/>
      <c r="INI1396" s="9"/>
      <c r="INJ1396" s="9"/>
      <c r="INK1396" s="9"/>
      <c r="INL1396" s="9"/>
      <c r="INM1396" s="9"/>
      <c r="INN1396" s="9"/>
      <c r="INO1396" s="9"/>
      <c r="INP1396" s="9"/>
      <c r="INQ1396" s="9"/>
      <c r="INR1396" s="9"/>
      <c r="INS1396" s="9"/>
      <c r="INT1396" s="9"/>
      <c r="INU1396" s="9"/>
      <c r="INV1396" s="9"/>
      <c r="INW1396" s="9"/>
      <c r="INX1396" s="9"/>
      <c r="INY1396" s="9"/>
      <c r="INZ1396" s="9"/>
      <c r="IOA1396" s="9"/>
      <c r="IOB1396" s="9"/>
      <c r="IOC1396" s="9"/>
      <c r="IOD1396" s="9"/>
      <c r="IOE1396" s="9"/>
      <c r="IOF1396" s="9"/>
      <c r="IOG1396" s="9"/>
      <c r="IOH1396" s="9"/>
      <c r="IOI1396" s="9"/>
      <c r="IOJ1396" s="9"/>
      <c r="IOK1396" s="9"/>
      <c r="IOL1396" s="9"/>
      <c r="IOM1396" s="9"/>
      <c r="ION1396" s="9"/>
      <c r="IOO1396" s="9"/>
      <c r="IOP1396" s="9"/>
      <c r="IOQ1396" s="9"/>
      <c r="IOR1396" s="9"/>
      <c r="IOS1396" s="9"/>
      <c r="IOT1396" s="9"/>
      <c r="IOU1396" s="9"/>
      <c r="IOV1396" s="9"/>
      <c r="IOW1396" s="9"/>
      <c r="IOX1396" s="9"/>
      <c r="IOY1396" s="9"/>
      <c r="IOZ1396" s="9"/>
      <c r="IPA1396" s="9"/>
      <c r="IPB1396" s="9"/>
      <c r="IPC1396" s="9"/>
      <c r="IPD1396" s="9"/>
      <c r="IPE1396" s="9"/>
      <c r="IPF1396" s="9"/>
      <c r="IPG1396" s="9"/>
      <c r="IPH1396" s="9"/>
      <c r="IPI1396" s="9"/>
      <c r="IPJ1396" s="9"/>
      <c r="IPK1396" s="9"/>
      <c r="IPL1396" s="9"/>
      <c r="IPM1396" s="9"/>
      <c r="IPN1396" s="9"/>
      <c r="IPO1396" s="9"/>
      <c r="IPP1396" s="9"/>
      <c r="IPQ1396" s="9"/>
      <c r="IPR1396" s="9"/>
      <c r="IPS1396" s="9"/>
      <c r="IPT1396" s="9"/>
      <c r="IPU1396" s="9"/>
      <c r="IPV1396" s="9"/>
      <c r="IPW1396" s="9"/>
      <c r="IPX1396" s="9"/>
      <c r="IPY1396" s="9"/>
      <c r="IPZ1396" s="9"/>
      <c r="IQA1396" s="9"/>
      <c r="IQB1396" s="9"/>
      <c r="IQC1396" s="9"/>
      <c r="IQD1396" s="9"/>
      <c r="IQE1396" s="9"/>
      <c r="IQF1396" s="9"/>
      <c r="IQG1396" s="9"/>
      <c r="IQH1396" s="9"/>
      <c r="IQI1396" s="9"/>
      <c r="IQJ1396" s="9"/>
      <c r="IQK1396" s="9"/>
      <c r="IQL1396" s="9"/>
      <c r="IQM1396" s="9"/>
      <c r="IQN1396" s="9"/>
      <c r="IQO1396" s="9"/>
      <c r="IQP1396" s="9"/>
      <c r="IQQ1396" s="9"/>
      <c r="IQR1396" s="9"/>
      <c r="IQS1396" s="9"/>
      <c r="IQT1396" s="9"/>
      <c r="IQU1396" s="9"/>
      <c r="IQV1396" s="9"/>
      <c r="IQW1396" s="9"/>
      <c r="IQX1396" s="9"/>
      <c r="IQY1396" s="9"/>
      <c r="IQZ1396" s="9"/>
      <c r="IRA1396" s="9"/>
      <c r="IRB1396" s="9"/>
      <c r="IRC1396" s="9"/>
      <c r="IRD1396" s="9"/>
      <c r="IRE1396" s="9"/>
      <c r="IRF1396" s="9"/>
      <c r="IRG1396" s="9"/>
      <c r="IRH1396" s="9"/>
      <c r="IRI1396" s="9"/>
      <c r="IRJ1396" s="9"/>
      <c r="IRK1396" s="9"/>
      <c r="IRL1396" s="9"/>
      <c r="IRM1396" s="9"/>
      <c r="IRN1396" s="9"/>
      <c r="IRO1396" s="9"/>
      <c r="IRP1396" s="9"/>
      <c r="IRQ1396" s="9"/>
      <c r="IRR1396" s="9"/>
      <c r="IRS1396" s="9"/>
      <c r="IRT1396" s="9"/>
      <c r="IRU1396" s="9"/>
      <c r="IRV1396" s="9"/>
      <c r="IRW1396" s="9"/>
      <c r="IRX1396" s="9"/>
      <c r="IRY1396" s="9"/>
      <c r="IRZ1396" s="9"/>
      <c r="ISA1396" s="9"/>
      <c r="ISB1396" s="9"/>
      <c r="ISC1396" s="9"/>
      <c r="ISD1396" s="9"/>
      <c r="ISE1396" s="9"/>
      <c r="ISF1396" s="9"/>
      <c r="ISG1396" s="9"/>
      <c r="ISH1396" s="9"/>
      <c r="ISI1396" s="9"/>
      <c r="ISJ1396" s="9"/>
      <c r="ISK1396" s="9"/>
      <c r="ISL1396" s="9"/>
      <c r="ISM1396" s="9"/>
      <c r="ISN1396" s="9"/>
      <c r="ISO1396" s="9"/>
      <c r="ISP1396" s="9"/>
      <c r="ISQ1396" s="9"/>
      <c r="ISR1396" s="9"/>
      <c r="ISS1396" s="9"/>
      <c r="IST1396" s="9"/>
      <c r="ISU1396" s="9"/>
      <c r="ISV1396" s="9"/>
      <c r="ISW1396" s="9"/>
      <c r="ISX1396" s="9"/>
      <c r="ISY1396" s="9"/>
      <c r="ISZ1396" s="9"/>
      <c r="ITA1396" s="9"/>
      <c r="ITB1396" s="9"/>
      <c r="ITC1396" s="9"/>
      <c r="ITD1396" s="9"/>
      <c r="ITE1396" s="9"/>
      <c r="ITF1396" s="9"/>
      <c r="ITG1396" s="9"/>
      <c r="ITH1396" s="9"/>
      <c r="ITI1396" s="9"/>
      <c r="ITJ1396" s="9"/>
      <c r="ITK1396" s="9"/>
      <c r="ITL1396" s="9"/>
      <c r="ITM1396" s="9"/>
      <c r="ITN1396" s="9"/>
      <c r="ITO1396" s="9"/>
      <c r="ITP1396" s="9"/>
      <c r="ITQ1396" s="9"/>
      <c r="ITR1396" s="9"/>
      <c r="ITS1396" s="9"/>
      <c r="ITT1396" s="9"/>
      <c r="ITU1396" s="9"/>
      <c r="ITV1396" s="9"/>
      <c r="ITW1396" s="9"/>
      <c r="ITX1396" s="9"/>
      <c r="ITY1396" s="9"/>
      <c r="ITZ1396" s="9"/>
      <c r="IUA1396" s="9"/>
      <c r="IUB1396" s="9"/>
      <c r="IUC1396" s="9"/>
      <c r="IUD1396" s="9"/>
      <c r="IUE1396" s="9"/>
      <c r="IUF1396" s="9"/>
      <c r="IUG1396" s="9"/>
      <c r="IUH1396" s="9"/>
      <c r="IUI1396" s="9"/>
      <c r="IUJ1396" s="9"/>
      <c r="IUK1396" s="9"/>
      <c r="IUL1396" s="9"/>
      <c r="IUM1396" s="9"/>
      <c r="IUN1396" s="9"/>
      <c r="IUO1396" s="9"/>
      <c r="IUP1396" s="9"/>
      <c r="IUQ1396" s="9"/>
      <c r="IUR1396" s="9"/>
      <c r="IUS1396" s="9"/>
      <c r="IUT1396" s="9"/>
      <c r="IUU1396" s="9"/>
      <c r="IUV1396" s="9"/>
      <c r="IUW1396" s="9"/>
      <c r="IUX1396" s="9"/>
      <c r="IUY1396" s="9"/>
      <c r="IUZ1396" s="9"/>
      <c r="IVA1396" s="9"/>
      <c r="IVB1396" s="9"/>
      <c r="IVC1396" s="9"/>
      <c r="IVD1396" s="9"/>
      <c r="IVE1396" s="9"/>
      <c r="IVF1396" s="9"/>
      <c r="IVG1396" s="9"/>
      <c r="IVH1396" s="9"/>
      <c r="IVI1396" s="9"/>
      <c r="IVJ1396" s="9"/>
      <c r="IVK1396" s="9"/>
      <c r="IVL1396" s="9"/>
      <c r="IVM1396" s="9"/>
      <c r="IVN1396" s="9"/>
      <c r="IVO1396" s="9"/>
      <c r="IVP1396" s="9"/>
      <c r="IVQ1396" s="9"/>
      <c r="IVR1396" s="9"/>
      <c r="IVS1396" s="9"/>
      <c r="IVT1396" s="9"/>
      <c r="IVU1396" s="9"/>
      <c r="IVV1396" s="9"/>
      <c r="IVW1396" s="9"/>
      <c r="IVX1396" s="9"/>
      <c r="IVY1396" s="9"/>
      <c r="IVZ1396" s="9"/>
      <c r="IWA1396" s="9"/>
      <c r="IWB1396" s="9"/>
      <c r="IWC1396" s="9"/>
      <c r="IWD1396" s="9"/>
      <c r="IWE1396" s="9"/>
      <c r="IWF1396" s="9"/>
      <c r="IWG1396" s="9"/>
      <c r="IWH1396" s="9"/>
      <c r="IWI1396" s="9"/>
      <c r="IWJ1396" s="9"/>
      <c r="IWK1396" s="9"/>
      <c r="IWL1396" s="9"/>
      <c r="IWM1396" s="9"/>
      <c r="IWN1396" s="9"/>
      <c r="IWO1396" s="9"/>
      <c r="IWP1396" s="9"/>
      <c r="IWQ1396" s="9"/>
      <c r="IWR1396" s="9"/>
      <c r="IWS1396" s="9"/>
      <c r="IWT1396" s="9"/>
      <c r="IWU1396" s="9"/>
      <c r="IWV1396" s="9"/>
      <c r="IWW1396" s="9"/>
      <c r="IWX1396" s="9"/>
      <c r="IWY1396" s="9"/>
      <c r="IWZ1396" s="9"/>
      <c r="IXA1396" s="9"/>
      <c r="IXB1396" s="9"/>
      <c r="IXC1396" s="9"/>
      <c r="IXD1396" s="9"/>
      <c r="IXE1396" s="9"/>
      <c r="IXF1396" s="9"/>
      <c r="IXG1396" s="9"/>
      <c r="IXH1396" s="9"/>
      <c r="IXI1396" s="9"/>
      <c r="IXJ1396" s="9"/>
      <c r="IXK1396" s="9"/>
      <c r="IXL1396" s="9"/>
      <c r="IXM1396" s="9"/>
      <c r="IXN1396" s="9"/>
      <c r="IXO1396" s="9"/>
      <c r="IXP1396" s="9"/>
      <c r="IXQ1396" s="9"/>
      <c r="IXR1396" s="9"/>
      <c r="IXS1396" s="9"/>
      <c r="IXT1396" s="9"/>
      <c r="IXU1396" s="9"/>
      <c r="IXV1396" s="9"/>
      <c r="IXW1396" s="9"/>
      <c r="IXX1396" s="9"/>
      <c r="IXY1396" s="9"/>
      <c r="IXZ1396" s="9"/>
      <c r="IYA1396" s="9"/>
      <c r="IYB1396" s="9"/>
      <c r="IYC1396" s="9"/>
      <c r="IYD1396" s="9"/>
      <c r="IYE1396" s="9"/>
      <c r="IYF1396" s="9"/>
      <c r="IYG1396" s="9"/>
      <c r="IYH1396" s="9"/>
      <c r="IYI1396" s="9"/>
      <c r="IYJ1396" s="9"/>
      <c r="IYK1396" s="9"/>
      <c r="IYL1396" s="9"/>
      <c r="IYM1396" s="9"/>
      <c r="IYN1396" s="9"/>
      <c r="IYO1396" s="9"/>
      <c r="IYP1396" s="9"/>
      <c r="IYQ1396" s="9"/>
      <c r="IYR1396" s="9"/>
      <c r="IYS1396" s="9"/>
      <c r="IYT1396" s="9"/>
      <c r="IYU1396" s="9"/>
      <c r="IYV1396" s="9"/>
      <c r="IYW1396" s="9"/>
      <c r="IYX1396" s="9"/>
      <c r="IYY1396" s="9"/>
      <c r="IYZ1396" s="9"/>
      <c r="IZA1396" s="9"/>
      <c r="IZB1396" s="9"/>
      <c r="IZC1396" s="9"/>
      <c r="IZD1396" s="9"/>
      <c r="IZE1396" s="9"/>
      <c r="IZF1396" s="9"/>
      <c r="IZG1396" s="9"/>
      <c r="IZH1396" s="9"/>
      <c r="IZI1396" s="9"/>
      <c r="IZJ1396" s="9"/>
      <c r="IZK1396" s="9"/>
      <c r="IZL1396" s="9"/>
      <c r="IZM1396" s="9"/>
      <c r="IZN1396" s="9"/>
      <c r="IZO1396" s="9"/>
      <c r="IZP1396" s="9"/>
      <c r="IZQ1396" s="9"/>
      <c r="IZR1396" s="9"/>
      <c r="IZS1396" s="9"/>
      <c r="IZT1396" s="9"/>
      <c r="IZU1396" s="9"/>
      <c r="IZV1396" s="9"/>
      <c r="IZW1396" s="9"/>
      <c r="IZX1396" s="9"/>
      <c r="IZY1396" s="9"/>
      <c r="IZZ1396" s="9"/>
      <c r="JAA1396" s="9"/>
      <c r="JAB1396" s="9"/>
      <c r="JAC1396" s="9"/>
      <c r="JAD1396" s="9"/>
      <c r="JAE1396" s="9"/>
      <c r="JAF1396" s="9"/>
      <c r="JAG1396" s="9"/>
      <c r="JAH1396" s="9"/>
      <c r="JAI1396" s="9"/>
      <c r="JAJ1396" s="9"/>
      <c r="JAK1396" s="9"/>
      <c r="JAL1396" s="9"/>
      <c r="JAM1396" s="9"/>
      <c r="JAN1396" s="9"/>
      <c r="JAO1396" s="9"/>
      <c r="JAP1396" s="9"/>
      <c r="JAQ1396" s="9"/>
      <c r="JAR1396" s="9"/>
      <c r="JAS1396" s="9"/>
      <c r="JAT1396" s="9"/>
      <c r="JAU1396" s="9"/>
      <c r="JAV1396" s="9"/>
      <c r="JAW1396" s="9"/>
      <c r="JAX1396" s="9"/>
      <c r="JAY1396" s="9"/>
      <c r="JAZ1396" s="9"/>
      <c r="JBA1396" s="9"/>
      <c r="JBB1396" s="9"/>
      <c r="JBC1396" s="9"/>
      <c r="JBD1396" s="9"/>
      <c r="JBE1396" s="9"/>
      <c r="JBF1396" s="9"/>
      <c r="JBG1396" s="9"/>
      <c r="JBH1396" s="9"/>
      <c r="JBI1396" s="9"/>
      <c r="JBJ1396" s="9"/>
      <c r="JBK1396" s="9"/>
      <c r="JBL1396" s="9"/>
      <c r="JBM1396" s="9"/>
      <c r="JBN1396" s="9"/>
      <c r="JBO1396" s="9"/>
      <c r="JBP1396" s="9"/>
      <c r="JBQ1396" s="9"/>
      <c r="JBR1396" s="9"/>
      <c r="JBS1396" s="9"/>
      <c r="JBT1396" s="9"/>
      <c r="JBU1396" s="9"/>
      <c r="JBV1396" s="9"/>
      <c r="JBW1396" s="9"/>
      <c r="JBX1396" s="9"/>
      <c r="JBY1396" s="9"/>
      <c r="JBZ1396" s="9"/>
      <c r="JCA1396" s="9"/>
      <c r="JCB1396" s="9"/>
      <c r="JCC1396" s="9"/>
      <c r="JCD1396" s="9"/>
      <c r="JCE1396" s="9"/>
      <c r="JCF1396" s="9"/>
      <c r="JCG1396" s="9"/>
      <c r="JCH1396" s="9"/>
      <c r="JCI1396" s="9"/>
      <c r="JCJ1396" s="9"/>
      <c r="JCK1396" s="9"/>
      <c r="JCL1396" s="9"/>
      <c r="JCM1396" s="9"/>
      <c r="JCN1396" s="9"/>
      <c r="JCO1396" s="9"/>
      <c r="JCP1396" s="9"/>
      <c r="JCQ1396" s="9"/>
      <c r="JCR1396" s="9"/>
      <c r="JCS1396" s="9"/>
      <c r="JCT1396" s="9"/>
      <c r="JCU1396" s="9"/>
      <c r="JCV1396" s="9"/>
      <c r="JCW1396" s="9"/>
      <c r="JCX1396" s="9"/>
      <c r="JCY1396" s="9"/>
      <c r="JCZ1396" s="9"/>
      <c r="JDA1396" s="9"/>
      <c r="JDB1396" s="9"/>
      <c r="JDC1396" s="9"/>
      <c r="JDD1396" s="9"/>
      <c r="JDE1396" s="9"/>
      <c r="JDF1396" s="9"/>
      <c r="JDG1396" s="9"/>
      <c r="JDH1396" s="9"/>
      <c r="JDI1396" s="9"/>
      <c r="JDJ1396" s="9"/>
      <c r="JDK1396" s="9"/>
      <c r="JDL1396" s="9"/>
      <c r="JDM1396" s="9"/>
      <c r="JDN1396" s="9"/>
      <c r="JDO1396" s="9"/>
      <c r="JDP1396" s="9"/>
      <c r="JDQ1396" s="9"/>
      <c r="JDR1396" s="9"/>
      <c r="JDS1396" s="9"/>
      <c r="JDT1396" s="9"/>
      <c r="JDU1396" s="9"/>
      <c r="JDV1396" s="9"/>
      <c r="JDW1396" s="9"/>
      <c r="JDX1396" s="9"/>
      <c r="JDY1396" s="9"/>
      <c r="JDZ1396" s="9"/>
      <c r="JEA1396" s="9"/>
      <c r="JEB1396" s="9"/>
      <c r="JEC1396" s="9"/>
      <c r="JED1396" s="9"/>
      <c r="JEE1396" s="9"/>
      <c r="JEF1396" s="9"/>
      <c r="JEG1396" s="9"/>
      <c r="JEH1396" s="9"/>
      <c r="JEI1396" s="9"/>
      <c r="JEJ1396" s="9"/>
      <c r="JEK1396" s="9"/>
      <c r="JEL1396" s="9"/>
      <c r="JEM1396" s="9"/>
      <c r="JEN1396" s="9"/>
      <c r="JEO1396" s="9"/>
      <c r="JEP1396" s="9"/>
      <c r="JEQ1396" s="9"/>
      <c r="JER1396" s="9"/>
      <c r="JES1396" s="9"/>
      <c r="JET1396" s="9"/>
      <c r="JEU1396" s="9"/>
      <c r="JEV1396" s="9"/>
      <c r="JEW1396" s="9"/>
      <c r="JEX1396" s="9"/>
      <c r="JEY1396" s="9"/>
      <c r="JEZ1396" s="9"/>
      <c r="JFA1396" s="9"/>
      <c r="JFB1396" s="9"/>
      <c r="JFC1396" s="9"/>
      <c r="JFD1396" s="9"/>
      <c r="JFE1396" s="9"/>
      <c r="JFF1396" s="9"/>
      <c r="JFG1396" s="9"/>
      <c r="JFH1396" s="9"/>
      <c r="JFI1396" s="9"/>
      <c r="JFJ1396" s="9"/>
      <c r="JFK1396" s="9"/>
      <c r="JFL1396" s="9"/>
      <c r="JFM1396" s="9"/>
      <c r="JFN1396" s="9"/>
      <c r="JFO1396" s="9"/>
      <c r="JFP1396" s="9"/>
      <c r="JFQ1396" s="9"/>
      <c r="JFR1396" s="9"/>
      <c r="JFS1396" s="9"/>
      <c r="JFT1396" s="9"/>
      <c r="JFU1396" s="9"/>
      <c r="JFV1396" s="9"/>
      <c r="JFW1396" s="9"/>
      <c r="JFX1396" s="9"/>
      <c r="JFY1396" s="9"/>
      <c r="JFZ1396" s="9"/>
      <c r="JGA1396" s="9"/>
      <c r="JGB1396" s="9"/>
      <c r="JGC1396" s="9"/>
      <c r="JGD1396" s="9"/>
      <c r="JGE1396" s="9"/>
      <c r="JGF1396" s="9"/>
      <c r="JGG1396" s="9"/>
      <c r="JGH1396" s="9"/>
      <c r="JGI1396" s="9"/>
      <c r="JGJ1396" s="9"/>
      <c r="JGK1396" s="9"/>
      <c r="JGL1396" s="9"/>
      <c r="JGM1396" s="9"/>
      <c r="JGN1396" s="9"/>
      <c r="JGO1396" s="9"/>
      <c r="JGP1396" s="9"/>
      <c r="JGQ1396" s="9"/>
      <c r="JGR1396" s="9"/>
      <c r="JGS1396" s="9"/>
      <c r="JGT1396" s="9"/>
      <c r="JGU1396" s="9"/>
      <c r="JGV1396" s="9"/>
      <c r="JGW1396" s="9"/>
      <c r="JGX1396" s="9"/>
      <c r="JGY1396" s="9"/>
      <c r="JGZ1396" s="9"/>
      <c r="JHA1396" s="9"/>
      <c r="JHB1396" s="9"/>
      <c r="JHC1396" s="9"/>
      <c r="JHD1396" s="9"/>
      <c r="JHE1396" s="9"/>
      <c r="JHF1396" s="9"/>
      <c r="JHG1396" s="9"/>
      <c r="JHH1396" s="9"/>
      <c r="JHI1396" s="9"/>
      <c r="JHJ1396" s="9"/>
      <c r="JHK1396" s="9"/>
      <c r="JHL1396" s="9"/>
      <c r="JHM1396" s="9"/>
      <c r="JHN1396" s="9"/>
      <c r="JHO1396" s="9"/>
      <c r="JHP1396" s="9"/>
      <c r="JHQ1396" s="9"/>
      <c r="JHR1396" s="9"/>
      <c r="JHS1396" s="9"/>
      <c r="JHT1396" s="9"/>
      <c r="JHU1396" s="9"/>
      <c r="JHV1396" s="9"/>
      <c r="JHW1396" s="9"/>
      <c r="JHX1396" s="9"/>
      <c r="JHY1396" s="9"/>
      <c r="JHZ1396" s="9"/>
      <c r="JIA1396" s="9"/>
      <c r="JIB1396" s="9"/>
      <c r="JIC1396" s="9"/>
      <c r="JID1396" s="9"/>
      <c r="JIE1396" s="9"/>
      <c r="JIF1396" s="9"/>
      <c r="JIG1396" s="9"/>
      <c r="JIH1396" s="9"/>
      <c r="JII1396" s="9"/>
      <c r="JIJ1396" s="9"/>
      <c r="JIK1396" s="9"/>
      <c r="JIL1396" s="9"/>
      <c r="JIM1396" s="9"/>
      <c r="JIN1396" s="9"/>
      <c r="JIO1396" s="9"/>
      <c r="JIP1396" s="9"/>
      <c r="JIQ1396" s="9"/>
      <c r="JIR1396" s="9"/>
      <c r="JIS1396" s="9"/>
      <c r="JIT1396" s="9"/>
      <c r="JIU1396" s="9"/>
      <c r="JIV1396" s="9"/>
      <c r="JIW1396" s="9"/>
      <c r="JIX1396" s="9"/>
      <c r="JIY1396" s="9"/>
      <c r="JIZ1396" s="9"/>
      <c r="JJA1396" s="9"/>
      <c r="JJB1396" s="9"/>
      <c r="JJC1396" s="9"/>
      <c r="JJD1396" s="9"/>
      <c r="JJE1396" s="9"/>
      <c r="JJF1396" s="9"/>
      <c r="JJG1396" s="9"/>
      <c r="JJH1396" s="9"/>
      <c r="JJI1396" s="9"/>
      <c r="JJJ1396" s="9"/>
      <c r="JJK1396" s="9"/>
      <c r="JJL1396" s="9"/>
      <c r="JJM1396" s="9"/>
      <c r="JJN1396" s="9"/>
      <c r="JJO1396" s="9"/>
      <c r="JJP1396" s="9"/>
      <c r="JJQ1396" s="9"/>
      <c r="JJR1396" s="9"/>
      <c r="JJS1396" s="9"/>
      <c r="JJT1396" s="9"/>
      <c r="JJU1396" s="9"/>
      <c r="JJV1396" s="9"/>
      <c r="JJW1396" s="9"/>
      <c r="JJX1396" s="9"/>
      <c r="JJY1396" s="9"/>
      <c r="JJZ1396" s="9"/>
      <c r="JKA1396" s="9"/>
      <c r="JKB1396" s="9"/>
      <c r="JKC1396" s="9"/>
      <c r="JKD1396" s="9"/>
      <c r="JKE1396" s="9"/>
      <c r="JKF1396" s="9"/>
      <c r="JKG1396" s="9"/>
      <c r="JKH1396" s="9"/>
      <c r="JKI1396" s="9"/>
      <c r="JKJ1396" s="9"/>
      <c r="JKK1396" s="9"/>
      <c r="JKL1396" s="9"/>
      <c r="JKM1396" s="9"/>
      <c r="JKN1396" s="9"/>
      <c r="JKO1396" s="9"/>
      <c r="JKP1396" s="9"/>
      <c r="JKQ1396" s="9"/>
      <c r="JKR1396" s="9"/>
      <c r="JKS1396" s="9"/>
      <c r="JKT1396" s="9"/>
      <c r="JKU1396" s="9"/>
      <c r="JKV1396" s="9"/>
      <c r="JKW1396" s="9"/>
      <c r="JKX1396" s="9"/>
      <c r="JKY1396" s="9"/>
      <c r="JKZ1396" s="9"/>
      <c r="JLA1396" s="9"/>
      <c r="JLB1396" s="9"/>
      <c r="JLC1396" s="9"/>
      <c r="JLD1396" s="9"/>
      <c r="JLE1396" s="9"/>
      <c r="JLF1396" s="9"/>
      <c r="JLG1396" s="9"/>
      <c r="JLH1396" s="9"/>
      <c r="JLI1396" s="9"/>
      <c r="JLJ1396" s="9"/>
      <c r="JLK1396" s="9"/>
      <c r="JLL1396" s="9"/>
      <c r="JLM1396" s="9"/>
      <c r="JLN1396" s="9"/>
      <c r="JLO1396" s="9"/>
      <c r="JLP1396" s="9"/>
      <c r="JLQ1396" s="9"/>
      <c r="JLR1396" s="9"/>
      <c r="JLS1396" s="9"/>
      <c r="JLT1396" s="9"/>
      <c r="JLU1396" s="9"/>
      <c r="JLV1396" s="9"/>
      <c r="JLW1396" s="9"/>
      <c r="JLX1396" s="9"/>
      <c r="JLY1396" s="9"/>
      <c r="JLZ1396" s="9"/>
      <c r="JMA1396" s="9"/>
      <c r="JMB1396" s="9"/>
      <c r="JMC1396" s="9"/>
      <c r="JMD1396" s="9"/>
      <c r="JME1396" s="9"/>
      <c r="JMF1396" s="9"/>
      <c r="JMG1396" s="9"/>
      <c r="JMH1396" s="9"/>
      <c r="JMI1396" s="9"/>
      <c r="JMJ1396" s="9"/>
      <c r="JMK1396" s="9"/>
      <c r="JML1396" s="9"/>
      <c r="JMM1396" s="9"/>
      <c r="JMN1396" s="9"/>
      <c r="JMO1396" s="9"/>
      <c r="JMP1396" s="9"/>
      <c r="JMQ1396" s="9"/>
      <c r="JMR1396" s="9"/>
      <c r="JMS1396" s="9"/>
      <c r="JMT1396" s="9"/>
      <c r="JMU1396" s="9"/>
      <c r="JMV1396" s="9"/>
      <c r="JMW1396" s="9"/>
      <c r="JMX1396" s="9"/>
      <c r="JMY1396" s="9"/>
      <c r="JMZ1396" s="9"/>
      <c r="JNA1396" s="9"/>
      <c r="JNB1396" s="9"/>
      <c r="JNC1396" s="9"/>
      <c r="JND1396" s="9"/>
      <c r="JNE1396" s="9"/>
      <c r="JNF1396" s="9"/>
      <c r="JNG1396" s="9"/>
      <c r="JNH1396" s="9"/>
      <c r="JNI1396" s="9"/>
      <c r="JNJ1396" s="9"/>
      <c r="JNK1396" s="9"/>
      <c r="JNL1396" s="9"/>
      <c r="JNM1396" s="9"/>
      <c r="JNN1396" s="9"/>
      <c r="JNO1396" s="9"/>
      <c r="JNP1396" s="9"/>
      <c r="JNQ1396" s="9"/>
      <c r="JNR1396" s="9"/>
      <c r="JNS1396" s="9"/>
      <c r="JNT1396" s="9"/>
      <c r="JNU1396" s="9"/>
      <c r="JNV1396" s="9"/>
      <c r="JNW1396" s="9"/>
      <c r="JNX1396" s="9"/>
      <c r="JNY1396" s="9"/>
      <c r="JNZ1396" s="9"/>
      <c r="JOA1396" s="9"/>
      <c r="JOB1396" s="9"/>
      <c r="JOC1396" s="9"/>
      <c r="JOD1396" s="9"/>
      <c r="JOE1396" s="9"/>
      <c r="JOF1396" s="9"/>
      <c r="JOG1396" s="9"/>
      <c r="JOH1396" s="9"/>
      <c r="JOI1396" s="9"/>
      <c r="JOJ1396" s="9"/>
      <c r="JOK1396" s="9"/>
      <c r="JOL1396" s="9"/>
      <c r="JOM1396" s="9"/>
      <c r="JON1396" s="9"/>
      <c r="JOO1396" s="9"/>
      <c r="JOP1396" s="9"/>
      <c r="JOQ1396" s="9"/>
      <c r="JOR1396" s="9"/>
      <c r="JOS1396" s="9"/>
      <c r="JOT1396" s="9"/>
      <c r="JOU1396" s="9"/>
      <c r="JOV1396" s="9"/>
      <c r="JOW1396" s="9"/>
      <c r="JOX1396" s="9"/>
      <c r="JOY1396" s="9"/>
      <c r="JOZ1396" s="9"/>
      <c r="JPA1396" s="9"/>
      <c r="JPB1396" s="9"/>
      <c r="JPC1396" s="9"/>
      <c r="JPD1396" s="9"/>
      <c r="JPE1396" s="9"/>
      <c r="JPF1396" s="9"/>
      <c r="JPG1396" s="9"/>
      <c r="JPH1396" s="9"/>
      <c r="JPI1396" s="9"/>
      <c r="JPJ1396" s="9"/>
      <c r="JPK1396" s="9"/>
      <c r="JPL1396" s="9"/>
      <c r="JPM1396" s="9"/>
      <c r="JPN1396" s="9"/>
      <c r="JPO1396" s="9"/>
      <c r="JPP1396" s="9"/>
      <c r="JPQ1396" s="9"/>
      <c r="JPR1396" s="9"/>
      <c r="JPS1396" s="9"/>
      <c r="JPT1396" s="9"/>
      <c r="JPU1396" s="9"/>
      <c r="JPV1396" s="9"/>
      <c r="JPW1396" s="9"/>
      <c r="JPX1396" s="9"/>
      <c r="JPY1396" s="9"/>
      <c r="JPZ1396" s="9"/>
      <c r="JQA1396" s="9"/>
      <c r="JQB1396" s="9"/>
      <c r="JQC1396" s="9"/>
      <c r="JQD1396" s="9"/>
      <c r="JQE1396" s="9"/>
      <c r="JQF1396" s="9"/>
      <c r="JQG1396" s="9"/>
      <c r="JQH1396" s="9"/>
      <c r="JQI1396" s="9"/>
      <c r="JQJ1396" s="9"/>
      <c r="JQK1396" s="9"/>
      <c r="JQL1396" s="9"/>
      <c r="JQM1396" s="9"/>
      <c r="JQN1396" s="9"/>
      <c r="JQO1396" s="9"/>
      <c r="JQP1396" s="9"/>
      <c r="JQQ1396" s="9"/>
      <c r="JQR1396" s="9"/>
      <c r="JQS1396" s="9"/>
      <c r="JQT1396" s="9"/>
      <c r="JQU1396" s="9"/>
      <c r="JQV1396" s="9"/>
      <c r="JQW1396" s="9"/>
      <c r="JQX1396" s="9"/>
      <c r="JQY1396" s="9"/>
      <c r="JQZ1396" s="9"/>
      <c r="JRA1396" s="9"/>
      <c r="JRB1396" s="9"/>
      <c r="JRC1396" s="9"/>
      <c r="JRD1396" s="9"/>
      <c r="JRE1396" s="9"/>
      <c r="JRF1396" s="9"/>
      <c r="JRG1396" s="9"/>
      <c r="JRH1396" s="9"/>
      <c r="JRI1396" s="9"/>
      <c r="JRJ1396" s="9"/>
      <c r="JRK1396" s="9"/>
      <c r="JRL1396" s="9"/>
      <c r="JRM1396" s="9"/>
      <c r="JRN1396" s="9"/>
      <c r="JRO1396" s="9"/>
      <c r="JRP1396" s="9"/>
      <c r="JRQ1396" s="9"/>
      <c r="JRR1396" s="9"/>
      <c r="JRS1396" s="9"/>
      <c r="JRT1396" s="9"/>
      <c r="JRU1396" s="9"/>
      <c r="JRV1396" s="9"/>
      <c r="JRW1396" s="9"/>
      <c r="JRX1396" s="9"/>
      <c r="JRY1396" s="9"/>
      <c r="JRZ1396" s="9"/>
      <c r="JSA1396" s="9"/>
      <c r="JSB1396" s="9"/>
      <c r="JSC1396" s="9"/>
      <c r="JSD1396" s="9"/>
      <c r="JSE1396" s="9"/>
      <c r="JSF1396" s="9"/>
      <c r="JSG1396" s="9"/>
      <c r="JSH1396" s="9"/>
      <c r="JSI1396" s="9"/>
      <c r="JSJ1396" s="9"/>
      <c r="JSK1396" s="9"/>
      <c r="JSL1396" s="9"/>
      <c r="JSM1396" s="9"/>
      <c r="JSN1396" s="9"/>
      <c r="JSO1396" s="9"/>
      <c r="JSP1396" s="9"/>
      <c r="JSQ1396" s="9"/>
      <c r="JSR1396" s="9"/>
      <c r="JSS1396" s="9"/>
      <c r="JST1396" s="9"/>
      <c r="JSU1396" s="9"/>
      <c r="JSV1396" s="9"/>
      <c r="JSW1396" s="9"/>
      <c r="JSX1396" s="9"/>
      <c r="JSY1396" s="9"/>
      <c r="JSZ1396" s="9"/>
      <c r="JTA1396" s="9"/>
      <c r="JTB1396" s="9"/>
      <c r="JTC1396" s="9"/>
      <c r="JTD1396" s="9"/>
      <c r="JTE1396" s="9"/>
      <c r="JTF1396" s="9"/>
      <c r="JTG1396" s="9"/>
      <c r="JTH1396" s="9"/>
      <c r="JTI1396" s="9"/>
      <c r="JTJ1396" s="9"/>
      <c r="JTK1396" s="9"/>
      <c r="JTL1396" s="9"/>
      <c r="JTM1396" s="9"/>
      <c r="JTN1396" s="9"/>
      <c r="JTO1396" s="9"/>
      <c r="JTP1396" s="9"/>
      <c r="JTQ1396" s="9"/>
      <c r="JTR1396" s="9"/>
      <c r="JTS1396" s="9"/>
      <c r="JTT1396" s="9"/>
      <c r="JTU1396" s="9"/>
      <c r="JTV1396" s="9"/>
      <c r="JTW1396" s="9"/>
      <c r="JTX1396" s="9"/>
      <c r="JTY1396" s="9"/>
      <c r="JTZ1396" s="9"/>
      <c r="JUA1396" s="9"/>
      <c r="JUB1396" s="9"/>
      <c r="JUC1396" s="9"/>
      <c r="JUD1396" s="9"/>
      <c r="JUE1396" s="9"/>
      <c r="JUF1396" s="9"/>
      <c r="JUG1396" s="9"/>
      <c r="JUH1396" s="9"/>
      <c r="JUI1396" s="9"/>
      <c r="JUJ1396" s="9"/>
      <c r="JUK1396" s="9"/>
      <c r="JUL1396" s="9"/>
      <c r="JUM1396" s="9"/>
      <c r="JUN1396" s="9"/>
      <c r="JUO1396" s="9"/>
      <c r="JUP1396" s="9"/>
      <c r="JUQ1396" s="9"/>
      <c r="JUR1396" s="9"/>
      <c r="JUS1396" s="9"/>
      <c r="JUT1396" s="9"/>
      <c r="JUU1396" s="9"/>
      <c r="JUV1396" s="9"/>
      <c r="JUW1396" s="9"/>
      <c r="JUX1396" s="9"/>
      <c r="JUY1396" s="9"/>
      <c r="JUZ1396" s="9"/>
      <c r="JVA1396" s="9"/>
      <c r="JVB1396" s="9"/>
      <c r="JVC1396" s="9"/>
      <c r="JVD1396" s="9"/>
      <c r="JVE1396" s="9"/>
      <c r="JVF1396" s="9"/>
      <c r="JVG1396" s="9"/>
      <c r="JVH1396" s="9"/>
      <c r="JVI1396" s="9"/>
      <c r="JVJ1396" s="9"/>
      <c r="JVK1396" s="9"/>
      <c r="JVL1396" s="9"/>
      <c r="JVM1396" s="9"/>
      <c r="JVN1396" s="9"/>
      <c r="JVO1396" s="9"/>
      <c r="JVP1396" s="9"/>
      <c r="JVQ1396" s="9"/>
      <c r="JVR1396" s="9"/>
      <c r="JVS1396" s="9"/>
      <c r="JVT1396" s="9"/>
      <c r="JVU1396" s="9"/>
      <c r="JVV1396" s="9"/>
      <c r="JVW1396" s="9"/>
      <c r="JVX1396" s="9"/>
      <c r="JVY1396" s="9"/>
      <c r="JVZ1396" s="9"/>
      <c r="JWA1396" s="9"/>
      <c r="JWB1396" s="9"/>
      <c r="JWC1396" s="9"/>
      <c r="JWD1396" s="9"/>
      <c r="JWE1396" s="9"/>
      <c r="JWF1396" s="9"/>
      <c r="JWG1396" s="9"/>
      <c r="JWH1396" s="9"/>
      <c r="JWI1396" s="9"/>
      <c r="JWJ1396" s="9"/>
      <c r="JWK1396" s="9"/>
      <c r="JWL1396" s="9"/>
      <c r="JWM1396" s="9"/>
      <c r="JWN1396" s="9"/>
      <c r="JWO1396" s="9"/>
      <c r="JWP1396" s="9"/>
      <c r="JWQ1396" s="9"/>
      <c r="JWR1396" s="9"/>
      <c r="JWS1396" s="9"/>
      <c r="JWT1396" s="9"/>
      <c r="JWU1396" s="9"/>
      <c r="JWV1396" s="9"/>
      <c r="JWW1396" s="9"/>
      <c r="JWX1396" s="9"/>
      <c r="JWY1396" s="9"/>
      <c r="JWZ1396" s="9"/>
      <c r="JXA1396" s="9"/>
      <c r="JXB1396" s="9"/>
      <c r="JXC1396" s="9"/>
      <c r="JXD1396" s="9"/>
      <c r="JXE1396" s="9"/>
      <c r="JXF1396" s="9"/>
      <c r="JXG1396" s="9"/>
      <c r="JXH1396" s="9"/>
      <c r="JXI1396" s="9"/>
      <c r="JXJ1396" s="9"/>
      <c r="JXK1396" s="9"/>
      <c r="JXL1396" s="9"/>
      <c r="JXM1396" s="9"/>
      <c r="JXN1396" s="9"/>
      <c r="JXO1396" s="9"/>
      <c r="JXP1396" s="9"/>
      <c r="JXQ1396" s="9"/>
      <c r="JXR1396" s="9"/>
      <c r="JXS1396" s="9"/>
      <c r="JXT1396" s="9"/>
      <c r="JXU1396" s="9"/>
      <c r="JXV1396" s="9"/>
      <c r="JXW1396" s="9"/>
      <c r="JXX1396" s="9"/>
      <c r="JXY1396" s="9"/>
      <c r="JXZ1396" s="9"/>
      <c r="JYA1396" s="9"/>
      <c r="JYB1396" s="9"/>
      <c r="JYC1396" s="9"/>
      <c r="JYD1396" s="9"/>
      <c r="JYE1396" s="9"/>
      <c r="JYF1396" s="9"/>
      <c r="JYG1396" s="9"/>
      <c r="JYH1396" s="9"/>
      <c r="JYI1396" s="9"/>
      <c r="JYJ1396" s="9"/>
      <c r="JYK1396" s="9"/>
      <c r="JYL1396" s="9"/>
      <c r="JYM1396" s="9"/>
      <c r="JYN1396" s="9"/>
      <c r="JYO1396" s="9"/>
      <c r="JYP1396" s="9"/>
      <c r="JYQ1396" s="9"/>
      <c r="JYR1396" s="9"/>
      <c r="JYS1396" s="9"/>
      <c r="JYT1396" s="9"/>
      <c r="JYU1396" s="9"/>
      <c r="JYV1396" s="9"/>
      <c r="JYW1396" s="9"/>
      <c r="JYX1396" s="9"/>
      <c r="JYY1396" s="9"/>
      <c r="JYZ1396" s="9"/>
      <c r="JZA1396" s="9"/>
      <c r="JZB1396" s="9"/>
      <c r="JZC1396" s="9"/>
      <c r="JZD1396" s="9"/>
      <c r="JZE1396" s="9"/>
      <c r="JZF1396" s="9"/>
      <c r="JZG1396" s="9"/>
      <c r="JZH1396" s="9"/>
      <c r="JZI1396" s="9"/>
      <c r="JZJ1396" s="9"/>
      <c r="JZK1396" s="9"/>
      <c r="JZL1396" s="9"/>
      <c r="JZM1396" s="9"/>
      <c r="JZN1396" s="9"/>
      <c r="JZO1396" s="9"/>
      <c r="JZP1396" s="9"/>
      <c r="JZQ1396" s="9"/>
      <c r="JZR1396" s="9"/>
      <c r="JZS1396" s="9"/>
      <c r="JZT1396" s="9"/>
      <c r="JZU1396" s="9"/>
      <c r="JZV1396" s="9"/>
      <c r="JZW1396" s="9"/>
      <c r="JZX1396" s="9"/>
      <c r="JZY1396" s="9"/>
      <c r="JZZ1396" s="9"/>
      <c r="KAA1396" s="9"/>
      <c r="KAB1396" s="9"/>
      <c r="KAC1396" s="9"/>
      <c r="KAD1396" s="9"/>
      <c r="KAE1396" s="9"/>
      <c r="KAF1396" s="9"/>
      <c r="KAG1396" s="9"/>
      <c r="KAH1396" s="9"/>
      <c r="KAI1396" s="9"/>
      <c r="KAJ1396" s="9"/>
      <c r="KAK1396" s="9"/>
      <c r="KAL1396" s="9"/>
      <c r="KAM1396" s="9"/>
      <c r="KAN1396" s="9"/>
      <c r="KAO1396" s="9"/>
      <c r="KAP1396" s="9"/>
      <c r="KAQ1396" s="9"/>
      <c r="KAR1396" s="9"/>
      <c r="KAS1396" s="9"/>
      <c r="KAT1396" s="9"/>
      <c r="KAU1396" s="9"/>
      <c r="KAV1396" s="9"/>
      <c r="KAW1396" s="9"/>
      <c r="KAX1396" s="9"/>
      <c r="KAY1396" s="9"/>
      <c r="KAZ1396" s="9"/>
      <c r="KBA1396" s="9"/>
      <c r="KBB1396" s="9"/>
      <c r="KBC1396" s="9"/>
      <c r="KBD1396" s="9"/>
      <c r="KBE1396" s="9"/>
      <c r="KBF1396" s="9"/>
      <c r="KBG1396" s="9"/>
      <c r="KBH1396" s="9"/>
      <c r="KBI1396" s="9"/>
      <c r="KBJ1396" s="9"/>
      <c r="KBK1396" s="9"/>
      <c r="KBL1396" s="9"/>
      <c r="KBM1396" s="9"/>
      <c r="KBN1396" s="9"/>
      <c r="KBO1396" s="9"/>
      <c r="KBP1396" s="9"/>
      <c r="KBQ1396" s="9"/>
      <c r="KBR1396" s="9"/>
      <c r="KBS1396" s="9"/>
      <c r="KBT1396" s="9"/>
      <c r="KBU1396" s="9"/>
      <c r="KBV1396" s="9"/>
      <c r="KBW1396" s="9"/>
      <c r="KBX1396" s="9"/>
      <c r="KBY1396" s="9"/>
      <c r="KBZ1396" s="9"/>
      <c r="KCA1396" s="9"/>
      <c r="KCB1396" s="9"/>
      <c r="KCC1396" s="9"/>
      <c r="KCD1396" s="9"/>
      <c r="KCE1396" s="9"/>
      <c r="KCF1396" s="9"/>
      <c r="KCG1396" s="9"/>
      <c r="KCH1396" s="9"/>
      <c r="KCI1396" s="9"/>
      <c r="KCJ1396" s="9"/>
      <c r="KCK1396" s="9"/>
      <c r="KCL1396" s="9"/>
      <c r="KCM1396" s="9"/>
      <c r="KCN1396" s="9"/>
      <c r="KCO1396" s="9"/>
      <c r="KCP1396" s="9"/>
      <c r="KCQ1396" s="9"/>
      <c r="KCR1396" s="9"/>
      <c r="KCS1396" s="9"/>
      <c r="KCT1396" s="9"/>
      <c r="KCU1396" s="9"/>
      <c r="KCV1396" s="9"/>
      <c r="KCW1396" s="9"/>
      <c r="KCX1396" s="9"/>
      <c r="KCY1396" s="9"/>
      <c r="KCZ1396" s="9"/>
      <c r="KDA1396" s="9"/>
      <c r="KDB1396" s="9"/>
      <c r="KDC1396" s="9"/>
      <c r="KDD1396" s="9"/>
      <c r="KDE1396" s="9"/>
      <c r="KDF1396" s="9"/>
      <c r="KDG1396" s="9"/>
      <c r="KDH1396" s="9"/>
      <c r="KDI1396" s="9"/>
      <c r="KDJ1396" s="9"/>
      <c r="KDK1396" s="9"/>
      <c r="KDL1396" s="9"/>
      <c r="KDM1396" s="9"/>
      <c r="KDN1396" s="9"/>
      <c r="KDO1396" s="9"/>
      <c r="KDP1396" s="9"/>
      <c r="KDQ1396" s="9"/>
      <c r="KDR1396" s="9"/>
      <c r="KDS1396" s="9"/>
      <c r="KDT1396" s="9"/>
      <c r="KDU1396" s="9"/>
      <c r="KDV1396" s="9"/>
      <c r="KDW1396" s="9"/>
      <c r="KDX1396" s="9"/>
      <c r="KDY1396" s="9"/>
      <c r="KDZ1396" s="9"/>
      <c r="KEA1396" s="9"/>
      <c r="KEB1396" s="9"/>
      <c r="KEC1396" s="9"/>
      <c r="KED1396" s="9"/>
      <c r="KEE1396" s="9"/>
      <c r="KEF1396" s="9"/>
      <c r="KEG1396" s="9"/>
      <c r="KEH1396" s="9"/>
      <c r="KEI1396" s="9"/>
      <c r="KEJ1396" s="9"/>
      <c r="KEK1396" s="9"/>
      <c r="KEL1396" s="9"/>
      <c r="KEM1396" s="9"/>
      <c r="KEN1396" s="9"/>
      <c r="KEO1396" s="9"/>
      <c r="KEP1396" s="9"/>
      <c r="KEQ1396" s="9"/>
      <c r="KER1396" s="9"/>
      <c r="KES1396" s="9"/>
      <c r="KET1396" s="9"/>
      <c r="KEU1396" s="9"/>
      <c r="KEV1396" s="9"/>
      <c r="KEW1396" s="9"/>
      <c r="KEX1396" s="9"/>
      <c r="KEY1396" s="9"/>
      <c r="KEZ1396" s="9"/>
      <c r="KFA1396" s="9"/>
      <c r="KFB1396" s="9"/>
      <c r="KFC1396" s="9"/>
      <c r="KFD1396" s="9"/>
      <c r="KFE1396" s="9"/>
      <c r="KFF1396" s="9"/>
      <c r="KFG1396" s="9"/>
      <c r="KFH1396" s="9"/>
      <c r="KFI1396" s="9"/>
      <c r="KFJ1396" s="9"/>
      <c r="KFK1396" s="9"/>
      <c r="KFL1396" s="9"/>
      <c r="KFM1396" s="9"/>
      <c r="KFN1396" s="9"/>
      <c r="KFO1396" s="9"/>
      <c r="KFP1396" s="9"/>
      <c r="KFQ1396" s="9"/>
      <c r="KFR1396" s="9"/>
      <c r="KFS1396" s="9"/>
      <c r="KFT1396" s="9"/>
      <c r="KFU1396" s="9"/>
      <c r="KFV1396" s="9"/>
      <c r="KFW1396" s="9"/>
      <c r="KFX1396" s="9"/>
      <c r="KFY1396" s="9"/>
      <c r="KFZ1396" s="9"/>
      <c r="KGA1396" s="9"/>
      <c r="KGB1396" s="9"/>
      <c r="KGC1396" s="9"/>
      <c r="KGD1396" s="9"/>
      <c r="KGE1396" s="9"/>
      <c r="KGF1396" s="9"/>
      <c r="KGG1396" s="9"/>
      <c r="KGH1396" s="9"/>
      <c r="KGI1396" s="9"/>
      <c r="KGJ1396" s="9"/>
      <c r="KGK1396" s="9"/>
      <c r="KGL1396" s="9"/>
      <c r="KGM1396" s="9"/>
      <c r="KGN1396" s="9"/>
      <c r="KGO1396" s="9"/>
      <c r="KGP1396" s="9"/>
      <c r="KGQ1396" s="9"/>
      <c r="KGR1396" s="9"/>
      <c r="KGS1396" s="9"/>
      <c r="KGT1396" s="9"/>
      <c r="KGU1396" s="9"/>
      <c r="KGV1396" s="9"/>
      <c r="KGW1396" s="9"/>
      <c r="KGX1396" s="9"/>
      <c r="KGY1396" s="9"/>
      <c r="KGZ1396" s="9"/>
      <c r="KHA1396" s="9"/>
      <c r="KHB1396" s="9"/>
      <c r="KHC1396" s="9"/>
      <c r="KHD1396" s="9"/>
      <c r="KHE1396" s="9"/>
      <c r="KHF1396" s="9"/>
      <c r="KHG1396" s="9"/>
      <c r="KHH1396" s="9"/>
      <c r="KHI1396" s="9"/>
      <c r="KHJ1396" s="9"/>
      <c r="KHK1396" s="9"/>
      <c r="KHL1396" s="9"/>
      <c r="KHM1396" s="9"/>
      <c r="KHN1396" s="9"/>
      <c r="KHO1396" s="9"/>
      <c r="KHP1396" s="9"/>
      <c r="KHQ1396" s="9"/>
      <c r="KHR1396" s="9"/>
      <c r="KHS1396" s="9"/>
      <c r="KHT1396" s="9"/>
      <c r="KHU1396" s="9"/>
      <c r="KHV1396" s="9"/>
      <c r="KHW1396" s="9"/>
      <c r="KHX1396" s="9"/>
      <c r="KHY1396" s="9"/>
      <c r="KHZ1396" s="9"/>
      <c r="KIA1396" s="9"/>
      <c r="KIB1396" s="9"/>
      <c r="KIC1396" s="9"/>
      <c r="KID1396" s="9"/>
      <c r="KIE1396" s="9"/>
      <c r="KIF1396" s="9"/>
      <c r="KIG1396" s="9"/>
      <c r="KIH1396" s="9"/>
      <c r="KII1396" s="9"/>
      <c r="KIJ1396" s="9"/>
      <c r="KIK1396" s="9"/>
      <c r="KIL1396" s="9"/>
      <c r="KIM1396" s="9"/>
      <c r="KIN1396" s="9"/>
      <c r="KIO1396" s="9"/>
      <c r="KIP1396" s="9"/>
      <c r="KIQ1396" s="9"/>
      <c r="KIR1396" s="9"/>
      <c r="KIS1396" s="9"/>
      <c r="KIT1396" s="9"/>
      <c r="KIU1396" s="9"/>
      <c r="KIV1396" s="9"/>
      <c r="KIW1396" s="9"/>
      <c r="KIX1396" s="9"/>
      <c r="KIY1396" s="9"/>
      <c r="KIZ1396" s="9"/>
      <c r="KJA1396" s="9"/>
      <c r="KJB1396" s="9"/>
      <c r="KJC1396" s="9"/>
      <c r="KJD1396" s="9"/>
      <c r="KJE1396" s="9"/>
      <c r="KJF1396" s="9"/>
      <c r="KJG1396" s="9"/>
      <c r="KJH1396" s="9"/>
      <c r="KJI1396" s="9"/>
      <c r="KJJ1396" s="9"/>
      <c r="KJK1396" s="9"/>
      <c r="KJL1396" s="9"/>
      <c r="KJM1396" s="9"/>
      <c r="KJN1396" s="9"/>
      <c r="KJO1396" s="9"/>
      <c r="KJP1396" s="9"/>
      <c r="KJQ1396" s="9"/>
      <c r="KJR1396" s="9"/>
      <c r="KJS1396" s="9"/>
      <c r="KJT1396" s="9"/>
      <c r="KJU1396" s="9"/>
      <c r="KJV1396" s="9"/>
      <c r="KJW1396" s="9"/>
      <c r="KJX1396" s="9"/>
      <c r="KJY1396" s="9"/>
      <c r="KJZ1396" s="9"/>
      <c r="KKA1396" s="9"/>
      <c r="KKB1396" s="9"/>
      <c r="KKC1396" s="9"/>
      <c r="KKD1396" s="9"/>
      <c r="KKE1396" s="9"/>
      <c r="KKF1396" s="9"/>
      <c r="KKG1396" s="9"/>
      <c r="KKH1396" s="9"/>
      <c r="KKI1396" s="9"/>
      <c r="KKJ1396" s="9"/>
      <c r="KKK1396" s="9"/>
      <c r="KKL1396" s="9"/>
      <c r="KKM1396" s="9"/>
      <c r="KKN1396" s="9"/>
      <c r="KKO1396" s="9"/>
      <c r="KKP1396" s="9"/>
      <c r="KKQ1396" s="9"/>
      <c r="KKR1396" s="9"/>
      <c r="KKS1396" s="9"/>
      <c r="KKT1396" s="9"/>
      <c r="KKU1396" s="9"/>
      <c r="KKV1396" s="9"/>
      <c r="KKW1396" s="9"/>
      <c r="KKX1396" s="9"/>
      <c r="KKY1396" s="9"/>
      <c r="KKZ1396" s="9"/>
      <c r="KLA1396" s="9"/>
      <c r="KLB1396" s="9"/>
      <c r="KLC1396" s="9"/>
      <c r="KLD1396" s="9"/>
      <c r="KLE1396" s="9"/>
      <c r="KLF1396" s="9"/>
      <c r="KLG1396" s="9"/>
      <c r="KLH1396" s="9"/>
      <c r="KLI1396" s="9"/>
      <c r="KLJ1396" s="9"/>
      <c r="KLK1396" s="9"/>
      <c r="KLL1396" s="9"/>
      <c r="KLM1396" s="9"/>
      <c r="KLN1396" s="9"/>
      <c r="KLO1396" s="9"/>
      <c r="KLP1396" s="9"/>
      <c r="KLQ1396" s="9"/>
      <c r="KLR1396" s="9"/>
      <c r="KLS1396" s="9"/>
      <c r="KLT1396" s="9"/>
      <c r="KLU1396" s="9"/>
      <c r="KLV1396" s="9"/>
      <c r="KLW1396" s="9"/>
      <c r="KLX1396" s="9"/>
      <c r="KLY1396" s="9"/>
      <c r="KLZ1396" s="9"/>
      <c r="KMA1396" s="9"/>
      <c r="KMB1396" s="9"/>
      <c r="KMC1396" s="9"/>
      <c r="KMD1396" s="9"/>
      <c r="KME1396" s="9"/>
      <c r="KMF1396" s="9"/>
      <c r="KMG1396" s="9"/>
      <c r="KMH1396" s="9"/>
      <c r="KMI1396" s="9"/>
      <c r="KMJ1396" s="9"/>
      <c r="KMK1396" s="9"/>
      <c r="KML1396" s="9"/>
      <c r="KMM1396" s="9"/>
      <c r="KMN1396" s="9"/>
      <c r="KMO1396" s="9"/>
      <c r="KMP1396" s="9"/>
      <c r="KMQ1396" s="9"/>
      <c r="KMR1396" s="9"/>
      <c r="KMS1396" s="9"/>
      <c r="KMT1396" s="9"/>
      <c r="KMU1396" s="9"/>
      <c r="KMV1396" s="9"/>
      <c r="KMW1396" s="9"/>
      <c r="KMX1396" s="9"/>
      <c r="KMY1396" s="9"/>
      <c r="KMZ1396" s="9"/>
      <c r="KNA1396" s="9"/>
      <c r="KNB1396" s="9"/>
      <c r="KNC1396" s="9"/>
      <c r="KND1396" s="9"/>
      <c r="KNE1396" s="9"/>
      <c r="KNF1396" s="9"/>
      <c r="KNG1396" s="9"/>
      <c r="KNH1396" s="9"/>
      <c r="KNI1396" s="9"/>
      <c r="KNJ1396" s="9"/>
      <c r="KNK1396" s="9"/>
      <c r="KNL1396" s="9"/>
      <c r="KNM1396" s="9"/>
      <c r="KNN1396" s="9"/>
      <c r="KNO1396" s="9"/>
      <c r="KNP1396" s="9"/>
      <c r="KNQ1396" s="9"/>
      <c r="KNR1396" s="9"/>
      <c r="KNS1396" s="9"/>
      <c r="KNT1396" s="9"/>
      <c r="KNU1396" s="9"/>
      <c r="KNV1396" s="9"/>
      <c r="KNW1396" s="9"/>
      <c r="KNX1396" s="9"/>
      <c r="KNY1396" s="9"/>
      <c r="KNZ1396" s="9"/>
      <c r="KOA1396" s="9"/>
      <c r="KOB1396" s="9"/>
      <c r="KOC1396" s="9"/>
      <c r="KOD1396" s="9"/>
      <c r="KOE1396" s="9"/>
      <c r="KOF1396" s="9"/>
      <c r="KOG1396" s="9"/>
      <c r="KOH1396" s="9"/>
      <c r="KOI1396" s="9"/>
      <c r="KOJ1396" s="9"/>
      <c r="KOK1396" s="9"/>
      <c r="KOL1396" s="9"/>
      <c r="KOM1396" s="9"/>
      <c r="KON1396" s="9"/>
      <c r="KOO1396" s="9"/>
      <c r="KOP1396" s="9"/>
      <c r="KOQ1396" s="9"/>
      <c r="KOR1396" s="9"/>
      <c r="KOS1396" s="9"/>
      <c r="KOT1396" s="9"/>
      <c r="KOU1396" s="9"/>
      <c r="KOV1396" s="9"/>
      <c r="KOW1396" s="9"/>
      <c r="KOX1396" s="9"/>
      <c r="KOY1396" s="9"/>
      <c r="KOZ1396" s="9"/>
      <c r="KPA1396" s="9"/>
      <c r="KPB1396" s="9"/>
      <c r="KPC1396" s="9"/>
      <c r="KPD1396" s="9"/>
      <c r="KPE1396" s="9"/>
      <c r="KPF1396" s="9"/>
      <c r="KPG1396" s="9"/>
      <c r="KPH1396" s="9"/>
      <c r="KPI1396" s="9"/>
      <c r="KPJ1396" s="9"/>
      <c r="KPK1396" s="9"/>
      <c r="KPL1396" s="9"/>
      <c r="KPM1396" s="9"/>
      <c r="KPN1396" s="9"/>
      <c r="KPO1396" s="9"/>
      <c r="KPP1396" s="9"/>
      <c r="KPQ1396" s="9"/>
      <c r="KPR1396" s="9"/>
      <c r="KPS1396" s="9"/>
      <c r="KPT1396" s="9"/>
      <c r="KPU1396" s="9"/>
      <c r="KPV1396" s="9"/>
      <c r="KPW1396" s="9"/>
      <c r="KPX1396" s="9"/>
      <c r="KPY1396" s="9"/>
      <c r="KPZ1396" s="9"/>
      <c r="KQA1396" s="9"/>
      <c r="KQB1396" s="9"/>
      <c r="KQC1396" s="9"/>
      <c r="KQD1396" s="9"/>
      <c r="KQE1396" s="9"/>
      <c r="KQF1396" s="9"/>
      <c r="KQG1396" s="9"/>
      <c r="KQH1396" s="9"/>
      <c r="KQI1396" s="9"/>
      <c r="KQJ1396" s="9"/>
      <c r="KQK1396" s="9"/>
      <c r="KQL1396" s="9"/>
      <c r="KQM1396" s="9"/>
      <c r="KQN1396" s="9"/>
      <c r="KQO1396" s="9"/>
      <c r="KQP1396" s="9"/>
      <c r="KQQ1396" s="9"/>
      <c r="KQR1396" s="9"/>
      <c r="KQS1396" s="9"/>
      <c r="KQT1396" s="9"/>
      <c r="KQU1396" s="9"/>
      <c r="KQV1396" s="9"/>
      <c r="KQW1396" s="9"/>
      <c r="KQX1396" s="9"/>
      <c r="KQY1396" s="9"/>
      <c r="KQZ1396" s="9"/>
      <c r="KRA1396" s="9"/>
      <c r="KRB1396" s="9"/>
      <c r="KRC1396" s="9"/>
      <c r="KRD1396" s="9"/>
      <c r="KRE1396" s="9"/>
      <c r="KRF1396" s="9"/>
      <c r="KRG1396" s="9"/>
      <c r="KRH1396" s="9"/>
      <c r="KRI1396" s="9"/>
      <c r="KRJ1396" s="9"/>
      <c r="KRK1396" s="9"/>
      <c r="KRL1396" s="9"/>
      <c r="KRM1396" s="9"/>
      <c r="KRN1396" s="9"/>
      <c r="KRO1396" s="9"/>
      <c r="KRP1396" s="9"/>
      <c r="KRQ1396" s="9"/>
      <c r="KRR1396" s="9"/>
      <c r="KRS1396" s="9"/>
      <c r="KRT1396" s="9"/>
      <c r="KRU1396" s="9"/>
      <c r="KRV1396" s="9"/>
      <c r="KRW1396" s="9"/>
      <c r="KRX1396" s="9"/>
      <c r="KRY1396" s="9"/>
      <c r="KRZ1396" s="9"/>
      <c r="KSA1396" s="9"/>
      <c r="KSB1396" s="9"/>
      <c r="KSC1396" s="9"/>
      <c r="KSD1396" s="9"/>
      <c r="KSE1396" s="9"/>
      <c r="KSF1396" s="9"/>
      <c r="KSG1396" s="9"/>
      <c r="KSH1396" s="9"/>
      <c r="KSI1396" s="9"/>
      <c r="KSJ1396" s="9"/>
      <c r="KSK1396" s="9"/>
      <c r="KSL1396" s="9"/>
      <c r="KSM1396" s="9"/>
      <c r="KSN1396" s="9"/>
      <c r="KSO1396" s="9"/>
      <c r="KSP1396" s="9"/>
      <c r="KSQ1396" s="9"/>
      <c r="KSR1396" s="9"/>
      <c r="KSS1396" s="9"/>
      <c r="KST1396" s="9"/>
      <c r="KSU1396" s="9"/>
      <c r="KSV1396" s="9"/>
      <c r="KSW1396" s="9"/>
      <c r="KSX1396" s="9"/>
      <c r="KSY1396" s="9"/>
      <c r="KSZ1396" s="9"/>
      <c r="KTA1396" s="9"/>
      <c r="KTB1396" s="9"/>
      <c r="KTC1396" s="9"/>
      <c r="KTD1396" s="9"/>
      <c r="KTE1396" s="9"/>
      <c r="KTF1396" s="9"/>
      <c r="KTG1396" s="9"/>
      <c r="KTH1396" s="9"/>
      <c r="KTI1396" s="9"/>
      <c r="KTJ1396" s="9"/>
      <c r="KTK1396" s="9"/>
      <c r="KTL1396" s="9"/>
      <c r="KTM1396" s="9"/>
      <c r="KTN1396" s="9"/>
      <c r="KTO1396" s="9"/>
      <c r="KTP1396" s="9"/>
      <c r="KTQ1396" s="9"/>
      <c r="KTR1396" s="9"/>
      <c r="KTS1396" s="9"/>
      <c r="KTT1396" s="9"/>
      <c r="KTU1396" s="9"/>
      <c r="KTV1396" s="9"/>
      <c r="KTW1396" s="9"/>
      <c r="KTX1396" s="9"/>
      <c r="KTY1396" s="9"/>
      <c r="KTZ1396" s="9"/>
      <c r="KUA1396" s="9"/>
      <c r="KUB1396" s="9"/>
      <c r="KUC1396" s="9"/>
      <c r="KUD1396" s="9"/>
      <c r="KUE1396" s="9"/>
      <c r="KUF1396" s="9"/>
      <c r="KUG1396" s="9"/>
      <c r="KUH1396" s="9"/>
      <c r="KUI1396" s="9"/>
      <c r="KUJ1396" s="9"/>
      <c r="KUK1396" s="9"/>
      <c r="KUL1396" s="9"/>
      <c r="KUM1396" s="9"/>
      <c r="KUN1396" s="9"/>
      <c r="KUO1396" s="9"/>
      <c r="KUP1396" s="9"/>
      <c r="KUQ1396" s="9"/>
      <c r="KUR1396" s="9"/>
      <c r="KUS1396" s="9"/>
      <c r="KUT1396" s="9"/>
      <c r="KUU1396" s="9"/>
      <c r="KUV1396" s="9"/>
      <c r="KUW1396" s="9"/>
      <c r="KUX1396" s="9"/>
      <c r="KUY1396" s="9"/>
      <c r="KUZ1396" s="9"/>
      <c r="KVA1396" s="9"/>
      <c r="KVB1396" s="9"/>
      <c r="KVC1396" s="9"/>
      <c r="KVD1396" s="9"/>
      <c r="KVE1396" s="9"/>
      <c r="KVF1396" s="9"/>
      <c r="KVG1396" s="9"/>
      <c r="KVH1396" s="9"/>
      <c r="KVI1396" s="9"/>
      <c r="KVJ1396" s="9"/>
      <c r="KVK1396" s="9"/>
      <c r="KVL1396" s="9"/>
      <c r="KVM1396" s="9"/>
      <c r="KVN1396" s="9"/>
      <c r="KVO1396" s="9"/>
      <c r="KVP1396" s="9"/>
      <c r="KVQ1396" s="9"/>
      <c r="KVR1396" s="9"/>
      <c r="KVS1396" s="9"/>
      <c r="KVT1396" s="9"/>
      <c r="KVU1396" s="9"/>
      <c r="KVV1396" s="9"/>
      <c r="KVW1396" s="9"/>
      <c r="KVX1396" s="9"/>
      <c r="KVY1396" s="9"/>
      <c r="KVZ1396" s="9"/>
      <c r="KWA1396" s="9"/>
      <c r="KWB1396" s="9"/>
      <c r="KWC1396" s="9"/>
      <c r="KWD1396" s="9"/>
      <c r="KWE1396" s="9"/>
      <c r="KWF1396" s="9"/>
      <c r="KWG1396" s="9"/>
      <c r="KWH1396" s="9"/>
      <c r="KWI1396" s="9"/>
      <c r="KWJ1396" s="9"/>
      <c r="KWK1396" s="9"/>
      <c r="KWL1396" s="9"/>
      <c r="KWM1396" s="9"/>
      <c r="KWN1396" s="9"/>
      <c r="KWO1396" s="9"/>
      <c r="KWP1396" s="9"/>
      <c r="KWQ1396" s="9"/>
      <c r="KWR1396" s="9"/>
      <c r="KWS1396" s="9"/>
      <c r="KWT1396" s="9"/>
      <c r="KWU1396" s="9"/>
      <c r="KWV1396" s="9"/>
      <c r="KWW1396" s="9"/>
      <c r="KWX1396" s="9"/>
      <c r="KWY1396" s="9"/>
      <c r="KWZ1396" s="9"/>
      <c r="KXA1396" s="9"/>
      <c r="KXB1396" s="9"/>
      <c r="KXC1396" s="9"/>
      <c r="KXD1396" s="9"/>
      <c r="KXE1396" s="9"/>
      <c r="KXF1396" s="9"/>
      <c r="KXG1396" s="9"/>
      <c r="KXH1396" s="9"/>
      <c r="KXI1396" s="9"/>
      <c r="KXJ1396" s="9"/>
      <c r="KXK1396" s="9"/>
      <c r="KXL1396" s="9"/>
      <c r="KXM1396" s="9"/>
      <c r="KXN1396" s="9"/>
      <c r="KXO1396" s="9"/>
      <c r="KXP1396" s="9"/>
      <c r="KXQ1396" s="9"/>
      <c r="KXR1396" s="9"/>
      <c r="KXS1396" s="9"/>
      <c r="KXT1396" s="9"/>
      <c r="KXU1396" s="9"/>
      <c r="KXV1396" s="9"/>
      <c r="KXW1396" s="9"/>
      <c r="KXX1396" s="9"/>
      <c r="KXY1396" s="9"/>
      <c r="KXZ1396" s="9"/>
      <c r="KYA1396" s="9"/>
      <c r="KYB1396" s="9"/>
      <c r="KYC1396" s="9"/>
      <c r="KYD1396" s="9"/>
      <c r="KYE1396" s="9"/>
      <c r="KYF1396" s="9"/>
      <c r="KYG1396" s="9"/>
      <c r="KYH1396" s="9"/>
      <c r="KYI1396" s="9"/>
      <c r="KYJ1396" s="9"/>
      <c r="KYK1396" s="9"/>
      <c r="KYL1396" s="9"/>
      <c r="KYM1396" s="9"/>
      <c r="KYN1396" s="9"/>
      <c r="KYO1396" s="9"/>
      <c r="KYP1396" s="9"/>
      <c r="KYQ1396" s="9"/>
      <c r="KYR1396" s="9"/>
      <c r="KYS1396" s="9"/>
      <c r="KYT1396" s="9"/>
      <c r="KYU1396" s="9"/>
      <c r="KYV1396" s="9"/>
      <c r="KYW1396" s="9"/>
      <c r="KYX1396" s="9"/>
      <c r="KYY1396" s="9"/>
      <c r="KYZ1396" s="9"/>
      <c r="KZA1396" s="9"/>
      <c r="KZB1396" s="9"/>
      <c r="KZC1396" s="9"/>
      <c r="KZD1396" s="9"/>
      <c r="KZE1396" s="9"/>
      <c r="KZF1396" s="9"/>
      <c r="KZG1396" s="9"/>
      <c r="KZH1396" s="9"/>
      <c r="KZI1396" s="9"/>
      <c r="KZJ1396" s="9"/>
      <c r="KZK1396" s="9"/>
      <c r="KZL1396" s="9"/>
      <c r="KZM1396" s="9"/>
      <c r="KZN1396" s="9"/>
      <c r="KZO1396" s="9"/>
      <c r="KZP1396" s="9"/>
      <c r="KZQ1396" s="9"/>
      <c r="KZR1396" s="9"/>
      <c r="KZS1396" s="9"/>
      <c r="KZT1396" s="9"/>
      <c r="KZU1396" s="9"/>
      <c r="KZV1396" s="9"/>
      <c r="KZW1396" s="9"/>
      <c r="KZX1396" s="9"/>
      <c r="KZY1396" s="9"/>
      <c r="KZZ1396" s="9"/>
      <c r="LAA1396" s="9"/>
      <c r="LAB1396" s="9"/>
      <c r="LAC1396" s="9"/>
      <c r="LAD1396" s="9"/>
      <c r="LAE1396" s="9"/>
      <c r="LAF1396" s="9"/>
      <c r="LAG1396" s="9"/>
      <c r="LAH1396" s="9"/>
      <c r="LAI1396" s="9"/>
      <c r="LAJ1396" s="9"/>
      <c r="LAK1396" s="9"/>
      <c r="LAL1396" s="9"/>
      <c r="LAM1396" s="9"/>
      <c r="LAN1396" s="9"/>
      <c r="LAO1396" s="9"/>
      <c r="LAP1396" s="9"/>
      <c r="LAQ1396" s="9"/>
      <c r="LAR1396" s="9"/>
      <c r="LAS1396" s="9"/>
      <c r="LAT1396" s="9"/>
      <c r="LAU1396" s="9"/>
      <c r="LAV1396" s="9"/>
      <c r="LAW1396" s="9"/>
      <c r="LAX1396" s="9"/>
      <c r="LAY1396" s="9"/>
      <c r="LAZ1396" s="9"/>
      <c r="LBA1396" s="9"/>
      <c r="LBB1396" s="9"/>
      <c r="LBC1396" s="9"/>
      <c r="LBD1396" s="9"/>
      <c r="LBE1396" s="9"/>
      <c r="LBF1396" s="9"/>
      <c r="LBG1396" s="9"/>
      <c r="LBH1396" s="9"/>
      <c r="LBI1396" s="9"/>
      <c r="LBJ1396" s="9"/>
      <c r="LBK1396" s="9"/>
      <c r="LBL1396" s="9"/>
      <c r="LBM1396" s="9"/>
      <c r="LBN1396" s="9"/>
      <c r="LBO1396" s="9"/>
      <c r="LBP1396" s="9"/>
      <c r="LBQ1396" s="9"/>
      <c r="LBR1396" s="9"/>
      <c r="LBS1396" s="9"/>
      <c r="LBT1396" s="9"/>
      <c r="LBU1396" s="9"/>
      <c r="LBV1396" s="9"/>
      <c r="LBW1396" s="9"/>
      <c r="LBX1396" s="9"/>
      <c r="LBY1396" s="9"/>
      <c r="LBZ1396" s="9"/>
      <c r="LCA1396" s="9"/>
      <c r="LCB1396" s="9"/>
      <c r="LCC1396" s="9"/>
      <c r="LCD1396" s="9"/>
      <c r="LCE1396" s="9"/>
      <c r="LCF1396" s="9"/>
      <c r="LCG1396" s="9"/>
      <c r="LCH1396" s="9"/>
      <c r="LCI1396" s="9"/>
      <c r="LCJ1396" s="9"/>
      <c r="LCK1396" s="9"/>
      <c r="LCL1396" s="9"/>
      <c r="LCM1396" s="9"/>
      <c r="LCN1396" s="9"/>
      <c r="LCO1396" s="9"/>
      <c r="LCP1396" s="9"/>
      <c r="LCQ1396" s="9"/>
      <c r="LCR1396" s="9"/>
      <c r="LCS1396" s="9"/>
      <c r="LCT1396" s="9"/>
      <c r="LCU1396" s="9"/>
      <c r="LCV1396" s="9"/>
      <c r="LCW1396" s="9"/>
      <c r="LCX1396" s="9"/>
      <c r="LCY1396" s="9"/>
      <c r="LCZ1396" s="9"/>
      <c r="LDA1396" s="9"/>
      <c r="LDB1396" s="9"/>
      <c r="LDC1396" s="9"/>
      <c r="LDD1396" s="9"/>
      <c r="LDE1396" s="9"/>
      <c r="LDF1396" s="9"/>
      <c r="LDG1396" s="9"/>
      <c r="LDH1396" s="9"/>
      <c r="LDI1396" s="9"/>
      <c r="LDJ1396" s="9"/>
      <c r="LDK1396" s="9"/>
      <c r="LDL1396" s="9"/>
      <c r="LDM1396" s="9"/>
      <c r="LDN1396" s="9"/>
      <c r="LDO1396" s="9"/>
      <c r="LDP1396" s="9"/>
      <c r="LDQ1396" s="9"/>
      <c r="LDR1396" s="9"/>
      <c r="LDS1396" s="9"/>
      <c r="LDT1396" s="9"/>
      <c r="LDU1396" s="9"/>
      <c r="LDV1396" s="9"/>
      <c r="LDW1396" s="9"/>
      <c r="LDX1396" s="9"/>
      <c r="LDY1396" s="9"/>
      <c r="LDZ1396" s="9"/>
      <c r="LEA1396" s="9"/>
      <c r="LEB1396" s="9"/>
      <c r="LEC1396" s="9"/>
      <c r="LED1396" s="9"/>
      <c r="LEE1396" s="9"/>
      <c r="LEF1396" s="9"/>
      <c r="LEG1396" s="9"/>
      <c r="LEH1396" s="9"/>
      <c r="LEI1396" s="9"/>
      <c r="LEJ1396" s="9"/>
      <c r="LEK1396" s="9"/>
      <c r="LEL1396" s="9"/>
      <c r="LEM1396" s="9"/>
      <c r="LEN1396" s="9"/>
      <c r="LEO1396" s="9"/>
      <c r="LEP1396" s="9"/>
      <c r="LEQ1396" s="9"/>
      <c r="LER1396" s="9"/>
      <c r="LES1396" s="9"/>
      <c r="LET1396" s="9"/>
      <c r="LEU1396" s="9"/>
      <c r="LEV1396" s="9"/>
      <c r="LEW1396" s="9"/>
      <c r="LEX1396" s="9"/>
      <c r="LEY1396" s="9"/>
      <c r="LEZ1396" s="9"/>
      <c r="LFA1396" s="9"/>
      <c r="LFB1396" s="9"/>
      <c r="LFC1396" s="9"/>
      <c r="LFD1396" s="9"/>
      <c r="LFE1396" s="9"/>
      <c r="LFF1396" s="9"/>
      <c r="LFG1396" s="9"/>
      <c r="LFH1396" s="9"/>
      <c r="LFI1396" s="9"/>
      <c r="LFJ1396" s="9"/>
      <c r="LFK1396" s="9"/>
      <c r="LFL1396" s="9"/>
      <c r="LFM1396" s="9"/>
      <c r="LFN1396" s="9"/>
      <c r="LFO1396" s="9"/>
      <c r="LFP1396" s="9"/>
      <c r="LFQ1396" s="9"/>
      <c r="LFR1396" s="9"/>
      <c r="LFS1396" s="9"/>
      <c r="LFT1396" s="9"/>
      <c r="LFU1396" s="9"/>
      <c r="LFV1396" s="9"/>
      <c r="LFW1396" s="9"/>
      <c r="LFX1396" s="9"/>
      <c r="LFY1396" s="9"/>
      <c r="LFZ1396" s="9"/>
      <c r="LGA1396" s="9"/>
      <c r="LGB1396" s="9"/>
      <c r="LGC1396" s="9"/>
      <c r="LGD1396" s="9"/>
      <c r="LGE1396" s="9"/>
      <c r="LGF1396" s="9"/>
      <c r="LGG1396" s="9"/>
      <c r="LGH1396" s="9"/>
      <c r="LGI1396" s="9"/>
      <c r="LGJ1396" s="9"/>
      <c r="LGK1396" s="9"/>
      <c r="LGL1396" s="9"/>
      <c r="LGM1396" s="9"/>
      <c r="LGN1396" s="9"/>
      <c r="LGO1396" s="9"/>
      <c r="LGP1396" s="9"/>
      <c r="LGQ1396" s="9"/>
      <c r="LGR1396" s="9"/>
      <c r="LGS1396" s="9"/>
      <c r="LGT1396" s="9"/>
      <c r="LGU1396" s="9"/>
      <c r="LGV1396" s="9"/>
      <c r="LGW1396" s="9"/>
      <c r="LGX1396" s="9"/>
      <c r="LGY1396" s="9"/>
      <c r="LGZ1396" s="9"/>
      <c r="LHA1396" s="9"/>
      <c r="LHB1396" s="9"/>
      <c r="LHC1396" s="9"/>
      <c r="LHD1396" s="9"/>
      <c r="LHE1396" s="9"/>
      <c r="LHF1396" s="9"/>
      <c r="LHG1396" s="9"/>
      <c r="LHH1396" s="9"/>
      <c r="LHI1396" s="9"/>
      <c r="LHJ1396" s="9"/>
      <c r="LHK1396" s="9"/>
      <c r="LHL1396" s="9"/>
      <c r="LHM1396" s="9"/>
      <c r="LHN1396" s="9"/>
      <c r="LHO1396" s="9"/>
      <c r="LHP1396" s="9"/>
      <c r="LHQ1396" s="9"/>
      <c r="LHR1396" s="9"/>
      <c r="LHS1396" s="9"/>
      <c r="LHT1396" s="9"/>
      <c r="LHU1396" s="9"/>
      <c r="LHV1396" s="9"/>
      <c r="LHW1396" s="9"/>
      <c r="LHX1396" s="9"/>
      <c r="LHY1396" s="9"/>
      <c r="LHZ1396" s="9"/>
      <c r="LIA1396" s="9"/>
      <c r="LIB1396" s="9"/>
      <c r="LIC1396" s="9"/>
      <c r="LID1396" s="9"/>
      <c r="LIE1396" s="9"/>
      <c r="LIF1396" s="9"/>
      <c r="LIG1396" s="9"/>
      <c r="LIH1396" s="9"/>
      <c r="LII1396" s="9"/>
      <c r="LIJ1396" s="9"/>
      <c r="LIK1396" s="9"/>
      <c r="LIL1396" s="9"/>
      <c r="LIM1396" s="9"/>
      <c r="LIN1396" s="9"/>
      <c r="LIO1396" s="9"/>
      <c r="LIP1396" s="9"/>
      <c r="LIQ1396" s="9"/>
      <c r="LIR1396" s="9"/>
      <c r="LIS1396" s="9"/>
      <c r="LIT1396" s="9"/>
      <c r="LIU1396" s="9"/>
      <c r="LIV1396" s="9"/>
      <c r="LIW1396" s="9"/>
      <c r="LIX1396" s="9"/>
      <c r="LIY1396" s="9"/>
      <c r="LIZ1396" s="9"/>
      <c r="LJA1396" s="9"/>
      <c r="LJB1396" s="9"/>
      <c r="LJC1396" s="9"/>
      <c r="LJD1396" s="9"/>
      <c r="LJE1396" s="9"/>
      <c r="LJF1396" s="9"/>
      <c r="LJG1396" s="9"/>
      <c r="LJH1396" s="9"/>
      <c r="LJI1396" s="9"/>
      <c r="LJJ1396" s="9"/>
      <c r="LJK1396" s="9"/>
      <c r="LJL1396" s="9"/>
      <c r="LJM1396" s="9"/>
      <c r="LJN1396" s="9"/>
      <c r="LJO1396" s="9"/>
      <c r="LJP1396" s="9"/>
      <c r="LJQ1396" s="9"/>
      <c r="LJR1396" s="9"/>
      <c r="LJS1396" s="9"/>
      <c r="LJT1396" s="9"/>
      <c r="LJU1396" s="9"/>
      <c r="LJV1396" s="9"/>
      <c r="LJW1396" s="9"/>
      <c r="LJX1396" s="9"/>
      <c r="LJY1396" s="9"/>
      <c r="LJZ1396" s="9"/>
      <c r="LKA1396" s="9"/>
      <c r="LKB1396" s="9"/>
      <c r="LKC1396" s="9"/>
      <c r="LKD1396" s="9"/>
      <c r="LKE1396" s="9"/>
      <c r="LKF1396" s="9"/>
      <c r="LKG1396" s="9"/>
      <c r="LKH1396" s="9"/>
      <c r="LKI1396" s="9"/>
      <c r="LKJ1396" s="9"/>
      <c r="LKK1396" s="9"/>
      <c r="LKL1396" s="9"/>
      <c r="LKM1396" s="9"/>
      <c r="LKN1396" s="9"/>
      <c r="LKO1396" s="9"/>
      <c r="LKP1396" s="9"/>
      <c r="LKQ1396" s="9"/>
      <c r="LKR1396" s="9"/>
      <c r="LKS1396" s="9"/>
      <c r="LKT1396" s="9"/>
      <c r="LKU1396" s="9"/>
      <c r="LKV1396" s="9"/>
      <c r="LKW1396" s="9"/>
      <c r="LKX1396" s="9"/>
      <c r="LKY1396" s="9"/>
      <c r="LKZ1396" s="9"/>
      <c r="LLA1396" s="9"/>
      <c r="LLB1396" s="9"/>
      <c r="LLC1396" s="9"/>
      <c r="LLD1396" s="9"/>
      <c r="LLE1396" s="9"/>
      <c r="LLF1396" s="9"/>
      <c r="LLG1396" s="9"/>
      <c r="LLH1396" s="9"/>
      <c r="LLI1396" s="9"/>
      <c r="LLJ1396" s="9"/>
      <c r="LLK1396" s="9"/>
      <c r="LLL1396" s="9"/>
      <c r="LLM1396" s="9"/>
      <c r="LLN1396" s="9"/>
      <c r="LLO1396" s="9"/>
      <c r="LLP1396" s="9"/>
      <c r="LLQ1396" s="9"/>
      <c r="LLR1396" s="9"/>
      <c r="LLS1396" s="9"/>
      <c r="LLT1396" s="9"/>
      <c r="LLU1396" s="9"/>
      <c r="LLV1396" s="9"/>
      <c r="LLW1396" s="9"/>
      <c r="LLX1396" s="9"/>
      <c r="LLY1396" s="9"/>
      <c r="LLZ1396" s="9"/>
      <c r="LMA1396" s="9"/>
      <c r="LMB1396" s="9"/>
      <c r="LMC1396" s="9"/>
      <c r="LMD1396" s="9"/>
      <c r="LME1396" s="9"/>
      <c r="LMF1396" s="9"/>
      <c r="LMG1396" s="9"/>
      <c r="LMH1396" s="9"/>
      <c r="LMI1396" s="9"/>
      <c r="LMJ1396" s="9"/>
      <c r="LMK1396" s="9"/>
      <c r="LML1396" s="9"/>
      <c r="LMM1396" s="9"/>
      <c r="LMN1396" s="9"/>
      <c r="LMO1396" s="9"/>
      <c r="LMP1396" s="9"/>
      <c r="LMQ1396" s="9"/>
      <c r="LMR1396" s="9"/>
      <c r="LMS1396" s="9"/>
      <c r="LMT1396" s="9"/>
      <c r="LMU1396" s="9"/>
      <c r="LMV1396" s="9"/>
      <c r="LMW1396" s="9"/>
      <c r="LMX1396" s="9"/>
      <c r="LMY1396" s="9"/>
      <c r="LMZ1396" s="9"/>
      <c r="LNA1396" s="9"/>
      <c r="LNB1396" s="9"/>
      <c r="LNC1396" s="9"/>
      <c r="LND1396" s="9"/>
      <c r="LNE1396" s="9"/>
      <c r="LNF1396" s="9"/>
      <c r="LNG1396" s="9"/>
      <c r="LNH1396" s="9"/>
      <c r="LNI1396" s="9"/>
      <c r="LNJ1396" s="9"/>
      <c r="LNK1396" s="9"/>
      <c r="LNL1396" s="9"/>
      <c r="LNM1396" s="9"/>
      <c r="LNN1396" s="9"/>
      <c r="LNO1396" s="9"/>
      <c r="LNP1396" s="9"/>
      <c r="LNQ1396" s="9"/>
      <c r="LNR1396" s="9"/>
      <c r="LNS1396" s="9"/>
      <c r="LNT1396" s="9"/>
      <c r="LNU1396" s="9"/>
      <c r="LNV1396" s="9"/>
      <c r="LNW1396" s="9"/>
      <c r="LNX1396" s="9"/>
      <c r="LNY1396" s="9"/>
      <c r="LNZ1396" s="9"/>
      <c r="LOA1396" s="9"/>
      <c r="LOB1396" s="9"/>
      <c r="LOC1396" s="9"/>
      <c r="LOD1396" s="9"/>
      <c r="LOE1396" s="9"/>
      <c r="LOF1396" s="9"/>
      <c r="LOG1396" s="9"/>
      <c r="LOH1396" s="9"/>
      <c r="LOI1396" s="9"/>
      <c r="LOJ1396" s="9"/>
      <c r="LOK1396" s="9"/>
      <c r="LOL1396" s="9"/>
      <c r="LOM1396" s="9"/>
      <c r="LON1396" s="9"/>
      <c r="LOO1396" s="9"/>
      <c r="LOP1396" s="9"/>
      <c r="LOQ1396" s="9"/>
      <c r="LOR1396" s="9"/>
      <c r="LOS1396" s="9"/>
      <c r="LOT1396" s="9"/>
      <c r="LOU1396" s="9"/>
      <c r="LOV1396" s="9"/>
      <c r="LOW1396" s="9"/>
      <c r="LOX1396" s="9"/>
      <c r="LOY1396" s="9"/>
      <c r="LOZ1396" s="9"/>
      <c r="LPA1396" s="9"/>
      <c r="LPB1396" s="9"/>
      <c r="LPC1396" s="9"/>
      <c r="LPD1396" s="9"/>
      <c r="LPE1396" s="9"/>
      <c r="LPF1396" s="9"/>
      <c r="LPG1396" s="9"/>
      <c r="LPH1396" s="9"/>
      <c r="LPI1396" s="9"/>
      <c r="LPJ1396" s="9"/>
      <c r="LPK1396" s="9"/>
      <c r="LPL1396" s="9"/>
      <c r="LPM1396" s="9"/>
      <c r="LPN1396" s="9"/>
      <c r="LPO1396" s="9"/>
      <c r="LPP1396" s="9"/>
      <c r="LPQ1396" s="9"/>
      <c r="LPR1396" s="9"/>
      <c r="LPS1396" s="9"/>
      <c r="LPT1396" s="9"/>
      <c r="LPU1396" s="9"/>
      <c r="LPV1396" s="9"/>
      <c r="LPW1396" s="9"/>
      <c r="LPX1396" s="9"/>
      <c r="LPY1396" s="9"/>
      <c r="LPZ1396" s="9"/>
      <c r="LQA1396" s="9"/>
      <c r="LQB1396" s="9"/>
      <c r="LQC1396" s="9"/>
      <c r="LQD1396" s="9"/>
      <c r="LQE1396" s="9"/>
      <c r="LQF1396" s="9"/>
      <c r="LQG1396" s="9"/>
      <c r="LQH1396" s="9"/>
      <c r="LQI1396" s="9"/>
      <c r="LQJ1396" s="9"/>
      <c r="LQK1396" s="9"/>
      <c r="LQL1396" s="9"/>
      <c r="LQM1396" s="9"/>
      <c r="LQN1396" s="9"/>
      <c r="LQO1396" s="9"/>
      <c r="LQP1396" s="9"/>
      <c r="LQQ1396" s="9"/>
      <c r="LQR1396" s="9"/>
      <c r="LQS1396" s="9"/>
      <c r="LQT1396" s="9"/>
      <c r="LQU1396" s="9"/>
      <c r="LQV1396" s="9"/>
      <c r="LQW1396" s="9"/>
      <c r="LQX1396" s="9"/>
      <c r="LQY1396" s="9"/>
      <c r="LQZ1396" s="9"/>
      <c r="LRA1396" s="9"/>
      <c r="LRB1396" s="9"/>
      <c r="LRC1396" s="9"/>
      <c r="LRD1396" s="9"/>
      <c r="LRE1396" s="9"/>
      <c r="LRF1396" s="9"/>
      <c r="LRG1396" s="9"/>
      <c r="LRH1396" s="9"/>
      <c r="LRI1396" s="9"/>
      <c r="LRJ1396" s="9"/>
      <c r="LRK1396" s="9"/>
      <c r="LRL1396" s="9"/>
      <c r="LRM1396" s="9"/>
      <c r="LRN1396" s="9"/>
      <c r="LRO1396" s="9"/>
      <c r="LRP1396" s="9"/>
      <c r="LRQ1396" s="9"/>
      <c r="LRR1396" s="9"/>
      <c r="LRS1396" s="9"/>
      <c r="LRT1396" s="9"/>
      <c r="LRU1396" s="9"/>
      <c r="LRV1396" s="9"/>
      <c r="LRW1396" s="9"/>
      <c r="LRX1396" s="9"/>
      <c r="LRY1396" s="9"/>
      <c r="LRZ1396" s="9"/>
      <c r="LSA1396" s="9"/>
      <c r="LSB1396" s="9"/>
      <c r="LSC1396" s="9"/>
      <c r="LSD1396" s="9"/>
      <c r="LSE1396" s="9"/>
      <c r="LSF1396" s="9"/>
      <c r="LSG1396" s="9"/>
      <c r="LSH1396" s="9"/>
      <c r="LSI1396" s="9"/>
      <c r="LSJ1396" s="9"/>
      <c r="LSK1396" s="9"/>
      <c r="LSL1396" s="9"/>
      <c r="LSM1396" s="9"/>
      <c r="LSN1396" s="9"/>
      <c r="LSO1396" s="9"/>
      <c r="LSP1396" s="9"/>
      <c r="LSQ1396" s="9"/>
      <c r="LSR1396" s="9"/>
      <c r="LSS1396" s="9"/>
      <c r="LST1396" s="9"/>
      <c r="LSU1396" s="9"/>
      <c r="LSV1396" s="9"/>
      <c r="LSW1396" s="9"/>
      <c r="LSX1396" s="9"/>
      <c r="LSY1396" s="9"/>
      <c r="LSZ1396" s="9"/>
      <c r="LTA1396" s="9"/>
      <c r="LTB1396" s="9"/>
      <c r="LTC1396" s="9"/>
      <c r="LTD1396" s="9"/>
      <c r="LTE1396" s="9"/>
      <c r="LTF1396" s="9"/>
      <c r="LTG1396" s="9"/>
      <c r="LTH1396" s="9"/>
      <c r="LTI1396" s="9"/>
      <c r="LTJ1396" s="9"/>
      <c r="LTK1396" s="9"/>
      <c r="LTL1396" s="9"/>
      <c r="LTM1396" s="9"/>
      <c r="LTN1396" s="9"/>
      <c r="LTO1396" s="9"/>
      <c r="LTP1396" s="9"/>
      <c r="LTQ1396" s="9"/>
      <c r="LTR1396" s="9"/>
      <c r="LTS1396" s="9"/>
      <c r="LTT1396" s="9"/>
      <c r="LTU1396" s="9"/>
      <c r="LTV1396" s="9"/>
      <c r="LTW1396" s="9"/>
      <c r="LTX1396" s="9"/>
      <c r="LTY1396" s="9"/>
      <c r="LTZ1396" s="9"/>
      <c r="LUA1396" s="9"/>
      <c r="LUB1396" s="9"/>
      <c r="LUC1396" s="9"/>
      <c r="LUD1396" s="9"/>
      <c r="LUE1396" s="9"/>
      <c r="LUF1396" s="9"/>
      <c r="LUG1396" s="9"/>
      <c r="LUH1396" s="9"/>
      <c r="LUI1396" s="9"/>
      <c r="LUJ1396" s="9"/>
      <c r="LUK1396" s="9"/>
      <c r="LUL1396" s="9"/>
      <c r="LUM1396" s="9"/>
      <c r="LUN1396" s="9"/>
      <c r="LUO1396" s="9"/>
      <c r="LUP1396" s="9"/>
      <c r="LUQ1396" s="9"/>
      <c r="LUR1396" s="9"/>
      <c r="LUS1396" s="9"/>
      <c r="LUT1396" s="9"/>
      <c r="LUU1396" s="9"/>
      <c r="LUV1396" s="9"/>
      <c r="LUW1396" s="9"/>
      <c r="LUX1396" s="9"/>
      <c r="LUY1396" s="9"/>
      <c r="LUZ1396" s="9"/>
      <c r="LVA1396" s="9"/>
      <c r="LVB1396" s="9"/>
      <c r="LVC1396" s="9"/>
      <c r="LVD1396" s="9"/>
      <c r="LVE1396" s="9"/>
      <c r="LVF1396" s="9"/>
      <c r="LVG1396" s="9"/>
      <c r="LVH1396" s="9"/>
      <c r="LVI1396" s="9"/>
      <c r="LVJ1396" s="9"/>
      <c r="LVK1396" s="9"/>
      <c r="LVL1396" s="9"/>
      <c r="LVM1396" s="9"/>
      <c r="LVN1396" s="9"/>
      <c r="LVO1396" s="9"/>
      <c r="LVP1396" s="9"/>
      <c r="LVQ1396" s="9"/>
      <c r="LVR1396" s="9"/>
      <c r="LVS1396" s="9"/>
      <c r="LVT1396" s="9"/>
      <c r="LVU1396" s="9"/>
      <c r="LVV1396" s="9"/>
      <c r="LVW1396" s="9"/>
      <c r="LVX1396" s="9"/>
      <c r="LVY1396" s="9"/>
      <c r="LVZ1396" s="9"/>
      <c r="LWA1396" s="9"/>
      <c r="LWB1396" s="9"/>
      <c r="LWC1396" s="9"/>
      <c r="LWD1396" s="9"/>
      <c r="LWE1396" s="9"/>
      <c r="LWF1396" s="9"/>
      <c r="LWG1396" s="9"/>
      <c r="LWH1396" s="9"/>
      <c r="LWI1396" s="9"/>
      <c r="LWJ1396" s="9"/>
      <c r="LWK1396" s="9"/>
      <c r="LWL1396" s="9"/>
      <c r="LWM1396" s="9"/>
      <c r="LWN1396" s="9"/>
      <c r="LWO1396" s="9"/>
      <c r="LWP1396" s="9"/>
      <c r="LWQ1396" s="9"/>
      <c r="LWR1396" s="9"/>
      <c r="LWS1396" s="9"/>
      <c r="LWT1396" s="9"/>
      <c r="LWU1396" s="9"/>
      <c r="LWV1396" s="9"/>
      <c r="LWW1396" s="9"/>
      <c r="LWX1396" s="9"/>
      <c r="LWY1396" s="9"/>
      <c r="LWZ1396" s="9"/>
      <c r="LXA1396" s="9"/>
      <c r="LXB1396" s="9"/>
      <c r="LXC1396" s="9"/>
      <c r="LXD1396" s="9"/>
      <c r="LXE1396" s="9"/>
      <c r="LXF1396" s="9"/>
      <c r="LXG1396" s="9"/>
      <c r="LXH1396" s="9"/>
      <c r="LXI1396" s="9"/>
      <c r="LXJ1396" s="9"/>
      <c r="LXK1396" s="9"/>
      <c r="LXL1396" s="9"/>
      <c r="LXM1396" s="9"/>
      <c r="LXN1396" s="9"/>
      <c r="LXO1396" s="9"/>
      <c r="LXP1396" s="9"/>
      <c r="LXQ1396" s="9"/>
      <c r="LXR1396" s="9"/>
      <c r="LXS1396" s="9"/>
      <c r="LXT1396" s="9"/>
      <c r="LXU1396" s="9"/>
      <c r="LXV1396" s="9"/>
      <c r="LXW1396" s="9"/>
      <c r="LXX1396" s="9"/>
      <c r="LXY1396" s="9"/>
      <c r="LXZ1396" s="9"/>
      <c r="LYA1396" s="9"/>
      <c r="LYB1396" s="9"/>
      <c r="LYC1396" s="9"/>
      <c r="LYD1396" s="9"/>
      <c r="LYE1396" s="9"/>
      <c r="LYF1396" s="9"/>
      <c r="LYG1396" s="9"/>
      <c r="LYH1396" s="9"/>
      <c r="LYI1396" s="9"/>
      <c r="LYJ1396" s="9"/>
      <c r="LYK1396" s="9"/>
      <c r="LYL1396" s="9"/>
      <c r="LYM1396" s="9"/>
      <c r="LYN1396" s="9"/>
      <c r="LYO1396" s="9"/>
      <c r="LYP1396" s="9"/>
      <c r="LYQ1396" s="9"/>
      <c r="LYR1396" s="9"/>
      <c r="LYS1396" s="9"/>
      <c r="LYT1396" s="9"/>
      <c r="LYU1396" s="9"/>
      <c r="LYV1396" s="9"/>
      <c r="LYW1396" s="9"/>
      <c r="LYX1396" s="9"/>
      <c r="LYY1396" s="9"/>
      <c r="LYZ1396" s="9"/>
      <c r="LZA1396" s="9"/>
      <c r="LZB1396" s="9"/>
      <c r="LZC1396" s="9"/>
      <c r="LZD1396" s="9"/>
      <c r="LZE1396" s="9"/>
      <c r="LZF1396" s="9"/>
      <c r="LZG1396" s="9"/>
      <c r="LZH1396" s="9"/>
      <c r="LZI1396" s="9"/>
      <c r="LZJ1396" s="9"/>
      <c r="LZK1396" s="9"/>
      <c r="LZL1396" s="9"/>
      <c r="LZM1396" s="9"/>
      <c r="LZN1396" s="9"/>
      <c r="LZO1396" s="9"/>
      <c r="LZP1396" s="9"/>
      <c r="LZQ1396" s="9"/>
      <c r="LZR1396" s="9"/>
      <c r="LZS1396" s="9"/>
      <c r="LZT1396" s="9"/>
      <c r="LZU1396" s="9"/>
      <c r="LZV1396" s="9"/>
      <c r="LZW1396" s="9"/>
      <c r="LZX1396" s="9"/>
      <c r="LZY1396" s="9"/>
      <c r="LZZ1396" s="9"/>
      <c r="MAA1396" s="9"/>
      <c r="MAB1396" s="9"/>
      <c r="MAC1396" s="9"/>
      <c r="MAD1396" s="9"/>
      <c r="MAE1396" s="9"/>
      <c r="MAF1396" s="9"/>
      <c r="MAG1396" s="9"/>
      <c r="MAH1396" s="9"/>
      <c r="MAI1396" s="9"/>
      <c r="MAJ1396" s="9"/>
      <c r="MAK1396" s="9"/>
      <c r="MAL1396" s="9"/>
      <c r="MAM1396" s="9"/>
      <c r="MAN1396" s="9"/>
      <c r="MAO1396" s="9"/>
      <c r="MAP1396" s="9"/>
      <c r="MAQ1396" s="9"/>
      <c r="MAR1396" s="9"/>
      <c r="MAS1396" s="9"/>
      <c r="MAT1396" s="9"/>
      <c r="MAU1396" s="9"/>
      <c r="MAV1396" s="9"/>
      <c r="MAW1396" s="9"/>
      <c r="MAX1396" s="9"/>
      <c r="MAY1396" s="9"/>
      <c r="MAZ1396" s="9"/>
      <c r="MBA1396" s="9"/>
      <c r="MBB1396" s="9"/>
      <c r="MBC1396" s="9"/>
      <c r="MBD1396" s="9"/>
      <c r="MBE1396" s="9"/>
      <c r="MBF1396" s="9"/>
      <c r="MBG1396" s="9"/>
      <c r="MBH1396" s="9"/>
      <c r="MBI1396" s="9"/>
      <c r="MBJ1396" s="9"/>
      <c r="MBK1396" s="9"/>
      <c r="MBL1396" s="9"/>
      <c r="MBM1396" s="9"/>
      <c r="MBN1396" s="9"/>
      <c r="MBO1396" s="9"/>
      <c r="MBP1396" s="9"/>
      <c r="MBQ1396" s="9"/>
      <c r="MBR1396" s="9"/>
      <c r="MBS1396" s="9"/>
      <c r="MBT1396" s="9"/>
      <c r="MBU1396" s="9"/>
      <c r="MBV1396" s="9"/>
      <c r="MBW1396" s="9"/>
      <c r="MBX1396" s="9"/>
      <c r="MBY1396" s="9"/>
      <c r="MBZ1396" s="9"/>
      <c r="MCA1396" s="9"/>
      <c r="MCB1396" s="9"/>
      <c r="MCC1396" s="9"/>
      <c r="MCD1396" s="9"/>
      <c r="MCE1396" s="9"/>
      <c r="MCF1396" s="9"/>
      <c r="MCG1396" s="9"/>
      <c r="MCH1396" s="9"/>
      <c r="MCI1396" s="9"/>
      <c r="MCJ1396" s="9"/>
      <c r="MCK1396" s="9"/>
      <c r="MCL1396" s="9"/>
      <c r="MCM1396" s="9"/>
      <c r="MCN1396" s="9"/>
      <c r="MCO1396" s="9"/>
      <c r="MCP1396" s="9"/>
      <c r="MCQ1396" s="9"/>
      <c r="MCR1396" s="9"/>
      <c r="MCS1396" s="9"/>
      <c r="MCT1396" s="9"/>
      <c r="MCU1396" s="9"/>
      <c r="MCV1396" s="9"/>
      <c r="MCW1396" s="9"/>
      <c r="MCX1396" s="9"/>
      <c r="MCY1396" s="9"/>
      <c r="MCZ1396" s="9"/>
      <c r="MDA1396" s="9"/>
      <c r="MDB1396" s="9"/>
      <c r="MDC1396" s="9"/>
      <c r="MDD1396" s="9"/>
      <c r="MDE1396" s="9"/>
      <c r="MDF1396" s="9"/>
      <c r="MDG1396" s="9"/>
      <c r="MDH1396" s="9"/>
      <c r="MDI1396" s="9"/>
      <c r="MDJ1396" s="9"/>
      <c r="MDK1396" s="9"/>
      <c r="MDL1396" s="9"/>
      <c r="MDM1396" s="9"/>
      <c r="MDN1396" s="9"/>
      <c r="MDO1396" s="9"/>
      <c r="MDP1396" s="9"/>
      <c r="MDQ1396" s="9"/>
      <c r="MDR1396" s="9"/>
      <c r="MDS1396" s="9"/>
      <c r="MDT1396" s="9"/>
      <c r="MDU1396" s="9"/>
      <c r="MDV1396" s="9"/>
      <c r="MDW1396" s="9"/>
      <c r="MDX1396" s="9"/>
      <c r="MDY1396" s="9"/>
      <c r="MDZ1396" s="9"/>
      <c r="MEA1396" s="9"/>
      <c r="MEB1396" s="9"/>
      <c r="MEC1396" s="9"/>
      <c r="MED1396" s="9"/>
      <c r="MEE1396" s="9"/>
      <c r="MEF1396" s="9"/>
      <c r="MEG1396" s="9"/>
      <c r="MEH1396" s="9"/>
      <c r="MEI1396" s="9"/>
      <c r="MEJ1396" s="9"/>
      <c r="MEK1396" s="9"/>
      <c r="MEL1396" s="9"/>
      <c r="MEM1396" s="9"/>
      <c r="MEN1396" s="9"/>
      <c r="MEO1396" s="9"/>
      <c r="MEP1396" s="9"/>
      <c r="MEQ1396" s="9"/>
      <c r="MER1396" s="9"/>
      <c r="MES1396" s="9"/>
      <c r="MET1396" s="9"/>
      <c r="MEU1396" s="9"/>
      <c r="MEV1396" s="9"/>
      <c r="MEW1396" s="9"/>
      <c r="MEX1396" s="9"/>
      <c r="MEY1396" s="9"/>
      <c r="MEZ1396" s="9"/>
      <c r="MFA1396" s="9"/>
      <c r="MFB1396" s="9"/>
      <c r="MFC1396" s="9"/>
      <c r="MFD1396" s="9"/>
      <c r="MFE1396" s="9"/>
      <c r="MFF1396" s="9"/>
      <c r="MFG1396" s="9"/>
      <c r="MFH1396" s="9"/>
      <c r="MFI1396" s="9"/>
      <c r="MFJ1396" s="9"/>
      <c r="MFK1396" s="9"/>
      <c r="MFL1396" s="9"/>
      <c r="MFM1396" s="9"/>
      <c r="MFN1396" s="9"/>
      <c r="MFO1396" s="9"/>
      <c r="MFP1396" s="9"/>
      <c r="MFQ1396" s="9"/>
      <c r="MFR1396" s="9"/>
      <c r="MFS1396" s="9"/>
      <c r="MFT1396" s="9"/>
      <c r="MFU1396" s="9"/>
      <c r="MFV1396" s="9"/>
      <c r="MFW1396" s="9"/>
      <c r="MFX1396" s="9"/>
      <c r="MFY1396" s="9"/>
      <c r="MFZ1396" s="9"/>
      <c r="MGA1396" s="9"/>
      <c r="MGB1396" s="9"/>
      <c r="MGC1396" s="9"/>
      <c r="MGD1396" s="9"/>
      <c r="MGE1396" s="9"/>
      <c r="MGF1396" s="9"/>
      <c r="MGG1396" s="9"/>
      <c r="MGH1396" s="9"/>
      <c r="MGI1396" s="9"/>
      <c r="MGJ1396" s="9"/>
      <c r="MGK1396" s="9"/>
      <c r="MGL1396" s="9"/>
      <c r="MGM1396" s="9"/>
      <c r="MGN1396" s="9"/>
      <c r="MGO1396" s="9"/>
      <c r="MGP1396" s="9"/>
      <c r="MGQ1396" s="9"/>
      <c r="MGR1396" s="9"/>
      <c r="MGS1396" s="9"/>
      <c r="MGT1396" s="9"/>
      <c r="MGU1396" s="9"/>
      <c r="MGV1396" s="9"/>
      <c r="MGW1396" s="9"/>
      <c r="MGX1396" s="9"/>
      <c r="MGY1396" s="9"/>
      <c r="MGZ1396" s="9"/>
      <c r="MHA1396" s="9"/>
      <c r="MHB1396" s="9"/>
      <c r="MHC1396" s="9"/>
      <c r="MHD1396" s="9"/>
      <c r="MHE1396" s="9"/>
      <c r="MHF1396" s="9"/>
      <c r="MHG1396" s="9"/>
      <c r="MHH1396" s="9"/>
      <c r="MHI1396" s="9"/>
      <c r="MHJ1396" s="9"/>
      <c r="MHK1396" s="9"/>
      <c r="MHL1396" s="9"/>
      <c r="MHM1396" s="9"/>
      <c r="MHN1396" s="9"/>
      <c r="MHO1396" s="9"/>
      <c r="MHP1396" s="9"/>
      <c r="MHQ1396" s="9"/>
      <c r="MHR1396" s="9"/>
      <c r="MHS1396" s="9"/>
      <c r="MHT1396" s="9"/>
      <c r="MHU1396" s="9"/>
      <c r="MHV1396" s="9"/>
      <c r="MHW1396" s="9"/>
      <c r="MHX1396" s="9"/>
      <c r="MHY1396" s="9"/>
      <c r="MHZ1396" s="9"/>
      <c r="MIA1396" s="9"/>
      <c r="MIB1396" s="9"/>
      <c r="MIC1396" s="9"/>
      <c r="MID1396" s="9"/>
      <c r="MIE1396" s="9"/>
      <c r="MIF1396" s="9"/>
      <c r="MIG1396" s="9"/>
      <c r="MIH1396" s="9"/>
      <c r="MII1396" s="9"/>
      <c r="MIJ1396" s="9"/>
      <c r="MIK1396" s="9"/>
      <c r="MIL1396" s="9"/>
      <c r="MIM1396" s="9"/>
      <c r="MIN1396" s="9"/>
      <c r="MIO1396" s="9"/>
      <c r="MIP1396" s="9"/>
      <c r="MIQ1396" s="9"/>
      <c r="MIR1396" s="9"/>
      <c r="MIS1396" s="9"/>
      <c r="MIT1396" s="9"/>
      <c r="MIU1396" s="9"/>
      <c r="MIV1396" s="9"/>
      <c r="MIW1396" s="9"/>
      <c r="MIX1396" s="9"/>
      <c r="MIY1396" s="9"/>
      <c r="MIZ1396" s="9"/>
      <c r="MJA1396" s="9"/>
      <c r="MJB1396" s="9"/>
      <c r="MJC1396" s="9"/>
      <c r="MJD1396" s="9"/>
      <c r="MJE1396" s="9"/>
      <c r="MJF1396" s="9"/>
      <c r="MJG1396" s="9"/>
      <c r="MJH1396" s="9"/>
      <c r="MJI1396" s="9"/>
      <c r="MJJ1396" s="9"/>
      <c r="MJK1396" s="9"/>
      <c r="MJL1396" s="9"/>
      <c r="MJM1396" s="9"/>
      <c r="MJN1396" s="9"/>
      <c r="MJO1396" s="9"/>
      <c r="MJP1396" s="9"/>
      <c r="MJQ1396" s="9"/>
      <c r="MJR1396" s="9"/>
      <c r="MJS1396" s="9"/>
      <c r="MJT1396" s="9"/>
      <c r="MJU1396" s="9"/>
      <c r="MJV1396" s="9"/>
      <c r="MJW1396" s="9"/>
      <c r="MJX1396" s="9"/>
      <c r="MJY1396" s="9"/>
      <c r="MJZ1396" s="9"/>
      <c r="MKA1396" s="9"/>
      <c r="MKB1396" s="9"/>
      <c r="MKC1396" s="9"/>
      <c r="MKD1396" s="9"/>
      <c r="MKE1396" s="9"/>
      <c r="MKF1396" s="9"/>
      <c r="MKG1396" s="9"/>
      <c r="MKH1396" s="9"/>
      <c r="MKI1396" s="9"/>
      <c r="MKJ1396" s="9"/>
      <c r="MKK1396" s="9"/>
      <c r="MKL1396" s="9"/>
      <c r="MKM1396" s="9"/>
      <c r="MKN1396" s="9"/>
      <c r="MKO1396" s="9"/>
      <c r="MKP1396" s="9"/>
      <c r="MKQ1396" s="9"/>
      <c r="MKR1396" s="9"/>
      <c r="MKS1396" s="9"/>
      <c r="MKT1396" s="9"/>
      <c r="MKU1396" s="9"/>
      <c r="MKV1396" s="9"/>
      <c r="MKW1396" s="9"/>
      <c r="MKX1396" s="9"/>
      <c r="MKY1396" s="9"/>
      <c r="MKZ1396" s="9"/>
      <c r="MLA1396" s="9"/>
      <c r="MLB1396" s="9"/>
      <c r="MLC1396" s="9"/>
      <c r="MLD1396" s="9"/>
      <c r="MLE1396" s="9"/>
      <c r="MLF1396" s="9"/>
      <c r="MLG1396" s="9"/>
      <c r="MLH1396" s="9"/>
      <c r="MLI1396" s="9"/>
      <c r="MLJ1396" s="9"/>
      <c r="MLK1396" s="9"/>
      <c r="MLL1396" s="9"/>
      <c r="MLM1396" s="9"/>
      <c r="MLN1396" s="9"/>
      <c r="MLO1396" s="9"/>
      <c r="MLP1396" s="9"/>
      <c r="MLQ1396" s="9"/>
      <c r="MLR1396" s="9"/>
      <c r="MLS1396" s="9"/>
      <c r="MLT1396" s="9"/>
      <c r="MLU1396" s="9"/>
      <c r="MLV1396" s="9"/>
      <c r="MLW1396" s="9"/>
      <c r="MLX1396" s="9"/>
      <c r="MLY1396" s="9"/>
      <c r="MLZ1396" s="9"/>
      <c r="MMA1396" s="9"/>
      <c r="MMB1396" s="9"/>
      <c r="MMC1396" s="9"/>
      <c r="MMD1396" s="9"/>
      <c r="MME1396" s="9"/>
      <c r="MMF1396" s="9"/>
      <c r="MMG1396" s="9"/>
      <c r="MMH1396" s="9"/>
      <c r="MMI1396" s="9"/>
      <c r="MMJ1396" s="9"/>
      <c r="MMK1396" s="9"/>
      <c r="MML1396" s="9"/>
      <c r="MMM1396" s="9"/>
      <c r="MMN1396" s="9"/>
      <c r="MMO1396" s="9"/>
      <c r="MMP1396" s="9"/>
      <c r="MMQ1396" s="9"/>
      <c r="MMR1396" s="9"/>
      <c r="MMS1396" s="9"/>
      <c r="MMT1396" s="9"/>
      <c r="MMU1396" s="9"/>
      <c r="MMV1396" s="9"/>
      <c r="MMW1396" s="9"/>
      <c r="MMX1396" s="9"/>
      <c r="MMY1396" s="9"/>
      <c r="MMZ1396" s="9"/>
      <c r="MNA1396" s="9"/>
      <c r="MNB1396" s="9"/>
      <c r="MNC1396" s="9"/>
      <c r="MND1396" s="9"/>
      <c r="MNE1396" s="9"/>
      <c r="MNF1396" s="9"/>
      <c r="MNG1396" s="9"/>
      <c r="MNH1396" s="9"/>
      <c r="MNI1396" s="9"/>
      <c r="MNJ1396" s="9"/>
      <c r="MNK1396" s="9"/>
      <c r="MNL1396" s="9"/>
      <c r="MNM1396" s="9"/>
      <c r="MNN1396" s="9"/>
      <c r="MNO1396" s="9"/>
      <c r="MNP1396" s="9"/>
      <c r="MNQ1396" s="9"/>
      <c r="MNR1396" s="9"/>
      <c r="MNS1396" s="9"/>
      <c r="MNT1396" s="9"/>
      <c r="MNU1396" s="9"/>
      <c r="MNV1396" s="9"/>
      <c r="MNW1396" s="9"/>
      <c r="MNX1396" s="9"/>
      <c r="MNY1396" s="9"/>
      <c r="MNZ1396" s="9"/>
      <c r="MOA1396" s="9"/>
      <c r="MOB1396" s="9"/>
      <c r="MOC1396" s="9"/>
      <c r="MOD1396" s="9"/>
      <c r="MOE1396" s="9"/>
      <c r="MOF1396" s="9"/>
      <c r="MOG1396" s="9"/>
      <c r="MOH1396" s="9"/>
      <c r="MOI1396" s="9"/>
      <c r="MOJ1396" s="9"/>
      <c r="MOK1396" s="9"/>
      <c r="MOL1396" s="9"/>
      <c r="MOM1396" s="9"/>
      <c r="MON1396" s="9"/>
      <c r="MOO1396" s="9"/>
      <c r="MOP1396" s="9"/>
      <c r="MOQ1396" s="9"/>
      <c r="MOR1396" s="9"/>
      <c r="MOS1396" s="9"/>
      <c r="MOT1396" s="9"/>
      <c r="MOU1396" s="9"/>
      <c r="MOV1396" s="9"/>
      <c r="MOW1396" s="9"/>
      <c r="MOX1396" s="9"/>
      <c r="MOY1396" s="9"/>
      <c r="MOZ1396" s="9"/>
      <c r="MPA1396" s="9"/>
      <c r="MPB1396" s="9"/>
      <c r="MPC1396" s="9"/>
      <c r="MPD1396" s="9"/>
      <c r="MPE1396" s="9"/>
      <c r="MPF1396" s="9"/>
      <c r="MPG1396" s="9"/>
      <c r="MPH1396" s="9"/>
      <c r="MPI1396" s="9"/>
      <c r="MPJ1396" s="9"/>
      <c r="MPK1396" s="9"/>
      <c r="MPL1396" s="9"/>
      <c r="MPM1396" s="9"/>
      <c r="MPN1396" s="9"/>
      <c r="MPO1396" s="9"/>
      <c r="MPP1396" s="9"/>
      <c r="MPQ1396" s="9"/>
      <c r="MPR1396" s="9"/>
      <c r="MPS1396" s="9"/>
      <c r="MPT1396" s="9"/>
      <c r="MPU1396" s="9"/>
      <c r="MPV1396" s="9"/>
      <c r="MPW1396" s="9"/>
      <c r="MPX1396" s="9"/>
      <c r="MPY1396" s="9"/>
      <c r="MPZ1396" s="9"/>
      <c r="MQA1396" s="9"/>
      <c r="MQB1396" s="9"/>
      <c r="MQC1396" s="9"/>
      <c r="MQD1396" s="9"/>
      <c r="MQE1396" s="9"/>
      <c r="MQF1396" s="9"/>
      <c r="MQG1396" s="9"/>
      <c r="MQH1396" s="9"/>
      <c r="MQI1396" s="9"/>
      <c r="MQJ1396" s="9"/>
      <c r="MQK1396" s="9"/>
      <c r="MQL1396" s="9"/>
      <c r="MQM1396" s="9"/>
      <c r="MQN1396" s="9"/>
      <c r="MQO1396" s="9"/>
      <c r="MQP1396" s="9"/>
      <c r="MQQ1396" s="9"/>
      <c r="MQR1396" s="9"/>
      <c r="MQS1396" s="9"/>
      <c r="MQT1396" s="9"/>
      <c r="MQU1396" s="9"/>
      <c r="MQV1396" s="9"/>
      <c r="MQW1396" s="9"/>
      <c r="MQX1396" s="9"/>
      <c r="MQY1396" s="9"/>
      <c r="MQZ1396" s="9"/>
      <c r="MRA1396" s="9"/>
      <c r="MRB1396" s="9"/>
      <c r="MRC1396" s="9"/>
      <c r="MRD1396" s="9"/>
      <c r="MRE1396" s="9"/>
      <c r="MRF1396" s="9"/>
      <c r="MRG1396" s="9"/>
      <c r="MRH1396" s="9"/>
      <c r="MRI1396" s="9"/>
      <c r="MRJ1396" s="9"/>
      <c r="MRK1396" s="9"/>
      <c r="MRL1396" s="9"/>
      <c r="MRM1396" s="9"/>
      <c r="MRN1396" s="9"/>
      <c r="MRO1396" s="9"/>
      <c r="MRP1396" s="9"/>
      <c r="MRQ1396" s="9"/>
      <c r="MRR1396" s="9"/>
      <c r="MRS1396" s="9"/>
      <c r="MRT1396" s="9"/>
      <c r="MRU1396" s="9"/>
      <c r="MRV1396" s="9"/>
      <c r="MRW1396" s="9"/>
      <c r="MRX1396" s="9"/>
      <c r="MRY1396" s="9"/>
      <c r="MRZ1396" s="9"/>
      <c r="MSA1396" s="9"/>
      <c r="MSB1396" s="9"/>
      <c r="MSC1396" s="9"/>
      <c r="MSD1396" s="9"/>
      <c r="MSE1396" s="9"/>
      <c r="MSF1396" s="9"/>
      <c r="MSG1396" s="9"/>
      <c r="MSH1396" s="9"/>
      <c r="MSI1396" s="9"/>
      <c r="MSJ1396" s="9"/>
      <c r="MSK1396" s="9"/>
      <c r="MSL1396" s="9"/>
      <c r="MSM1396" s="9"/>
      <c r="MSN1396" s="9"/>
      <c r="MSO1396" s="9"/>
      <c r="MSP1396" s="9"/>
      <c r="MSQ1396" s="9"/>
      <c r="MSR1396" s="9"/>
      <c r="MSS1396" s="9"/>
      <c r="MST1396" s="9"/>
      <c r="MSU1396" s="9"/>
      <c r="MSV1396" s="9"/>
      <c r="MSW1396" s="9"/>
      <c r="MSX1396" s="9"/>
      <c r="MSY1396" s="9"/>
      <c r="MSZ1396" s="9"/>
      <c r="MTA1396" s="9"/>
      <c r="MTB1396" s="9"/>
      <c r="MTC1396" s="9"/>
      <c r="MTD1396" s="9"/>
      <c r="MTE1396" s="9"/>
      <c r="MTF1396" s="9"/>
      <c r="MTG1396" s="9"/>
      <c r="MTH1396" s="9"/>
      <c r="MTI1396" s="9"/>
      <c r="MTJ1396" s="9"/>
      <c r="MTK1396" s="9"/>
      <c r="MTL1396" s="9"/>
      <c r="MTM1396" s="9"/>
      <c r="MTN1396" s="9"/>
      <c r="MTO1396" s="9"/>
      <c r="MTP1396" s="9"/>
      <c r="MTQ1396" s="9"/>
      <c r="MTR1396" s="9"/>
      <c r="MTS1396" s="9"/>
      <c r="MTT1396" s="9"/>
      <c r="MTU1396" s="9"/>
      <c r="MTV1396" s="9"/>
      <c r="MTW1396" s="9"/>
      <c r="MTX1396" s="9"/>
      <c r="MTY1396" s="9"/>
      <c r="MTZ1396" s="9"/>
      <c r="MUA1396" s="9"/>
      <c r="MUB1396" s="9"/>
      <c r="MUC1396" s="9"/>
      <c r="MUD1396" s="9"/>
      <c r="MUE1396" s="9"/>
      <c r="MUF1396" s="9"/>
      <c r="MUG1396" s="9"/>
      <c r="MUH1396" s="9"/>
      <c r="MUI1396" s="9"/>
      <c r="MUJ1396" s="9"/>
      <c r="MUK1396" s="9"/>
      <c r="MUL1396" s="9"/>
      <c r="MUM1396" s="9"/>
      <c r="MUN1396" s="9"/>
      <c r="MUO1396" s="9"/>
      <c r="MUP1396" s="9"/>
      <c r="MUQ1396" s="9"/>
      <c r="MUR1396" s="9"/>
      <c r="MUS1396" s="9"/>
      <c r="MUT1396" s="9"/>
      <c r="MUU1396" s="9"/>
      <c r="MUV1396" s="9"/>
      <c r="MUW1396" s="9"/>
      <c r="MUX1396" s="9"/>
      <c r="MUY1396" s="9"/>
      <c r="MUZ1396" s="9"/>
      <c r="MVA1396" s="9"/>
      <c r="MVB1396" s="9"/>
      <c r="MVC1396" s="9"/>
      <c r="MVD1396" s="9"/>
      <c r="MVE1396" s="9"/>
      <c r="MVF1396" s="9"/>
      <c r="MVG1396" s="9"/>
      <c r="MVH1396" s="9"/>
      <c r="MVI1396" s="9"/>
      <c r="MVJ1396" s="9"/>
      <c r="MVK1396" s="9"/>
      <c r="MVL1396" s="9"/>
      <c r="MVM1396" s="9"/>
      <c r="MVN1396" s="9"/>
      <c r="MVO1396" s="9"/>
      <c r="MVP1396" s="9"/>
      <c r="MVQ1396" s="9"/>
      <c r="MVR1396" s="9"/>
      <c r="MVS1396" s="9"/>
      <c r="MVT1396" s="9"/>
      <c r="MVU1396" s="9"/>
      <c r="MVV1396" s="9"/>
      <c r="MVW1396" s="9"/>
      <c r="MVX1396" s="9"/>
      <c r="MVY1396" s="9"/>
      <c r="MVZ1396" s="9"/>
      <c r="MWA1396" s="9"/>
      <c r="MWB1396" s="9"/>
      <c r="MWC1396" s="9"/>
      <c r="MWD1396" s="9"/>
      <c r="MWE1396" s="9"/>
      <c r="MWF1396" s="9"/>
      <c r="MWG1396" s="9"/>
      <c r="MWH1396" s="9"/>
      <c r="MWI1396" s="9"/>
      <c r="MWJ1396" s="9"/>
      <c r="MWK1396" s="9"/>
      <c r="MWL1396" s="9"/>
      <c r="MWM1396" s="9"/>
      <c r="MWN1396" s="9"/>
      <c r="MWO1396" s="9"/>
      <c r="MWP1396" s="9"/>
      <c r="MWQ1396" s="9"/>
      <c r="MWR1396" s="9"/>
      <c r="MWS1396" s="9"/>
      <c r="MWT1396" s="9"/>
      <c r="MWU1396" s="9"/>
      <c r="MWV1396" s="9"/>
      <c r="MWW1396" s="9"/>
      <c r="MWX1396" s="9"/>
      <c r="MWY1396" s="9"/>
      <c r="MWZ1396" s="9"/>
      <c r="MXA1396" s="9"/>
      <c r="MXB1396" s="9"/>
      <c r="MXC1396" s="9"/>
      <c r="MXD1396" s="9"/>
      <c r="MXE1396" s="9"/>
      <c r="MXF1396" s="9"/>
      <c r="MXG1396" s="9"/>
      <c r="MXH1396" s="9"/>
      <c r="MXI1396" s="9"/>
      <c r="MXJ1396" s="9"/>
      <c r="MXK1396" s="9"/>
      <c r="MXL1396" s="9"/>
      <c r="MXM1396" s="9"/>
      <c r="MXN1396" s="9"/>
      <c r="MXO1396" s="9"/>
      <c r="MXP1396" s="9"/>
      <c r="MXQ1396" s="9"/>
      <c r="MXR1396" s="9"/>
      <c r="MXS1396" s="9"/>
      <c r="MXT1396" s="9"/>
      <c r="MXU1396" s="9"/>
      <c r="MXV1396" s="9"/>
      <c r="MXW1396" s="9"/>
      <c r="MXX1396" s="9"/>
      <c r="MXY1396" s="9"/>
      <c r="MXZ1396" s="9"/>
      <c r="MYA1396" s="9"/>
      <c r="MYB1396" s="9"/>
      <c r="MYC1396" s="9"/>
      <c r="MYD1396" s="9"/>
      <c r="MYE1396" s="9"/>
      <c r="MYF1396" s="9"/>
      <c r="MYG1396" s="9"/>
      <c r="MYH1396" s="9"/>
      <c r="MYI1396" s="9"/>
      <c r="MYJ1396" s="9"/>
      <c r="MYK1396" s="9"/>
      <c r="MYL1396" s="9"/>
      <c r="MYM1396" s="9"/>
      <c r="MYN1396" s="9"/>
      <c r="MYO1396" s="9"/>
      <c r="MYP1396" s="9"/>
      <c r="MYQ1396" s="9"/>
      <c r="MYR1396" s="9"/>
      <c r="MYS1396" s="9"/>
      <c r="MYT1396" s="9"/>
      <c r="MYU1396" s="9"/>
      <c r="MYV1396" s="9"/>
      <c r="MYW1396" s="9"/>
      <c r="MYX1396" s="9"/>
      <c r="MYY1396" s="9"/>
      <c r="MYZ1396" s="9"/>
      <c r="MZA1396" s="9"/>
      <c r="MZB1396" s="9"/>
      <c r="MZC1396" s="9"/>
      <c r="MZD1396" s="9"/>
      <c r="MZE1396" s="9"/>
      <c r="MZF1396" s="9"/>
      <c r="MZG1396" s="9"/>
      <c r="MZH1396" s="9"/>
      <c r="MZI1396" s="9"/>
      <c r="MZJ1396" s="9"/>
      <c r="MZK1396" s="9"/>
      <c r="MZL1396" s="9"/>
      <c r="MZM1396" s="9"/>
      <c r="MZN1396" s="9"/>
      <c r="MZO1396" s="9"/>
      <c r="MZP1396" s="9"/>
      <c r="MZQ1396" s="9"/>
      <c r="MZR1396" s="9"/>
      <c r="MZS1396" s="9"/>
      <c r="MZT1396" s="9"/>
      <c r="MZU1396" s="9"/>
      <c r="MZV1396" s="9"/>
      <c r="MZW1396" s="9"/>
      <c r="MZX1396" s="9"/>
      <c r="MZY1396" s="9"/>
      <c r="MZZ1396" s="9"/>
      <c r="NAA1396" s="9"/>
      <c r="NAB1396" s="9"/>
      <c r="NAC1396" s="9"/>
      <c r="NAD1396" s="9"/>
      <c r="NAE1396" s="9"/>
      <c r="NAF1396" s="9"/>
      <c r="NAG1396" s="9"/>
      <c r="NAH1396" s="9"/>
      <c r="NAI1396" s="9"/>
      <c r="NAJ1396" s="9"/>
      <c r="NAK1396" s="9"/>
      <c r="NAL1396" s="9"/>
      <c r="NAM1396" s="9"/>
      <c r="NAN1396" s="9"/>
      <c r="NAO1396" s="9"/>
      <c r="NAP1396" s="9"/>
      <c r="NAQ1396" s="9"/>
      <c r="NAR1396" s="9"/>
      <c r="NAS1396" s="9"/>
      <c r="NAT1396" s="9"/>
      <c r="NAU1396" s="9"/>
      <c r="NAV1396" s="9"/>
      <c r="NAW1396" s="9"/>
      <c r="NAX1396" s="9"/>
      <c r="NAY1396" s="9"/>
      <c r="NAZ1396" s="9"/>
      <c r="NBA1396" s="9"/>
      <c r="NBB1396" s="9"/>
      <c r="NBC1396" s="9"/>
      <c r="NBD1396" s="9"/>
      <c r="NBE1396" s="9"/>
      <c r="NBF1396" s="9"/>
      <c r="NBG1396" s="9"/>
      <c r="NBH1396" s="9"/>
      <c r="NBI1396" s="9"/>
      <c r="NBJ1396" s="9"/>
      <c r="NBK1396" s="9"/>
      <c r="NBL1396" s="9"/>
      <c r="NBM1396" s="9"/>
      <c r="NBN1396" s="9"/>
      <c r="NBO1396" s="9"/>
      <c r="NBP1396" s="9"/>
      <c r="NBQ1396" s="9"/>
      <c r="NBR1396" s="9"/>
      <c r="NBS1396" s="9"/>
      <c r="NBT1396" s="9"/>
      <c r="NBU1396" s="9"/>
      <c r="NBV1396" s="9"/>
      <c r="NBW1396" s="9"/>
      <c r="NBX1396" s="9"/>
      <c r="NBY1396" s="9"/>
      <c r="NBZ1396" s="9"/>
      <c r="NCA1396" s="9"/>
      <c r="NCB1396" s="9"/>
      <c r="NCC1396" s="9"/>
      <c r="NCD1396" s="9"/>
      <c r="NCE1396" s="9"/>
      <c r="NCF1396" s="9"/>
      <c r="NCG1396" s="9"/>
      <c r="NCH1396" s="9"/>
      <c r="NCI1396" s="9"/>
      <c r="NCJ1396" s="9"/>
      <c r="NCK1396" s="9"/>
      <c r="NCL1396" s="9"/>
      <c r="NCM1396" s="9"/>
      <c r="NCN1396" s="9"/>
      <c r="NCO1396" s="9"/>
      <c r="NCP1396" s="9"/>
      <c r="NCQ1396" s="9"/>
      <c r="NCR1396" s="9"/>
      <c r="NCS1396" s="9"/>
      <c r="NCT1396" s="9"/>
      <c r="NCU1396" s="9"/>
      <c r="NCV1396" s="9"/>
      <c r="NCW1396" s="9"/>
      <c r="NCX1396" s="9"/>
      <c r="NCY1396" s="9"/>
      <c r="NCZ1396" s="9"/>
      <c r="NDA1396" s="9"/>
      <c r="NDB1396" s="9"/>
      <c r="NDC1396" s="9"/>
      <c r="NDD1396" s="9"/>
      <c r="NDE1396" s="9"/>
      <c r="NDF1396" s="9"/>
      <c r="NDG1396" s="9"/>
      <c r="NDH1396" s="9"/>
      <c r="NDI1396" s="9"/>
      <c r="NDJ1396" s="9"/>
      <c r="NDK1396" s="9"/>
      <c r="NDL1396" s="9"/>
      <c r="NDM1396" s="9"/>
      <c r="NDN1396" s="9"/>
      <c r="NDO1396" s="9"/>
      <c r="NDP1396" s="9"/>
      <c r="NDQ1396" s="9"/>
      <c r="NDR1396" s="9"/>
      <c r="NDS1396" s="9"/>
      <c r="NDT1396" s="9"/>
      <c r="NDU1396" s="9"/>
      <c r="NDV1396" s="9"/>
      <c r="NDW1396" s="9"/>
      <c r="NDX1396" s="9"/>
      <c r="NDY1396" s="9"/>
      <c r="NDZ1396" s="9"/>
      <c r="NEA1396" s="9"/>
      <c r="NEB1396" s="9"/>
      <c r="NEC1396" s="9"/>
      <c r="NED1396" s="9"/>
      <c r="NEE1396" s="9"/>
      <c r="NEF1396" s="9"/>
      <c r="NEG1396" s="9"/>
      <c r="NEH1396" s="9"/>
      <c r="NEI1396" s="9"/>
      <c r="NEJ1396" s="9"/>
      <c r="NEK1396" s="9"/>
      <c r="NEL1396" s="9"/>
      <c r="NEM1396" s="9"/>
      <c r="NEN1396" s="9"/>
      <c r="NEO1396" s="9"/>
      <c r="NEP1396" s="9"/>
      <c r="NEQ1396" s="9"/>
      <c r="NER1396" s="9"/>
      <c r="NES1396" s="9"/>
      <c r="NET1396" s="9"/>
      <c r="NEU1396" s="9"/>
      <c r="NEV1396" s="9"/>
      <c r="NEW1396" s="9"/>
      <c r="NEX1396" s="9"/>
      <c r="NEY1396" s="9"/>
      <c r="NEZ1396" s="9"/>
      <c r="NFA1396" s="9"/>
      <c r="NFB1396" s="9"/>
      <c r="NFC1396" s="9"/>
      <c r="NFD1396" s="9"/>
      <c r="NFE1396" s="9"/>
      <c r="NFF1396" s="9"/>
      <c r="NFG1396" s="9"/>
      <c r="NFH1396" s="9"/>
      <c r="NFI1396" s="9"/>
      <c r="NFJ1396" s="9"/>
      <c r="NFK1396" s="9"/>
      <c r="NFL1396" s="9"/>
      <c r="NFM1396" s="9"/>
      <c r="NFN1396" s="9"/>
      <c r="NFO1396" s="9"/>
      <c r="NFP1396" s="9"/>
      <c r="NFQ1396" s="9"/>
      <c r="NFR1396" s="9"/>
      <c r="NFS1396" s="9"/>
      <c r="NFT1396" s="9"/>
      <c r="NFU1396" s="9"/>
      <c r="NFV1396" s="9"/>
      <c r="NFW1396" s="9"/>
      <c r="NFX1396" s="9"/>
      <c r="NFY1396" s="9"/>
      <c r="NFZ1396" s="9"/>
      <c r="NGA1396" s="9"/>
      <c r="NGB1396" s="9"/>
      <c r="NGC1396" s="9"/>
      <c r="NGD1396" s="9"/>
      <c r="NGE1396" s="9"/>
      <c r="NGF1396" s="9"/>
      <c r="NGG1396" s="9"/>
      <c r="NGH1396" s="9"/>
      <c r="NGI1396" s="9"/>
      <c r="NGJ1396" s="9"/>
      <c r="NGK1396" s="9"/>
      <c r="NGL1396" s="9"/>
      <c r="NGM1396" s="9"/>
      <c r="NGN1396" s="9"/>
      <c r="NGO1396" s="9"/>
      <c r="NGP1396" s="9"/>
      <c r="NGQ1396" s="9"/>
      <c r="NGR1396" s="9"/>
      <c r="NGS1396" s="9"/>
      <c r="NGT1396" s="9"/>
      <c r="NGU1396" s="9"/>
      <c r="NGV1396" s="9"/>
      <c r="NGW1396" s="9"/>
      <c r="NGX1396" s="9"/>
      <c r="NGY1396" s="9"/>
      <c r="NGZ1396" s="9"/>
      <c r="NHA1396" s="9"/>
      <c r="NHB1396" s="9"/>
      <c r="NHC1396" s="9"/>
      <c r="NHD1396" s="9"/>
      <c r="NHE1396" s="9"/>
      <c r="NHF1396" s="9"/>
      <c r="NHG1396" s="9"/>
      <c r="NHH1396" s="9"/>
      <c r="NHI1396" s="9"/>
      <c r="NHJ1396" s="9"/>
      <c r="NHK1396" s="9"/>
      <c r="NHL1396" s="9"/>
      <c r="NHM1396" s="9"/>
      <c r="NHN1396" s="9"/>
      <c r="NHO1396" s="9"/>
      <c r="NHP1396" s="9"/>
      <c r="NHQ1396" s="9"/>
      <c r="NHR1396" s="9"/>
      <c r="NHS1396" s="9"/>
      <c r="NHT1396" s="9"/>
      <c r="NHU1396" s="9"/>
      <c r="NHV1396" s="9"/>
      <c r="NHW1396" s="9"/>
      <c r="NHX1396" s="9"/>
      <c r="NHY1396" s="9"/>
      <c r="NHZ1396" s="9"/>
      <c r="NIA1396" s="9"/>
      <c r="NIB1396" s="9"/>
      <c r="NIC1396" s="9"/>
      <c r="NID1396" s="9"/>
      <c r="NIE1396" s="9"/>
      <c r="NIF1396" s="9"/>
      <c r="NIG1396" s="9"/>
      <c r="NIH1396" s="9"/>
      <c r="NII1396" s="9"/>
      <c r="NIJ1396" s="9"/>
      <c r="NIK1396" s="9"/>
      <c r="NIL1396" s="9"/>
      <c r="NIM1396" s="9"/>
      <c r="NIN1396" s="9"/>
      <c r="NIO1396" s="9"/>
      <c r="NIP1396" s="9"/>
      <c r="NIQ1396" s="9"/>
      <c r="NIR1396" s="9"/>
      <c r="NIS1396" s="9"/>
      <c r="NIT1396" s="9"/>
      <c r="NIU1396" s="9"/>
      <c r="NIV1396" s="9"/>
      <c r="NIW1396" s="9"/>
      <c r="NIX1396" s="9"/>
      <c r="NIY1396" s="9"/>
      <c r="NIZ1396" s="9"/>
      <c r="NJA1396" s="9"/>
      <c r="NJB1396" s="9"/>
      <c r="NJC1396" s="9"/>
      <c r="NJD1396" s="9"/>
      <c r="NJE1396" s="9"/>
      <c r="NJF1396" s="9"/>
      <c r="NJG1396" s="9"/>
      <c r="NJH1396" s="9"/>
      <c r="NJI1396" s="9"/>
      <c r="NJJ1396" s="9"/>
      <c r="NJK1396" s="9"/>
      <c r="NJL1396" s="9"/>
      <c r="NJM1396" s="9"/>
      <c r="NJN1396" s="9"/>
      <c r="NJO1396" s="9"/>
      <c r="NJP1396" s="9"/>
      <c r="NJQ1396" s="9"/>
      <c r="NJR1396" s="9"/>
      <c r="NJS1396" s="9"/>
      <c r="NJT1396" s="9"/>
      <c r="NJU1396" s="9"/>
      <c r="NJV1396" s="9"/>
      <c r="NJW1396" s="9"/>
      <c r="NJX1396" s="9"/>
      <c r="NJY1396" s="9"/>
      <c r="NJZ1396" s="9"/>
      <c r="NKA1396" s="9"/>
      <c r="NKB1396" s="9"/>
      <c r="NKC1396" s="9"/>
      <c r="NKD1396" s="9"/>
      <c r="NKE1396" s="9"/>
      <c r="NKF1396" s="9"/>
      <c r="NKG1396" s="9"/>
      <c r="NKH1396" s="9"/>
      <c r="NKI1396" s="9"/>
      <c r="NKJ1396" s="9"/>
      <c r="NKK1396" s="9"/>
      <c r="NKL1396" s="9"/>
      <c r="NKM1396" s="9"/>
      <c r="NKN1396" s="9"/>
      <c r="NKO1396" s="9"/>
      <c r="NKP1396" s="9"/>
      <c r="NKQ1396" s="9"/>
      <c r="NKR1396" s="9"/>
      <c r="NKS1396" s="9"/>
      <c r="NKT1396" s="9"/>
      <c r="NKU1396" s="9"/>
      <c r="NKV1396" s="9"/>
      <c r="NKW1396" s="9"/>
      <c r="NKX1396" s="9"/>
      <c r="NKY1396" s="9"/>
      <c r="NKZ1396" s="9"/>
      <c r="NLA1396" s="9"/>
      <c r="NLB1396" s="9"/>
      <c r="NLC1396" s="9"/>
      <c r="NLD1396" s="9"/>
      <c r="NLE1396" s="9"/>
      <c r="NLF1396" s="9"/>
      <c r="NLG1396" s="9"/>
      <c r="NLH1396" s="9"/>
      <c r="NLI1396" s="9"/>
      <c r="NLJ1396" s="9"/>
      <c r="NLK1396" s="9"/>
      <c r="NLL1396" s="9"/>
      <c r="NLM1396" s="9"/>
      <c r="NLN1396" s="9"/>
      <c r="NLO1396" s="9"/>
      <c r="NLP1396" s="9"/>
      <c r="NLQ1396" s="9"/>
      <c r="NLR1396" s="9"/>
      <c r="NLS1396" s="9"/>
      <c r="NLT1396" s="9"/>
      <c r="NLU1396" s="9"/>
      <c r="NLV1396" s="9"/>
      <c r="NLW1396" s="9"/>
      <c r="NLX1396" s="9"/>
      <c r="NLY1396" s="9"/>
      <c r="NLZ1396" s="9"/>
      <c r="NMA1396" s="9"/>
      <c r="NMB1396" s="9"/>
      <c r="NMC1396" s="9"/>
      <c r="NMD1396" s="9"/>
      <c r="NME1396" s="9"/>
      <c r="NMF1396" s="9"/>
      <c r="NMG1396" s="9"/>
      <c r="NMH1396" s="9"/>
      <c r="NMI1396" s="9"/>
      <c r="NMJ1396" s="9"/>
      <c r="NMK1396" s="9"/>
      <c r="NML1396" s="9"/>
      <c r="NMM1396" s="9"/>
      <c r="NMN1396" s="9"/>
      <c r="NMO1396" s="9"/>
      <c r="NMP1396" s="9"/>
      <c r="NMQ1396" s="9"/>
      <c r="NMR1396" s="9"/>
      <c r="NMS1396" s="9"/>
      <c r="NMT1396" s="9"/>
      <c r="NMU1396" s="9"/>
      <c r="NMV1396" s="9"/>
      <c r="NMW1396" s="9"/>
      <c r="NMX1396" s="9"/>
      <c r="NMY1396" s="9"/>
      <c r="NMZ1396" s="9"/>
      <c r="NNA1396" s="9"/>
      <c r="NNB1396" s="9"/>
      <c r="NNC1396" s="9"/>
      <c r="NND1396" s="9"/>
      <c r="NNE1396" s="9"/>
      <c r="NNF1396" s="9"/>
      <c r="NNG1396" s="9"/>
      <c r="NNH1396" s="9"/>
      <c r="NNI1396" s="9"/>
      <c r="NNJ1396" s="9"/>
      <c r="NNK1396" s="9"/>
      <c r="NNL1396" s="9"/>
      <c r="NNM1396" s="9"/>
      <c r="NNN1396" s="9"/>
      <c r="NNO1396" s="9"/>
      <c r="NNP1396" s="9"/>
      <c r="NNQ1396" s="9"/>
      <c r="NNR1396" s="9"/>
      <c r="NNS1396" s="9"/>
      <c r="NNT1396" s="9"/>
      <c r="NNU1396" s="9"/>
      <c r="NNV1396" s="9"/>
      <c r="NNW1396" s="9"/>
      <c r="NNX1396" s="9"/>
      <c r="NNY1396" s="9"/>
      <c r="NNZ1396" s="9"/>
      <c r="NOA1396" s="9"/>
      <c r="NOB1396" s="9"/>
      <c r="NOC1396" s="9"/>
      <c r="NOD1396" s="9"/>
      <c r="NOE1396" s="9"/>
      <c r="NOF1396" s="9"/>
      <c r="NOG1396" s="9"/>
      <c r="NOH1396" s="9"/>
      <c r="NOI1396" s="9"/>
      <c r="NOJ1396" s="9"/>
      <c r="NOK1396" s="9"/>
      <c r="NOL1396" s="9"/>
      <c r="NOM1396" s="9"/>
      <c r="NON1396" s="9"/>
      <c r="NOO1396" s="9"/>
      <c r="NOP1396" s="9"/>
      <c r="NOQ1396" s="9"/>
      <c r="NOR1396" s="9"/>
      <c r="NOS1396" s="9"/>
      <c r="NOT1396" s="9"/>
      <c r="NOU1396" s="9"/>
      <c r="NOV1396" s="9"/>
      <c r="NOW1396" s="9"/>
      <c r="NOX1396" s="9"/>
      <c r="NOY1396" s="9"/>
      <c r="NOZ1396" s="9"/>
      <c r="NPA1396" s="9"/>
      <c r="NPB1396" s="9"/>
      <c r="NPC1396" s="9"/>
      <c r="NPD1396" s="9"/>
      <c r="NPE1396" s="9"/>
      <c r="NPF1396" s="9"/>
      <c r="NPG1396" s="9"/>
      <c r="NPH1396" s="9"/>
      <c r="NPI1396" s="9"/>
      <c r="NPJ1396" s="9"/>
      <c r="NPK1396" s="9"/>
      <c r="NPL1396" s="9"/>
      <c r="NPM1396" s="9"/>
      <c r="NPN1396" s="9"/>
      <c r="NPO1396" s="9"/>
      <c r="NPP1396" s="9"/>
      <c r="NPQ1396" s="9"/>
      <c r="NPR1396" s="9"/>
      <c r="NPS1396" s="9"/>
      <c r="NPT1396" s="9"/>
      <c r="NPU1396" s="9"/>
      <c r="NPV1396" s="9"/>
      <c r="NPW1396" s="9"/>
      <c r="NPX1396" s="9"/>
      <c r="NPY1396" s="9"/>
      <c r="NPZ1396" s="9"/>
      <c r="NQA1396" s="9"/>
      <c r="NQB1396" s="9"/>
      <c r="NQC1396" s="9"/>
      <c r="NQD1396" s="9"/>
      <c r="NQE1396" s="9"/>
      <c r="NQF1396" s="9"/>
      <c r="NQG1396" s="9"/>
      <c r="NQH1396" s="9"/>
      <c r="NQI1396" s="9"/>
      <c r="NQJ1396" s="9"/>
      <c r="NQK1396" s="9"/>
      <c r="NQL1396" s="9"/>
      <c r="NQM1396" s="9"/>
      <c r="NQN1396" s="9"/>
      <c r="NQO1396" s="9"/>
      <c r="NQP1396" s="9"/>
      <c r="NQQ1396" s="9"/>
      <c r="NQR1396" s="9"/>
      <c r="NQS1396" s="9"/>
      <c r="NQT1396" s="9"/>
      <c r="NQU1396" s="9"/>
      <c r="NQV1396" s="9"/>
      <c r="NQW1396" s="9"/>
      <c r="NQX1396" s="9"/>
      <c r="NQY1396" s="9"/>
      <c r="NQZ1396" s="9"/>
      <c r="NRA1396" s="9"/>
      <c r="NRB1396" s="9"/>
      <c r="NRC1396" s="9"/>
      <c r="NRD1396" s="9"/>
      <c r="NRE1396" s="9"/>
      <c r="NRF1396" s="9"/>
      <c r="NRG1396" s="9"/>
      <c r="NRH1396" s="9"/>
      <c r="NRI1396" s="9"/>
      <c r="NRJ1396" s="9"/>
      <c r="NRK1396" s="9"/>
      <c r="NRL1396" s="9"/>
      <c r="NRM1396" s="9"/>
      <c r="NRN1396" s="9"/>
      <c r="NRO1396" s="9"/>
      <c r="NRP1396" s="9"/>
      <c r="NRQ1396" s="9"/>
      <c r="NRR1396" s="9"/>
      <c r="NRS1396" s="9"/>
      <c r="NRT1396" s="9"/>
      <c r="NRU1396" s="9"/>
      <c r="NRV1396" s="9"/>
      <c r="NRW1396" s="9"/>
      <c r="NRX1396" s="9"/>
      <c r="NRY1396" s="9"/>
      <c r="NRZ1396" s="9"/>
      <c r="NSA1396" s="9"/>
      <c r="NSB1396" s="9"/>
      <c r="NSC1396" s="9"/>
      <c r="NSD1396" s="9"/>
      <c r="NSE1396" s="9"/>
      <c r="NSF1396" s="9"/>
      <c r="NSG1396" s="9"/>
      <c r="NSH1396" s="9"/>
      <c r="NSI1396" s="9"/>
      <c r="NSJ1396" s="9"/>
      <c r="NSK1396" s="9"/>
      <c r="NSL1396" s="9"/>
      <c r="NSM1396" s="9"/>
      <c r="NSN1396" s="9"/>
      <c r="NSO1396" s="9"/>
      <c r="NSP1396" s="9"/>
      <c r="NSQ1396" s="9"/>
      <c r="NSR1396" s="9"/>
      <c r="NSS1396" s="9"/>
      <c r="NST1396" s="9"/>
      <c r="NSU1396" s="9"/>
      <c r="NSV1396" s="9"/>
      <c r="NSW1396" s="9"/>
      <c r="NSX1396" s="9"/>
      <c r="NSY1396" s="9"/>
      <c r="NSZ1396" s="9"/>
      <c r="NTA1396" s="9"/>
      <c r="NTB1396" s="9"/>
      <c r="NTC1396" s="9"/>
      <c r="NTD1396" s="9"/>
      <c r="NTE1396" s="9"/>
      <c r="NTF1396" s="9"/>
      <c r="NTG1396" s="9"/>
      <c r="NTH1396" s="9"/>
      <c r="NTI1396" s="9"/>
      <c r="NTJ1396" s="9"/>
      <c r="NTK1396" s="9"/>
      <c r="NTL1396" s="9"/>
      <c r="NTM1396" s="9"/>
      <c r="NTN1396" s="9"/>
      <c r="NTO1396" s="9"/>
      <c r="NTP1396" s="9"/>
      <c r="NTQ1396" s="9"/>
      <c r="NTR1396" s="9"/>
      <c r="NTS1396" s="9"/>
      <c r="NTT1396" s="9"/>
      <c r="NTU1396" s="9"/>
      <c r="NTV1396" s="9"/>
      <c r="NTW1396" s="9"/>
      <c r="NTX1396" s="9"/>
      <c r="NTY1396" s="9"/>
      <c r="NTZ1396" s="9"/>
      <c r="NUA1396" s="9"/>
      <c r="NUB1396" s="9"/>
      <c r="NUC1396" s="9"/>
      <c r="NUD1396" s="9"/>
      <c r="NUE1396" s="9"/>
      <c r="NUF1396" s="9"/>
      <c r="NUG1396" s="9"/>
      <c r="NUH1396" s="9"/>
      <c r="NUI1396" s="9"/>
      <c r="NUJ1396" s="9"/>
      <c r="NUK1396" s="9"/>
      <c r="NUL1396" s="9"/>
      <c r="NUM1396" s="9"/>
      <c r="NUN1396" s="9"/>
      <c r="NUO1396" s="9"/>
      <c r="NUP1396" s="9"/>
      <c r="NUQ1396" s="9"/>
      <c r="NUR1396" s="9"/>
      <c r="NUS1396" s="9"/>
      <c r="NUT1396" s="9"/>
      <c r="NUU1396" s="9"/>
      <c r="NUV1396" s="9"/>
      <c r="NUW1396" s="9"/>
      <c r="NUX1396" s="9"/>
      <c r="NUY1396" s="9"/>
      <c r="NUZ1396" s="9"/>
      <c r="NVA1396" s="9"/>
      <c r="NVB1396" s="9"/>
      <c r="NVC1396" s="9"/>
      <c r="NVD1396" s="9"/>
      <c r="NVE1396" s="9"/>
      <c r="NVF1396" s="9"/>
      <c r="NVG1396" s="9"/>
      <c r="NVH1396" s="9"/>
      <c r="NVI1396" s="9"/>
      <c r="NVJ1396" s="9"/>
      <c r="NVK1396" s="9"/>
      <c r="NVL1396" s="9"/>
      <c r="NVM1396" s="9"/>
      <c r="NVN1396" s="9"/>
      <c r="NVO1396" s="9"/>
      <c r="NVP1396" s="9"/>
      <c r="NVQ1396" s="9"/>
      <c r="NVR1396" s="9"/>
      <c r="NVS1396" s="9"/>
      <c r="NVT1396" s="9"/>
      <c r="NVU1396" s="9"/>
      <c r="NVV1396" s="9"/>
      <c r="NVW1396" s="9"/>
      <c r="NVX1396" s="9"/>
      <c r="NVY1396" s="9"/>
      <c r="NVZ1396" s="9"/>
      <c r="NWA1396" s="9"/>
      <c r="NWB1396" s="9"/>
      <c r="NWC1396" s="9"/>
      <c r="NWD1396" s="9"/>
      <c r="NWE1396" s="9"/>
      <c r="NWF1396" s="9"/>
      <c r="NWG1396" s="9"/>
      <c r="NWH1396" s="9"/>
      <c r="NWI1396" s="9"/>
      <c r="NWJ1396" s="9"/>
      <c r="NWK1396" s="9"/>
      <c r="NWL1396" s="9"/>
      <c r="NWM1396" s="9"/>
      <c r="NWN1396" s="9"/>
      <c r="NWO1396" s="9"/>
      <c r="NWP1396" s="9"/>
      <c r="NWQ1396" s="9"/>
      <c r="NWR1396" s="9"/>
      <c r="NWS1396" s="9"/>
      <c r="NWT1396" s="9"/>
      <c r="NWU1396" s="9"/>
      <c r="NWV1396" s="9"/>
      <c r="NWW1396" s="9"/>
      <c r="NWX1396" s="9"/>
      <c r="NWY1396" s="9"/>
      <c r="NWZ1396" s="9"/>
      <c r="NXA1396" s="9"/>
      <c r="NXB1396" s="9"/>
      <c r="NXC1396" s="9"/>
      <c r="NXD1396" s="9"/>
      <c r="NXE1396" s="9"/>
      <c r="NXF1396" s="9"/>
      <c r="NXG1396" s="9"/>
      <c r="NXH1396" s="9"/>
      <c r="NXI1396" s="9"/>
      <c r="NXJ1396" s="9"/>
      <c r="NXK1396" s="9"/>
      <c r="NXL1396" s="9"/>
      <c r="NXM1396" s="9"/>
      <c r="NXN1396" s="9"/>
      <c r="NXO1396" s="9"/>
      <c r="NXP1396" s="9"/>
      <c r="NXQ1396" s="9"/>
      <c r="NXR1396" s="9"/>
      <c r="NXS1396" s="9"/>
      <c r="NXT1396" s="9"/>
      <c r="NXU1396" s="9"/>
      <c r="NXV1396" s="9"/>
      <c r="NXW1396" s="9"/>
      <c r="NXX1396" s="9"/>
      <c r="NXY1396" s="9"/>
      <c r="NXZ1396" s="9"/>
      <c r="NYA1396" s="9"/>
      <c r="NYB1396" s="9"/>
      <c r="NYC1396" s="9"/>
      <c r="NYD1396" s="9"/>
      <c r="NYE1396" s="9"/>
      <c r="NYF1396" s="9"/>
      <c r="NYG1396" s="9"/>
      <c r="NYH1396" s="9"/>
      <c r="NYI1396" s="9"/>
      <c r="NYJ1396" s="9"/>
      <c r="NYK1396" s="9"/>
      <c r="NYL1396" s="9"/>
      <c r="NYM1396" s="9"/>
      <c r="NYN1396" s="9"/>
      <c r="NYO1396" s="9"/>
      <c r="NYP1396" s="9"/>
      <c r="NYQ1396" s="9"/>
      <c r="NYR1396" s="9"/>
      <c r="NYS1396" s="9"/>
      <c r="NYT1396" s="9"/>
      <c r="NYU1396" s="9"/>
      <c r="NYV1396" s="9"/>
      <c r="NYW1396" s="9"/>
      <c r="NYX1396" s="9"/>
      <c r="NYY1396" s="9"/>
      <c r="NYZ1396" s="9"/>
      <c r="NZA1396" s="9"/>
      <c r="NZB1396" s="9"/>
      <c r="NZC1396" s="9"/>
      <c r="NZD1396" s="9"/>
      <c r="NZE1396" s="9"/>
      <c r="NZF1396" s="9"/>
      <c r="NZG1396" s="9"/>
      <c r="NZH1396" s="9"/>
      <c r="NZI1396" s="9"/>
      <c r="NZJ1396" s="9"/>
      <c r="NZK1396" s="9"/>
      <c r="NZL1396" s="9"/>
      <c r="NZM1396" s="9"/>
      <c r="NZN1396" s="9"/>
      <c r="NZO1396" s="9"/>
      <c r="NZP1396" s="9"/>
      <c r="NZQ1396" s="9"/>
      <c r="NZR1396" s="9"/>
      <c r="NZS1396" s="9"/>
      <c r="NZT1396" s="9"/>
      <c r="NZU1396" s="9"/>
      <c r="NZV1396" s="9"/>
      <c r="NZW1396" s="9"/>
      <c r="NZX1396" s="9"/>
      <c r="NZY1396" s="9"/>
      <c r="NZZ1396" s="9"/>
      <c r="OAA1396" s="9"/>
      <c r="OAB1396" s="9"/>
      <c r="OAC1396" s="9"/>
      <c r="OAD1396" s="9"/>
      <c r="OAE1396" s="9"/>
      <c r="OAF1396" s="9"/>
      <c r="OAG1396" s="9"/>
      <c r="OAH1396" s="9"/>
      <c r="OAI1396" s="9"/>
      <c r="OAJ1396" s="9"/>
      <c r="OAK1396" s="9"/>
      <c r="OAL1396" s="9"/>
      <c r="OAM1396" s="9"/>
      <c r="OAN1396" s="9"/>
      <c r="OAO1396" s="9"/>
      <c r="OAP1396" s="9"/>
      <c r="OAQ1396" s="9"/>
      <c r="OAR1396" s="9"/>
      <c r="OAS1396" s="9"/>
      <c r="OAT1396" s="9"/>
      <c r="OAU1396" s="9"/>
      <c r="OAV1396" s="9"/>
      <c r="OAW1396" s="9"/>
      <c r="OAX1396" s="9"/>
      <c r="OAY1396" s="9"/>
      <c r="OAZ1396" s="9"/>
      <c r="OBA1396" s="9"/>
      <c r="OBB1396" s="9"/>
      <c r="OBC1396" s="9"/>
      <c r="OBD1396" s="9"/>
      <c r="OBE1396" s="9"/>
      <c r="OBF1396" s="9"/>
      <c r="OBG1396" s="9"/>
      <c r="OBH1396" s="9"/>
      <c r="OBI1396" s="9"/>
      <c r="OBJ1396" s="9"/>
      <c r="OBK1396" s="9"/>
      <c r="OBL1396" s="9"/>
      <c r="OBM1396" s="9"/>
      <c r="OBN1396" s="9"/>
      <c r="OBO1396" s="9"/>
      <c r="OBP1396" s="9"/>
      <c r="OBQ1396" s="9"/>
      <c r="OBR1396" s="9"/>
      <c r="OBS1396" s="9"/>
      <c r="OBT1396" s="9"/>
      <c r="OBU1396" s="9"/>
      <c r="OBV1396" s="9"/>
      <c r="OBW1396" s="9"/>
      <c r="OBX1396" s="9"/>
      <c r="OBY1396" s="9"/>
      <c r="OBZ1396" s="9"/>
      <c r="OCA1396" s="9"/>
      <c r="OCB1396" s="9"/>
      <c r="OCC1396" s="9"/>
      <c r="OCD1396" s="9"/>
      <c r="OCE1396" s="9"/>
      <c r="OCF1396" s="9"/>
      <c r="OCG1396" s="9"/>
      <c r="OCH1396" s="9"/>
      <c r="OCI1396" s="9"/>
      <c r="OCJ1396" s="9"/>
      <c r="OCK1396" s="9"/>
      <c r="OCL1396" s="9"/>
      <c r="OCM1396" s="9"/>
      <c r="OCN1396" s="9"/>
      <c r="OCO1396" s="9"/>
      <c r="OCP1396" s="9"/>
      <c r="OCQ1396" s="9"/>
      <c r="OCR1396" s="9"/>
      <c r="OCS1396" s="9"/>
      <c r="OCT1396" s="9"/>
      <c r="OCU1396" s="9"/>
      <c r="OCV1396" s="9"/>
      <c r="OCW1396" s="9"/>
      <c r="OCX1396" s="9"/>
      <c r="OCY1396" s="9"/>
      <c r="OCZ1396" s="9"/>
      <c r="ODA1396" s="9"/>
      <c r="ODB1396" s="9"/>
      <c r="ODC1396" s="9"/>
      <c r="ODD1396" s="9"/>
      <c r="ODE1396" s="9"/>
      <c r="ODF1396" s="9"/>
      <c r="ODG1396" s="9"/>
      <c r="ODH1396" s="9"/>
      <c r="ODI1396" s="9"/>
      <c r="ODJ1396" s="9"/>
      <c r="ODK1396" s="9"/>
      <c r="ODL1396" s="9"/>
      <c r="ODM1396" s="9"/>
      <c r="ODN1396" s="9"/>
      <c r="ODO1396" s="9"/>
      <c r="ODP1396" s="9"/>
      <c r="ODQ1396" s="9"/>
      <c r="ODR1396" s="9"/>
      <c r="ODS1396" s="9"/>
      <c r="ODT1396" s="9"/>
      <c r="ODU1396" s="9"/>
      <c r="ODV1396" s="9"/>
      <c r="ODW1396" s="9"/>
      <c r="ODX1396" s="9"/>
      <c r="ODY1396" s="9"/>
      <c r="ODZ1396" s="9"/>
      <c r="OEA1396" s="9"/>
      <c r="OEB1396" s="9"/>
      <c r="OEC1396" s="9"/>
      <c r="OED1396" s="9"/>
      <c r="OEE1396" s="9"/>
      <c r="OEF1396" s="9"/>
      <c r="OEG1396" s="9"/>
      <c r="OEH1396" s="9"/>
      <c r="OEI1396" s="9"/>
      <c r="OEJ1396" s="9"/>
      <c r="OEK1396" s="9"/>
      <c r="OEL1396" s="9"/>
      <c r="OEM1396" s="9"/>
      <c r="OEN1396" s="9"/>
      <c r="OEO1396" s="9"/>
      <c r="OEP1396" s="9"/>
      <c r="OEQ1396" s="9"/>
      <c r="OER1396" s="9"/>
      <c r="OES1396" s="9"/>
      <c r="OET1396" s="9"/>
      <c r="OEU1396" s="9"/>
      <c r="OEV1396" s="9"/>
      <c r="OEW1396" s="9"/>
      <c r="OEX1396" s="9"/>
      <c r="OEY1396" s="9"/>
      <c r="OEZ1396" s="9"/>
      <c r="OFA1396" s="9"/>
      <c r="OFB1396" s="9"/>
      <c r="OFC1396" s="9"/>
      <c r="OFD1396" s="9"/>
      <c r="OFE1396" s="9"/>
      <c r="OFF1396" s="9"/>
      <c r="OFG1396" s="9"/>
      <c r="OFH1396" s="9"/>
      <c r="OFI1396" s="9"/>
      <c r="OFJ1396" s="9"/>
      <c r="OFK1396" s="9"/>
      <c r="OFL1396" s="9"/>
      <c r="OFM1396" s="9"/>
      <c r="OFN1396" s="9"/>
      <c r="OFO1396" s="9"/>
      <c r="OFP1396" s="9"/>
      <c r="OFQ1396" s="9"/>
      <c r="OFR1396" s="9"/>
      <c r="OFS1396" s="9"/>
      <c r="OFT1396" s="9"/>
      <c r="OFU1396" s="9"/>
      <c r="OFV1396" s="9"/>
      <c r="OFW1396" s="9"/>
      <c r="OFX1396" s="9"/>
      <c r="OFY1396" s="9"/>
      <c r="OFZ1396" s="9"/>
      <c r="OGA1396" s="9"/>
      <c r="OGB1396" s="9"/>
      <c r="OGC1396" s="9"/>
      <c r="OGD1396" s="9"/>
      <c r="OGE1396" s="9"/>
      <c r="OGF1396" s="9"/>
      <c r="OGG1396" s="9"/>
      <c r="OGH1396" s="9"/>
      <c r="OGI1396" s="9"/>
      <c r="OGJ1396" s="9"/>
      <c r="OGK1396" s="9"/>
      <c r="OGL1396" s="9"/>
      <c r="OGM1396" s="9"/>
      <c r="OGN1396" s="9"/>
      <c r="OGO1396" s="9"/>
      <c r="OGP1396" s="9"/>
      <c r="OGQ1396" s="9"/>
      <c r="OGR1396" s="9"/>
      <c r="OGS1396" s="9"/>
      <c r="OGT1396" s="9"/>
      <c r="OGU1396" s="9"/>
      <c r="OGV1396" s="9"/>
      <c r="OGW1396" s="9"/>
      <c r="OGX1396" s="9"/>
      <c r="OGY1396" s="9"/>
      <c r="OGZ1396" s="9"/>
      <c r="OHA1396" s="9"/>
      <c r="OHB1396" s="9"/>
      <c r="OHC1396" s="9"/>
      <c r="OHD1396" s="9"/>
      <c r="OHE1396" s="9"/>
      <c r="OHF1396" s="9"/>
      <c r="OHG1396" s="9"/>
      <c r="OHH1396" s="9"/>
      <c r="OHI1396" s="9"/>
      <c r="OHJ1396" s="9"/>
      <c r="OHK1396" s="9"/>
      <c r="OHL1396" s="9"/>
      <c r="OHM1396" s="9"/>
      <c r="OHN1396" s="9"/>
      <c r="OHO1396" s="9"/>
      <c r="OHP1396" s="9"/>
      <c r="OHQ1396" s="9"/>
      <c r="OHR1396" s="9"/>
      <c r="OHS1396" s="9"/>
      <c r="OHT1396" s="9"/>
      <c r="OHU1396" s="9"/>
      <c r="OHV1396" s="9"/>
      <c r="OHW1396" s="9"/>
      <c r="OHX1396" s="9"/>
      <c r="OHY1396" s="9"/>
      <c r="OHZ1396" s="9"/>
      <c r="OIA1396" s="9"/>
      <c r="OIB1396" s="9"/>
      <c r="OIC1396" s="9"/>
      <c r="OID1396" s="9"/>
      <c r="OIE1396" s="9"/>
      <c r="OIF1396" s="9"/>
      <c r="OIG1396" s="9"/>
      <c r="OIH1396" s="9"/>
      <c r="OII1396" s="9"/>
      <c r="OIJ1396" s="9"/>
      <c r="OIK1396" s="9"/>
      <c r="OIL1396" s="9"/>
      <c r="OIM1396" s="9"/>
      <c r="OIN1396" s="9"/>
      <c r="OIO1396" s="9"/>
      <c r="OIP1396" s="9"/>
      <c r="OIQ1396" s="9"/>
      <c r="OIR1396" s="9"/>
      <c r="OIS1396" s="9"/>
      <c r="OIT1396" s="9"/>
      <c r="OIU1396" s="9"/>
      <c r="OIV1396" s="9"/>
      <c r="OIW1396" s="9"/>
      <c r="OIX1396" s="9"/>
      <c r="OIY1396" s="9"/>
      <c r="OIZ1396" s="9"/>
      <c r="OJA1396" s="9"/>
      <c r="OJB1396" s="9"/>
      <c r="OJC1396" s="9"/>
      <c r="OJD1396" s="9"/>
      <c r="OJE1396" s="9"/>
      <c r="OJF1396" s="9"/>
      <c r="OJG1396" s="9"/>
      <c r="OJH1396" s="9"/>
      <c r="OJI1396" s="9"/>
      <c r="OJJ1396" s="9"/>
      <c r="OJK1396" s="9"/>
      <c r="OJL1396" s="9"/>
      <c r="OJM1396" s="9"/>
      <c r="OJN1396" s="9"/>
      <c r="OJO1396" s="9"/>
      <c r="OJP1396" s="9"/>
      <c r="OJQ1396" s="9"/>
      <c r="OJR1396" s="9"/>
      <c r="OJS1396" s="9"/>
      <c r="OJT1396" s="9"/>
      <c r="OJU1396" s="9"/>
      <c r="OJV1396" s="9"/>
      <c r="OJW1396" s="9"/>
      <c r="OJX1396" s="9"/>
      <c r="OJY1396" s="9"/>
      <c r="OJZ1396" s="9"/>
      <c r="OKA1396" s="9"/>
      <c r="OKB1396" s="9"/>
      <c r="OKC1396" s="9"/>
      <c r="OKD1396" s="9"/>
      <c r="OKE1396" s="9"/>
      <c r="OKF1396" s="9"/>
      <c r="OKG1396" s="9"/>
      <c r="OKH1396" s="9"/>
      <c r="OKI1396" s="9"/>
      <c r="OKJ1396" s="9"/>
      <c r="OKK1396" s="9"/>
      <c r="OKL1396" s="9"/>
      <c r="OKM1396" s="9"/>
      <c r="OKN1396" s="9"/>
      <c r="OKO1396" s="9"/>
      <c r="OKP1396" s="9"/>
      <c r="OKQ1396" s="9"/>
      <c r="OKR1396" s="9"/>
      <c r="OKS1396" s="9"/>
      <c r="OKT1396" s="9"/>
      <c r="OKU1396" s="9"/>
      <c r="OKV1396" s="9"/>
      <c r="OKW1396" s="9"/>
      <c r="OKX1396" s="9"/>
      <c r="OKY1396" s="9"/>
      <c r="OKZ1396" s="9"/>
      <c r="OLA1396" s="9"/>
      <c r="OLB1396" s="9"/>
      <c r="OLC1396" s="9"/>
      <c r="OLD1396" s="9"/>
      <c r="OLE1396" s="9"/>
      <c r="OLF1396" s="9"/>
      <c r="OLG1396" s="9"/>
      <c r="OLH1396" s="9"/>
      <c r="OLI1396" s="9"/>
      <c r="OLJ1396" s="9"/>
      <c r="OLK1396" s="9"/>
      <c r="OLL1396" s="9"/>
      <c r="OLM1396" s="9"/>
      <c r="OLN1396" s="9"/>
      <c r="OLO1396" s="9"/>
      <c r="OLP1396" s="9"/>
      <c r="OLQ1396" s="9"/>
      <c r="OLR1396" s="9"/>
      <c r="OLS1396" s="9"/>
      <c r="OLT1396" s="9"/>
      <c r="OLU1396" s="9"/>
      <c r="OLV1396" s="9"/>
      <c r="OLW1396" s="9"/>
      <c r="OLX1396" s="9"/>
      <c r="OLY1396" s="9"/>
      <c r="OLZ1396" s="9"/>
      <c r="OMA1396" s="9"/>
      <c r="OMB1396" s="9"/>
      <c r="OMC1396" s="9"/>
      <c r="OMD1396" s="9"/>
      <c r="OME1396" s="9"/>
      <c r="OMF1396" s="9"/>
      <c r="OMG1396" s="9"/>
      <c r="OMH1396" s="9"/>
      <c r="OMI1396" s="9"/>
      <c r="OMJ1396" s="9"/>
      <c r="OMK1396" s="9"/>
      <c r="OML1396" s="9"/>
      <c r="OMM1396" s="9"/>
      <c r="OMN1396" s="9"/>
      <c r="OMO1396" s="9"/>
      <c r="OMP1396" s="9"/>
      <c r="OMQ1396" s="9"/>
      <c r="OMR1396" s="9"/>
      <c r="OMS1396" s="9"/>
      <c r="OMT1396" s="9"/>
      <c r="OMU1396" s="9"/>
      <c r="OMV1396" s="9"/>
      <c r="OMW1396" s="9"/>
      <c r="OMX1396" s="9"/>
      <c r="OMY1396" s="9"/>
      <c r="OMZ1396" s="9"/>
      <c r="ONA1396" s="9"/>
      <c r="ONB1396" s="9"/>
      <c r="ONC1396" s="9"/>
      <c r="OND1396" s="9"/>
      <c r="ONE1396" s="9"/>
      <c r="ONF1396" s="9"/>
      <c r="ONG1396" s="9"/>
      <c r="ONH1396" s="9"/>
      <c r="ONI1396" s="9"/>
      <c r="ONJ1396" s="9"/>
      <c r="ONK1396" s="9"/>
      <c r="ONL1396" s="9"/>
      <c r="ONM1396" s="9"/>
      <c r="ONN1396" s="9"/>
      <c r="ONO1396" s="9"/>
      <c r="ONP1396" s="9"/>
      <c r="ONQ1396" s="9"/>
      <c r="ONR1396" s="9"/>
      <c r="ONS1396" s="9"/>
      <c r="ONT1396" s="9"/>
      <c r="ONU1396" s="9"/>
      <c r="ONV1396" s="9"/>
      <c r="ONW1396" s="9"/>
      <c r="ONX1396" s="9"/>
      <c r="ONY1396" s="9"/>
      <c r="ONZ1396" s="9"/>
      <c r="OOA1396" s="9"/>
      <c r="OOB1396" s="9"/>
      <c r="OOC1396" s="9"/>
      <c r="OOD1396" s="9"/>
      <c r="OOE1396" s="9"/>
      <c r="OOF1396" s="9"/>
      <c r="OOG1396" s="9"/>
      <c r="OOH1396" s="9"/>
      <c r="OOI1396" s="9"/>
      <c r="OOJ1396" s="9"/>
      <c r="OOK1396" s="9"/>
      <c r="OOL1396" s="9"/>
      <c r="OOM1396" s="9"/>
      <c r="OON1396" s="9"/>
      <c r="OOO1396" s="9"/>
      <c r="OOP1396" s="9"/>
      <c r="OOQ1396" s="9"/>
      <c r="OOR1396" s="9"/>
      <c r="OOS1396" s="9"/>
      <c r="OOT1396" s="9"/>
      <c r="OOU1396" s="9"/>
      <c r="OOV1396" s="9"/>
      <c r="OOW1396" s="9"/>
      <c r="OOX1396" s="9"/>
      <c r="OOY1396" s="9"/>
      <c r="OOZ1396" s="9"/>
      <c r="OPA1396" s="9"/>
      <c r="OPB1396" s="9"/>
      <c r="OPC1396" s="9"/>
      <c r="OPD1396" s="9"/>
      <c r="OPE1396" s="9"/>
      <c r="OPF1396" s="9"/>
      <c r="OPG1396" s="9"/>
      <c r="OPH1396" s="9"/>
      <c r="OPI1396" s="9"/>
      <c r="OPJ1396" s="9"/>
      <c r="OPK1396" s="9"/>
      <c r="OPL1396" s="9"/>
      <c r="OPM1396" s="9"/>
      <c r="OPN1396" s="9"/>
      <c r="OPO1396" s="9"/>
      <c r="OPP1396" s="9"/>
      <c r="OPQ1396" s="9"/>
      <c r="OPR1396" s="9"/>
      <c r="OPS1396" s="9"/>
      <c r="OPT1396" s="9"/>
      <c r="OPU1396" s="9"/>
      <c r="OPV1396" s="9"/>
      <c r="OPW1396" s="9"/>
      <c r="OPX1396" s="9"/>
      <c r="OPY1396" s="9"/>
      <c r="OPZ1396" s="9"/>
      <c r="OQA1396" s="9"/>
      <c r="OQB1396" s="9"/>
      <c r="OQC1396" s="9"/>
      <c r="OQD1396" s="9"/>
      <c r="OQE1396" s="9"/>
      <c r="OQF1396" s="9"/>
      <c r="OQG1396" s="9"/>
      <c r="OQH1396" s="9"/>
      <c r="OQI1396" s="9"/>
      <c r="OQJ1396" s="9"/>
      <c r="OQK1396" s="9"/>
      <c r="OQL1396" s="9"/>
      <c r="OQM1396" s="9"/>
      <c r="OQN1396" s="9"/>
      <c r="OQO1396" s="9"/>
      <c r="OQP1396" s="9"/>
      <c r="OQQ1396" s="9"/>
      <c r="OQR1396" s="9"/>
      <c r="OQS1396" s="9"/>
      <c r="OQT1396" s="9"/>
      <c r="OQU1396" s="9"/>
      <c r="OQV1396" s="9"/>
      <c r="OQW1396" s="9"/>
      <c r="OQX1396" s="9"/>
      <c r="OQY1396" s="9"/>
      <c r="OQZ1396" s="9"/>
      <c r="ORA1396" s="9"/>
      <c r="ORB1396" s="9"/>
      <c r="ORC1396" s="9"/>
      <c r="ORD1396" s="9"/>
      <c r="ORE1396" s="9"/>
      <c r="ORF1396" s="9"/>
      <c r="ORG1396" s="9"/>
      <c r="ORH1396" s="9"/>
      <c r="ORI1396" s="9"/>
      <c r="ORJ1396" s="9"/>
      <c r="ORK1396" s="9"/>
      <c r="ORL1396" s="9"/>
      <c r="ORM1396" s="9"/>
      <c r="ORN1396" s="9"/>
      <c r="ORO1396" s="9"/>
      <c r="ORP1396" s="9"/>
      <c r="ORQ1396" s="9"/>
      <c r="ORR1396" s="9"/>
      <c r="ORS1396" s="9"/>
      <c r="ORT1396" s="9"/>
      <c r="ORU1396" s="9"/>
      <c r="ORV1396" s="9"/>
      <c r="ORW1396" s="9"/>
      <c r="ORX1396" s="9"/>
      <c r="ORY1396" s="9"/>
      <c r="ORZ1396" s="9"/>
      <c r="OSA1396" s="9"/>
      <c r="OSB1396" s="9"/>
      <c r="OSC1396" s="9"/>
      <c r="OSD1396" s="9"/>
      <c r="OSE1396" s="9"/>
      <c r="OSF1396" s="9"/>
      <c r="OSG1396" s="9"/>
      <c r="OSH1396" s="9"/>
      <c r="OSI1396" s="9"/>
      <c r="OSJ1396" s="9"/>
      <c r="OSK1396" s="9"/>
      <c r="OSL1396" s="9"/>
      <c r="OSM1396" s="9"/>
      <c r="OSN1396" s="9"/>
      <c r="OSO1396" s="9"/>
      <c r="OSP1396" s="9"/>
      <c r="OSQ1396" s="9"/>
      <c r="OSR1396" s="9"/>
      <c r="OSS1396" s="9"/>
      <c r="OST1396" s="9"/>
      <c r="OSU1396" s="9"/>
      <c r="OSV1396" s="9"/>
      <c r="OSW1396" s="9"/>
      <c r="OSX1396" s="9"/>
      <c r="OSY1396" s="9"/>
      <c r="OSZ1396" s="9"/>
      <c r="OTA1396" s="9"/>
      <c r="OTB1396" s="9"/>
      <c r="OTC1396" s="9"/>
      <c r="OTD1396" s="9"/>
      <c r="OTE1396" s="9"/>
      <c r="OTF1396" s="9"/>
      <c r="OTG1396" s="9"/>
      <c r="OTH1396" s="9"/>
      <c r="OTI1396" s="9"/>
      <c r="OTJ1396" s="9"/>
      <c r="OTK1396" s="9"/>
      <c r="OTL1396" s="9"/>
      <c r="OTM1396" s="9"/>
      <c r="OTN1396" s="9"/>
      <c r="OTO1396" s="9"/>
      <c r="OTP1396" s="9"/>
      <c r="OTQ1396" s="9"/>
      <c r="OTR1396" s="9"/>
      <c r="OTS1396" s="9"/>
      <c r="OTT1396" s="9"/>
      <c r="OTU1396" s="9"/>
      <c r="OTV1396" s="9"/>
      <c r="OTW1396" s="9"/>
      <c r="OTX1396" s="9"/>
      <c r="OTY1396" s="9"/>
      <c r="OTZ1396" s="9"/>
      <c r="OUA1396" s="9"/>
      <c r="OUB1396" s="9"/>
      <c r="OUC1396" s="9"/>
      <c r="OUD1396" s="9"/>
      <c r="OUE1396" s="9"/>
      <c r="OUF1396" s="9"/>
      <c r="OUG1396" s="9"/>
      <c r="OUH1396" s="9"/>
      <c r="OUI1396" s="9"/>
      <c r="OUJ1396" s="9"/>
      <c r="OUK1396" s="9"/>
      <c r="OUL1396" s="9"/>
      <c r="OUM1396" s="9"/>
      <c r="OUN1396" s="9"/>
      <c r="OUO1396" s="9"/>
      <c r="OUP1396" s="9"/>
      <c r="OUQ1396" s="9"/>
      <c r="OUR1396" s="9"/>
      <c r="OUS1396" s="9"/>
      <c r="OUT1396" s="9"/>
      <c r="OUU1396" s="9"/>
      <c r="OUV1396" s="9"/>
      <c r="OUW1396" s="9"/>
      <c r="OUX1396" s="9"/>
      <c r="OUY1396" s="9"/>
      <c r="OUZ1396" s="9"/>
      <c r="OVA1396" s="9"/>
      <c r="OVB1396" s="9"/>
      <c r="OVC1396" s="9"/>
      <c r="OVD1396" s="9"/>
      <c r="OVE1396" s="9"/>
      <c r="OVF1396" s="9"/>
      <c r="OVG1396" s="9"/>
      <c r="OVH1396" s="9"/>
      <c r="OVI1396" s="9"/>
      <c r="OVJ1396" s="9"/>
      <c r="OVK1396" s="9"/>
      <c r="OVL1396" s="9"/>
      <c r="OVM1396" s="9"/>
      <c r="OVN1396" s="9"/>
      <c r="OVO1396" s="9"/>
      <c r="OVP1396" s="9"/>
      <c r="OVQ1396" s="9"/>
      <c r="OVR1396" s="9"/>
      <c r="OVS1396" s="9"/>
      <c r="OVT1396" s="9"/>
      <c r="OVU1396" s="9"/>
      <c r="OVV1396" s="9"/>
      <c r="OVW1396" s="9"/>
      <c r="OVX1396" s="9"/>
      <c r="OVY1396" s="9"/>
      <c r="OVZ1396" s="9"/>
      <c r="OWA1396" s="9"/>
      <c r="OWB1396" s="9"/>
      <c r="OWC1396" s="9"/>
      <c r="OWD1396" s="9"/>
      <c r="OWE1396" s="9"/>
      <c r="OWF1396" s="9"/>
      <c r="OWG1396" s="9"/>
      <c r="OWH1396" s="9"/>
      <c r="OWI1396" s="9"/>
      <c r="OWJ1396" s="9"/>
      <c r="OWK1396" s="9"/>
      <c r="OWL1396" s="9"/>
      <c r="OWM1396" s="9"/>
      <c r="OWN1396" s="9"/>
      <c r="OWO1396" s="9"/>
      <c r="OWP1396" s="9"/>
      <c r="OWQ1396" s="9"/>
      <c r="OWR1396" s="9"/>
      <c r="OWS1396" s="9"/>
      <c r="OWT1396" s="9"/>
      <c r="OWU1396" s="9"/>
      <c r="OWV1396" s="9"/>
      <c r="OWW1396" s="9"/>
      <c r="OWX1396" s="9"/>
      <c r="OWY1396" s="9"/>
      <c r="OWZ1396" s="9"/>
      <c r="OXA1396" s="9"/>
      <c r="OXB1396" s="9"/>
      <c r="OXC1396" s="9"/>
      <c r="OXD1396" s="9"/>
      <c r="OXE1396" s="9"/>
      <c r="OXF1396" s="9"/>
      <c r="OXG1396" s="9"/>
      <c r="OXH1396" s="9"/>
      <c r="OXI1396" s="9"/>
      <c r="OXJ1396" s="9"/>
      <c r="OXK1396" s="9"/>
      <c r="OXL1396" s="9"/>
      <c r="OXM1396" s="9"/>
      <c r="OXN1396" s="9"/>
      <c r="OXO1396" s="9"/>
      <c r="OXP1396" s="9"/>
      <c r="OXQ1396" s="9"/>
      <c r="OXR1396" s="9"/>
      <c r="OXS1396" s="9"/>
      <c r="OXT1396" s="9"/>
      <c r="OXU1396" s="9"/>
      <c r="OXV1396" s="9"/>
      <c r="OXW1396" s="9"/>
      <c r="OXX1396" s="9"/>
      <c r="OXY1396" s="9"/>
      <c r="OXZ1396" s="9"/>
      <c r="OYA1396" s="9"/>
      <c r="OYB1396" s="9"/>
      <c r="OYC1396" s="9"/>
      <c r="OYD1396" s="9"/>
      <c r="OYE1396" s="9"/>
      <c r="OYF1396" s="9"/>
      <c r="OYG1396" s="9"/>
      <c r="OYH1396" s="9"/>
      <c r="OYI1396" s="9"/>
      <c r="OYJ1396" s="9"/>
      <c r="OYK1396" s="9"/>
      <c r="OYL1396" s="9"/>
      <c r="OYM1396" s="9"/>
      <c r="OYN1396" s="9"/>
      <c r="OYO1396" s="9"/>
      <c r="OYP1396" s="9"/>
      <c r="OYQ1396" s="9"/>
      <c r="OYR1396" s="9"/>
      <c r="OYS1396" s="9"/>
      <c r="OYT1396" s="9"/>
      <c r="OYU1396" s="9"/>
      <c r="OYV1396" s="9"/>
      <c r="OYW1396" s="9"/>
      <c r="OYX1396" s="9"/>
      <c r="OYY1396" s="9"/>
      <c r="OYZ1396" s="9"/>
      <c r="OZA1396" s="9"/>
      <c r="OZB1396" s="9"/>
      <c r="OZC1396" s="9"/>
      <c r="OZD1396" s="9"/>
      <c r="OZE1396" s="9"/>
      <c r="OZF1396" s="9"/>
      <c r="OZG1396" s="9"/>
      <c r="OZH1396" s="9"/>
      <c r="OZI1396" s="9"/>
      <c r="OZJ1396" s="9"/>
      <c r="OZK1396" s="9"/>
      <c r="OZL1396" s="9"/>
      <c r="OZM1396" s="9"/>
      <c r="OZN1396" s="9"/>
      <c r="OZO1396" s="9"/>
      <c r="OZP1396" s="9"/>
      <c r="OZQ1396" s="9"/>
      <c r="OZR1396" s="9"/>
      <c r="OZS1396" s="9"/>
      <c r="OZT1396" s="9"/>
      <c r="OZU1396" s="9"/>
      <c r="OZV1396" s="9"/>
      <c r="OZW1396" s="9"/>
      <c r="OZX1396" s="9"/>
      <c r="OZY1396" s="9"/>
      <c r="OZZ1396" s="9"/>
      <c r="PAA1396" s="9"/>
      <c r="PAB1396" s="9"/>
      <c r="PAC1396" s="9"/>
      <c r="PAD1396" s="9"/>
      <c r="PAE1396" s="9"/>
      <c r="PAF1396" s="9"/>
      <c r="PAG1396" s="9"/>
      <c r="PAH1396" s="9"/>
      <c r="PAI1396" s="9"/>
      <c r="PAJ1396" s="9"/>
      <c r="PAK1396" s="9"/>
      <c r="PAL1396" s="9"/>
      <c r="PAM1396" s="9"/>
      <c r="PAN1396" s="9"/>
      <c r="PAO1396" s="9"/>
      <c r="PAP1396" s="9"/>
      <c r="PAQ1396" s="9"/>
      <c r="PAR1396" s="9"/>
      <c r="PAS1396" s="9"/>
      <c r="PAT1396" s="9"/>
      <c r="PAU1396" s="9"/>
      <c r="PAV1396" s="9"/>
      <c r="PAW1396" s="9"/>
      <c r="PAX1396" s="9"/>
      <c r="PAY1396" s="9"/>
      <c r="PAZ1396" s="9"/>
      <c r="PBA1396" s="9"/>
      <c r="PBB1396" s="9"/>
      <c r="PBC1396" s="9"/>
      <c r="PBD1396" s="9"/>
      <c r="PBE1396" s="9"/>
      <c r="PBF1396" s="9"/>
      <c r="PBG1396" s="9"/>
      <c r="PBH1396" s="9"/>
      <c r="PBI1396" s="9"/>
      <c r="PBJ1396" s="9"/>
      <c r="PBK1396" s="9"/>
      <c r="PBL1396" s="9"/>
      <c r="PBM1396" s="9"/>
      <c r="PBN1396" s="9"/>
      <c r="PBO1396" s="9"/>
      <c r="PBP1396" s="9"/>
      <c r="PBQ1396" s="9"/>
      <c r="PBR1396" s="9"/>
      <c r="PBS1396" s="9"/>
      <c r="PBT1396" s="9"/>
      <c r="PBU1396" s="9"/>
      <c r="PBV1396" s="9"/>
      <c r="PBW1396" s="9"/>
      <c r="PBX1396" s="9"/>
      <c r="PBY1396" s="9"/>
      <c r="PBZ1396" s="9"/>
      <c r="PCA1396" s="9"/>
      <c r="PCB1396" s="9"/>
      <c r="PCC1396" s="9"/>
      <c r="PCD1396" s="9"/>
      <c r="PCE1396" s="9"/>
      <c r="PCF1396" s="9"/>
      <c r="PCG1396" s="9"/>
      <c r="PCH1396" s="9"/>
      <c r="PCI1396" s="9"/>
      <c r="PCJ1396" s="9"/>
      <c r="PCK1396" s="9"/>
      <c r="PCL1396" s="9"/>
      <c r="PCM1396" s="9"/>
      <c r="PCN1396" s="9"/>
      <c r="PCO1396" s="9"/>
      <c r="PCP1396" s="9"/>
      <c r="PCQ1396" s="9"/>
      <c r="PCR1396" s="9"/>
      <c r="PCS1396" s="9"/>
      <c r="PCT1396" s="9"/>
      <c r="PCU1396" s="9"/>
      <c r="PCV1396" s="9"/>
      <c r="PCW1396" s="9"/>
      <c r="PCX1396" s="9"/>
      <c r="PCY1396" s="9"/>
      <c r="PCZ1396" s="9"/>
      <c r="PDA1396" s="9"/>
      <c r="PDB1396" s="9"/>
      <c r="PDC1396" s="9"/>
      <c r="PDD1396" s="9"/>
      <c r="PDE1396" s="9"/>
      <c r="PDF1396" s="9"/>
      <c r="PDG1396" s="9"/>
      <c r="PDH1396" s="9"/>
      <c r="PDI1396" s="9"/>
      <c r="PDJ1396" s="9"/>
      <c r="PDK1396" s="9"/>
      <c r="PDL1396" s="9"/>
      <c r="PDM1396" s="9"/>
      <c r="PDN1396" s="9"/>
      <c r="PDO1396" s="9"/>
      <c r="PDP1396" s="9"/>
      <c r="PDQ1396" s="9"/>
      <c r="PDR1396" s="9"/>
      <c r="PDS1396" s="9"/>
      <c r="PDT1396" s="9"/>
      <c r="PDU1396" s="9"/>
      <c r="PDV1396" s="9"/>
      <c r="PDW1396" s="9"/>
      <c r="PDX1396" s="9"/>
      <c r="PDY1396" s="9"/>
      <c r="PDZ1396" s="9"/>
      <c r="PEA1396" s="9"/>
      <c r="PEB1396" s="9"/>
      <c r="PEC1396" s="9"/>
      <c r="PED1396" s="9"/>
      <c r="PEE1396" s="9"/>
      <c r="PEF1396" s="9"/>
      <c r="PEG1396" s="9"/>
      <c r="PEH1396" s="9"/>
      <c r="PEI1396" s="9"/>
      <c r="PEJ1396" s="9"/>
      <c r="PEK1396" s="9"/>
      <c r="PEL1396" s="9"/>
      <c r="PEM1396" s="9"/>
      <c r="PEN1396" s="9"/>
      <c r="PEO1396" s="9"/>
      <c r="PEP1396" s="9"/>
      <c r="PEQ1396" s="9"/>
      <c r="PER1396" s="9"/>
      <c r="PES1396" s="9"/>
      <c r="PET1396" s="9"/>
      <c r="PEU1396" s="9"/>
      <c r="PEV1396" s="9"/>
      <c r="PEW1396" s="9"/>
      <c r="PEX1396" s="9"/>
      <c r="PEY1396" s="9"/>
      <c r="PEZ1396" s="9"/>
      <c r="PFA1396" s="9"/>
      <c r="PFB1396" s="9"/>
      <c r="PFC1396" s="9"/>
      <c r="PFD1396" s="9"/>
      <c r="PFE1396" s="9"/>
      <c r="PFF1396" s="9"/>
      <c r="PFG1396" s="9"/>
      <c r="PFH1396" s="9"/>
      <c r="PFI1396" s="9"/>
      <c r="PFJ1396" s="9"/>
      <c r="PFK1396" s="9"/>
      <c r="PFL1396" s="9"/>
      <c r="PFM1396" s="9"/>
      <c r="PFN1396" s="9"/>
      <c r="PFO1396" s="9"/>
      <c r="PFP1396" s="9"/>
      <c r="PFQ1396" s="9"/>
      <c r="PFR1396" s="9"/>
      <c r="PFS1396" s="9"/>
      <c r="PFT1396" s="9"/>
      <c r="PFU1396" s="9"/>
      <c r="PFV1396" s="9"/>
      <c r="PFW1396" s="9"/>
      <c r="PFX1396" s="9"/>
      <c r="PFY1396" s="9"/>
      <c r="PFZ1396" s="9"/>
      <c r="PGA1396" s="9"/>
      <c r="PGB1396" s="9"/>
      <c r="PGC1396" s="9"/>
      <c r="PGD1396" s="9"/>
      <c r="PGE1396" s="9"/>
      <c r="PGF1396" s="9"/>
      <c r="PGG1396" s="9"/>
      <c r="PGH1396" s="9"/>
      <c r="PGI1396" s="9"/>
      <c r="PGJ1396" s="9"/>
      <c r="PGK1396" s="9"/>
      <c r="PGL1396" s="9"/>
      <c r="PGM1396" s="9"/>
      <c r="PGN1396" s="9"/>
      <c r="PGO1396" s="9"/>
      <c r="PGP1396" s="9"/>
      <c r="PGQ1396" s="9"/>
      <c r="PGR1396" s="9"/>
      <c r="PGS1396" s="9"/>
      <c r="PGT1396" s="9"/>
      <c r="PGU1396" s="9"/>
      <c r="PGV1396" s="9"/>
      <c r="PGW1396" s="9"/>
      <c r="PGX1396" s="9"/>
      <c r="PGY1396" s="9"/>
      <c r="PGZ1396" s="9"/>
      <c r="PHA1396" s="9"/>
      <c r="PHB1396" s="9"/>
      <c r="PHC1396" s="9"/>
      <c r="PHD1396" s="9"/>
      <c r="PHE1396" s="9"/>
      <c r="PHF1396" s="9"/>
      <c r="PHG1396" s="9"/>
      <c r="PHH1396" s="9"/>
      <c r="PHI1396" s="9"/>
      <c r="PHJ1396" s="9"/>
      <c r="PHK1396" s="9"/>
      <c r="PHL1396" s="9"/>
      <c r="PHM1396" s="9"/>
      <c r="PHN1396" s="9"/>
      <c r="PHO1396" s="9"/>
      <c r="PHP1396" s="9"/>
      <c r="PHQ1396" s="9"/>
      <c r="PHR1396" s="9"/>
      <c r="PHS1396" s="9"/>
      <c r="PHT1396" s="9"/>
      <c r="PHU1396" s="9"/>
      <c r="PHV1396" s="9"/>
      <c r="PHW1396" s="9"/>
      <c r="PHX1396" s="9"/>
      <c r="PHY1396" s="9"/>
      <c r="PHZ1396" s="9"/>
      <c r="PIA1396" s="9"/>
      <c r="PIB1396" s="9"/>
      <c r="PIC1396" s="9"/>
      <c r="PID1396" s="9"/>
      <c r="PIE1396" s="9"/>
      <c r="PIF1396" s="9"/>
      <c r="PIG1396" s="9"/>
      <c r="PIH1396" s="9"/>
      <c r="PII1396" s="9"/>
      <c r="PIJ1396" s="9"/>
      <c r="PIK1396" s="9"/>
      <c r="PIL1396" s="9"/>
      <c r="PIM1396" s="9"/>
      <c r="PIN1396" s="9"/>
      <c r="PIO1396" s="9"/>
      <c r="PIP1396" s="9"/>
      <c r="PIQ1396" s="9"/>
      <c r="PIR1396" s="9"/>
      <c r="PIS1396" s="9"/>
      <c r="PIT1396" s="9"/>
      <c r="PIU1396" s="9"/>
      <c r="PIV1396" s="9"/>
      <c r="PIW1396" s="9"/>
      <c r="PIX1396" s="9"/>
      <c r="PIY1396" s="9"/>
      <c r="PIZ1396" s="9"/>
      <c r="PJA1396" s="9"/>
      <c r="PJB1396" s="9"/>
      <c r="PJC1396" s="9"/>
      <c r="PJD1396" s="9"/>
      <c r="PJE1396" s="9"/>
      <c r="PJF1396" s="9"/>
      <c r="PJG1396" s="9"/>
      <c r="PJH1396" s="9"/>
      <c r="PJI1396" s="9"/>
      <c r="PJJ1396" s="9"/>
      <c r="PJK1396" s="9"/>
      <c r="PJL1396" s="9"/>
      <c r="PJM1396" s="9"/>
      <c r="PJN1396" s="9"/>
      <c r="PJO1396" s="9"/>
      <c r="PJP1396" s="9"/>
      <c r="PJQ1396" s="9"/>
      <c r="PJR1396" s="9"/>
      <c r="PJS1396" s="9"/>
      <c r="PJT1396" s="9"/>
      <c r="PJU1396" s="9"/>
      <c r="PJV1396" s="9"/>
      <c r="PJW1396" s="9"/>
      <c r="PJX1396" s="9"/>
      <c r="PJY1396" s="9"/>
      <c r="PJZ1396" s="9"/>
      <c r="PKA1396" s="9"/>
      <c r="PKB1396" s="9"/>
      <c r="PKC1396" s="9"/>
      <c r="PKD1396" s="9"/>
      <c r="PKE1396" s="9"/>
      <c r="PKF1396" s="9"/>
      <c r="PKG1396" s="9"/>
      <c r="PKH1396" s="9"/>
      <c r="PKI1396" s="9"/>
      <c r="PKJ1396" s="9"/>
      <c r="PKK1396" s="9"/>
      <c r="PKL1396" s="9"/>
      <c r="PKM1396" s="9"/>
      <c r="PKN1396" s="9"/>
      <c r="PKO1396" s="9"/>
      <c r="PKP1396" s="9"/>
      <c r="PKQ1396" s="9"/>
      <c r="PKR1396" s="9"/>
      <c r="PKS1396" s="9"/>
      <c r="PKT1396" s="9"/>
      <c r="PKU1396" s="9"/>
      <c r="PKV1396" s="9"/>
      <c r="PKW1396" s="9"/>
      <c r="PKX1396" s="9"/>
      <c r="PKY1396" s="9"/>
      <c r="PKZ1396" s="9"/>
      <c r="PLA1396" s="9"/>
      <c r="PLB1396" s="9"/>
      <c r="PLC1396" s="9"/>
      <c r="PLD1396" s="9"/>
      <c r="PLE1396" s="9"/>
      <c r="PLF1396" s="9"/>
      <c r="PLG1396" s="9"/>
      <c r="PLH1396" s="9"/>
      <c r="PLI1396" s="9"/>
      <c r="PLJ1396" s="9"/>
      <c r="PLK1396" s="9"/>
      <c r="PLL1396" s="9"/>
      <c r="PLM1396" s="9"/>
      <c r="PLN1396" s="9"/>
      <c r="PLO1396" s="9"/>
      <c r="PLP1396" s="9"/>
      <c r="PLQ1396" s="9"/>
      <c r="PLR1396" s="9"/>
      <c r="PLS1396" s="9"/>
      <c r="PLT1396" s="9"/>
      <c r="PLU1396" s="9"/>
      <c r="PLV1396" s="9"/>
      <c r="PLW1396" s="9"/>
      <c r="PLX1396" s="9"/>
      <c r="PLY1396" s="9"/>
      <c r="PLZ1396" s="9"/>
      <c r="PMA1396" s="9"/>
      <c r="PMB1396" s="9"/>
      <c r="PMC1396" s="9"/>
      <c r="PMD1396" s="9"/>
      <c r="PME1396" s="9"/>
      <c r="PMF1396" s="9"/>
      <c r="PMG1396" s="9"/>
      <c r="PMH1396" s="9"/>
      <c r="PMI1396" s="9"/>
      <c r="PMJ1396" s="9"/>
      <c r="PMK1396" s="9"/>
      <c r="PML1396" s="9"/>
      <c r="PMM1396" s="9"/>
      <c r="PMN1396" s="9"/>
      <c r="PMO1396" s="9"/>
      <c r="PMP1396" s="9"/>
      <c r="PMQ1396" s="9"/>
      <c r="PMR1396" s="9"/>
      <c r="PMS1396" s="9"/>
      <c r="PMT1396" s="9"/>
      <c r="PMU1396" s="9"/>
      <c r="PMV1396" s="9"/>
      <c r="PMW1396" s="9"/>
      <c r="PMX1396" s="9"/>
      <c r="PMY1396" s="9"/>
      <c r="PMZ1396" s="9"/>
      <c r="PNA1396" s="9"/>
      <c r="PNB1396" s="9"/>
      <c r="PNC1396" s="9"/>
      <c r="PND1396" s="9"/>
      <c r="PNE1396" s="9"/>
      <c r="PNF1396" s="9"/>
      <c r="PNG1396" s="9"/>
      <c r="PNH1396" s="9"/>
      <c r="PNI1396" s="9"/>
      <c r="PNJ1396" s="9"/>
      <c r="PNK1396" s="9"/>
      <c r="PNL1396" s="9"/>
      <c r="PNM1396" s="9"/>
      <c r="PNN1396" s="9"/>
      <c r="PNO1396" s="9"/>
      <c r="PNP1396" s="9"/>
      <c r="PNQ1396" s="9"/>
      <c r="PNR1396" s="9"/>
      <c r="PNS1396" s="9"/>
      <c r="PNT1396" s="9"/>
      <c r="PNU1396" s="9"/>
      <c r="PNV1396" s="9"/>
      <c r="PNW1396" s="9"/>
      <c r="PNX1396" s="9"/>
      <c r="PNY1396" s="9"/>
      <c r="PNZ1396" s="9"/>
      <c r="POA1396" s="9"/>
      <c r="POB1396" s="9"/>
      <c r="POC1396" s="9"/>
      <c r="POD1396" s="9"/>
      <c r="POE1396" s="9"/>
      <c r="POF1396" s="9"/>
      <c r="POG1396" s="9"/>
      <c r="POH1396" s="9"/>
      <c r="POI1396" s="9"/>
      <c r="POJ1396" s="9"/>
      <c r="POK1396" s="9"/>
      <c r="POL1396" s="9"/>
      <c r="POM1396" s="9"/>
      <c r="PON1396" s="9"/>
      <c r="POO1396" s="9"/>
      <c r="POP1396" s="9"/>
      <c r="POQ1396" s="9"/>
      <c r="POR1396" s="9"/>
      <c r="POS1396" s="9"/>
      <c r="POT1396" s="9"/>
      <c r="POU1396" s="9"/>
      <c r="POV1396" s="9"/>
      <c r="POW1396" s="9"/>
      <c r="POX1396" s="9"/>
      <c r="POY1396" s="9"/>
      <c r="POZ1396" s="9"/>
      <c r="PPA1396" s="9"/>
      <c r="PPB1396" s="9"/>
      <c r="PPC1396" s="9"/>
      <c r="PPD1396" s="9"/>
      <c r="PPE1396" s="9"/>
      <c r="PPF1396" s="9"/>
      <c r="PPG1396" s="9"/>
      <c r="PPH1396" s="9"/>
      <c r="PPI1396" s="9"/>
      <c r="PPJ1396" s="9"/>
      <c r="PPK1396" s="9"/>
      <c r="PPL1396" s="9"/>
      <c r="PPM1396" s="9"/>
      <c r="PPN1396" s="9"/>
      <c r="PPO1396" s="9"/>
      <c r="PPP1396" s="9"/>
      <c r="PPQ1396" s="9"/>
      <c r="PPR1396" s="9"/>
      <c r="PPS1396" s="9"/>
      <c r="PPT1396" s="9"/>
      <c r="PPU1396" s="9"/>
      <c r="PPV1396" s="9"/>
      <c r="PPW1396" s="9"/>
      <c r="PPX1396" s="9"/>
      <c r="PPY1396" s="9"/>
      <c r="PPZ1396" s="9"/>
      <c r="PQA1396" s="9"/>
      <c r="PQB1396" s="9"/>
      <c r="PQC1396" s="9"/>
      <c r="PQD1396" s="9"/>
      <c r="PQE1396" s="9"/>
      <c r="PQF1396" s="9"/>
      <c r="PQG1396" s="9"/>
      <c r="PQH1396" s="9"/>
      <c r="PQI1396" s="9"/>
      <c r="PQJ1396" s="9"/>
      <c r="PQK1396" s="9"/>
      <c r="PQL1396" s="9"/>
      <c r="PQM1396" s="9"/>
      <c r="PQN1396" s="9"/>
      <c r="PQO1396" s="9"/>
      <c r="PQP1396" s="9"/>
      <c r="PQQ1396" s="9"/>
      <c r="PQR1396" s="9"/>
      <c r="PQS1396" s="9"/>
      <c r="PQT1396" s="9"/>
      <c r="PQU1396" s="9"/>
      <c r="PQV1396" s="9"/>
      <c r="PQW1396" s="9"/>
      <c r="PQX1396" s="9"/>
      <c r="PQY1396" s="9"/>
      <c r="PQZ1396" s="9"/>
      <c r="PRA1396" s="9"/>
      <c r="PRB1396" s="9"/>
      <c r="PRC1396" s="9"/>
      <c r="PRD1396" s="9"/>
      <c r="PRE1396" s="9"/>
      <c r="PRF1396" s="9"/>
      <c r="PRG1396" s="9"/>
      <c r="PRH1396" s="9"/>
      <c r="PRI1396" s="9"/>
      <c r="PRJ1396" s="9"/>
      <c r="PRK1396" s="9"/>
      <c r="PRL1396" s="9"/>
      <c r="PRM1396" s="9"/>
      <c r="PRN1396" s="9"/>
      <c r="PRO1396" s="9"/>
      <c r="PRP1396" s="9"/>
      <c r="PRQ1396" s="9"/>
      <c r="PRR1396" s="9"/>
      <c r="PRS1396" s="9"/>
      <c r="PRT1396" s="9"/>
      <c r="PRU1396" s="9"/>
      <c r="PRV1396" s="9"/>
      <c r="PRW1396" s="9"/>
      <c r="PRX1396" s="9"/>
      <c r="PRY1396" s="9"/>
      <c r="PRZ1396" s="9"/>
      <c r="PSA1396" s="9"/>
      <c r="PSB1396" s="9"/>
      <c r="PSC1396" s="9"/>
      <c r="PSD1396" s="9"/>
      <c r="PSE1396" s="9"/>
      <c r="PSF1396" s="9"/>
      <c r="PSG1396" s="9"/>
      <c r="PSH1396" s="9"/>
      <c r="PSI1396" s="9"/>
      <c r="PSJ1396" s="9"/>
      <c r="PSK1396" s="9"/>
      <c r="PSL1396" s="9"/>
      <c r="PSM1396" s="9"/>
      <c r="PSN1396" s="9"/>
      <c r="PSO1396" s="9"/>
      <c r="PSP1396" s="9"/>
      <c r="PSQ1396" s="9"/>
      <c r="PSR1396" s="9"/>
      <c r="PSS1396" s="9"/>
      <c r="PST1396" s="9"/>
      <c r="PSU1396" s="9"/>
      <c r="PSV1396" s="9"/>
      <c r="PSW1396" s="9"/>
      <c r="PSX1396" s="9"/>
      <c r="PSY1396" s="9"/>
      <c r="PSZ1396" s="9"/>
      <c r="PTA1396" s="9"/>
      <c r="PTB1396" s="9"/>
      <c r="PTC1396" s="9"/>
      <c r="PTD1396" s="9"/>
      <c r="PTE1396" s="9"/>
      <c r="PTF1396" s="9"/>
      <c r="PTG1396" s="9"/>
      <c r="PTH1396" s="9"/>
      <c r="PTI1396" s="9"/>
      <c r="PTJ1396" s="9"/>
      <c r="PTK1396" s="9"/>
      <c r="PTL1396" s="9"/>
      <c r="PTM1396" s="9"/>
      <c r="PTN1396" s="9"/>
      <c r="PTO1396" s="9"/>
      <c r="PTP1396" s="9"/>
      <c r="PTQ1396" s="9"/>
      <c r="PTR1396" s="9"/>
      <c r="PTS1396" s="9"/>
      <c r="PTT1396" s="9"/>
      <c r="PTU1396" s="9"/>
      <c r="PTV1396" s="9"/>
      <c r="PTW1396" s="9"/>
      <c r="PTX1396" s="9"/>
      <c r="PTY1396" s="9"/>
      <c r="PTZ1396" s="9"/>
      <c r="PUA1396" s="9"/>
      <c r="PUB1396" s="9"/>
      <c r="PUC1396" s="9"/>
      <c r="PUD1396" s="9"/>
      <c r="PUE1396" s="9"/>
      <c r="PUF1396" s="9"/>
      <c r="PUG1396" s="9"/>
      <c r="PUH1396" s="9"/>
      <c r="PUI1396" s="9"/>
      <c r="PUJ1396" s="9"/>
      <c r="PUK1396" s="9"/>
      <c r="PUL1396" s="9"/>
      <c r="PUM1396" s="9"/>
      <c r="PUN1396" s="9"/>
      <c r="PUO1396" s="9"/>
      <c r="PUP1396" s="9"/>
      <c r="PUQ1396" s="9"/>
      <c r="PUR1396" s="9"/>
      <c r="PUS1396" s="9"/>
      <c r="PUT1396" s="9"/>
      <c r="PUU1396" s="9"/>
      <c r="PUV1396" s="9"/>
      <c r="PUW1396" s="9"/>
      <c r="PUX1396" s="9"/>
      <c r="PUY1396" s="9"/>
      <c r="PUZ1396" s="9"/>
      <c r="PVA1396" s="9"/>
      <c r="PVB1396" s="9"/>
      <c r="PVC1396" s="9"/>
      <c r="PVD1396" s="9"/>
      <c r="PVE1396" s="9"/>
      <c r="PVF1396" s="9"/>
      <c r="PVG1396" s="9"/>
      <c r="PVH1396" s="9"/>
      <c r="PVI1396" s="9"/>
      <c r="PVJ1396" s="9"/>
      <c r="PVK1396" s="9"/>
      <c r="PVL1396" s="9"/>
      <c r="PVM1396" s="9"/>
      <c r="PVN1396" s="9"/>
      <c r="PVO1396" s="9"/>
      <c r="PVP1396" s="9"/>
      <c r="PVQ1396" s="9"/>
      <c r="PVR1396" s="9"/>
      <c r="PVS1396" s="9"/>
      <c r="PVT1396" s="9"/>
      <c r="PVU1396" s="9"/>
      <c r="PVV1396" s="9"/>
      <c r="PVW1396" s="9"/>
      <c r="PVX1396" s="9"/>
      <c r="PVY1396" s="9"/>
      <c r="PVZ1396" s="9"/>
      <c r="PWA1396" s="9"/>
      <c r="PWB1396" s="9"/>
      <c r="PWC1396" s="9"/>
      <c r="PWD1396" s="9"/>
      <c r="PWE1396" s="9"/>
      <c r="PWF1396" s="9"/>
      <c r="PWG1396" s="9"/>
      <c r="PWH1396" s="9"/>
      <c r="PWI1396" s="9"/>
      <c r="PWJ1396" s="9"/>
      <c r="PWK1396" s="9"/>
      <c r="PWL1396" s="9"/>
      <c r="PWM1396" s="9"/>
      <c r="PWN1396" s="9"/>
      <c r="PWO1396" s="9"/>
      <c r="PWP1396" s="9"/>
      <c r="PWQ1396" s="9"/>
      <c r="PWR1396" s="9"/>
      <c r="PWS1396" s="9"/>
      <c r="PWT1396" s="9"/>
      <c r="PWU1396" s="9"/>
      <c r="PWV1396" s="9"/>
      <c r="PWW1396" s="9"/>
      <c r="PWX1396" s="9"/>
      <c r="PWY1396" s="9"/>
      <c r="PWZ1396" s="9"/>
      <c r="PXA1396" s="9"/>
      <c r="PXB1396" s="9"/>
      <c r="PXC1396" s="9"/>
      <c r="PXD1396" s="9"/>
      <c r="PXE1396" s="9"/>
      <c r="PXF1396" s="9"/>
      <c r="PXG1396" s="9"/>
      <c r="PXH1396" s="9"/>
      <c r="PXI1396" s="9"/>
      <c r="PXJ1396" s="9"/>
      <c r="PXK1396" s="9"/>
      <c r="PXL1396" s="9"/>
      <c r="PXM1396" s="9"/>
      <c r="PXN1396" s="9"/>
      <c r="PXO1396" s="9"/>
      <c r="PXP1396" s="9"/>
      <c r="PXQ1396" s="9"/>
      <c r="PXR1396" s="9"/>
      <c r="PXS1396" s="9"/>
      <c r="PXT1396" s="9"/>
      <c r="PXU1396" s="9"/>
      <c r="PXV1396" s="9"/>
      <c r="PXW1396" s="9"/>
      <c r="PXX1396" s="9"/>
      <c r="PXY1396" s="9"/>
      <c r="PXZ1396" s="9"/>
      <c r="PYA1396" s="9"/>
      <c r="PYB1396" s="9"/>
      <c r="PYC1396" s="9"/>
      <c r="PYD1396" s="9"/>
      <c r="PYE1396" s="9"/>
      <c r="PYF1396" s="9"/>
      <c r="PYG1396" s="9"/>
      <c r="PYH1396" s="9"/>
      <c r="PYI1396" s="9"/>
      <c r="PYJ1396" s="9"/>
      <c r="PYK1396" s="9"/>
      <c r="PYL1396" s="9"/>
      <c r="PYM1396" s="9"/>
      <c r="PYN1396" s="9"/>
      <c r="PYO1396" s="9"/>
      <c r="PYP1396" s="9"/>
      <c r="PYQ1396" s="9"/>
      <c r="PYR1396" s="9"/>
      <c r="PYS1396" s="9"/>
      <c r="PYT1396" s="9"/>
      <c r="PYU1396" s="9"/>
      <c r="PYV1396" s="9"/>
      <c r="PYW1396" s="9"/>
      <c r="PYX1396" s="9"/>
      <c r="PYY1396" s="9"/>
      <c r="PYZ1396" s="9"/>
      <c r="PZA1396" s="9"/>
      <c r="PZB1396" s="9"/>
      <c r="PZC1396" s="9"/>
      <c r="PZD1396" s="9"/>
      <c r="PZE1396" s="9"/>
      <c r="PZF1396" s="9"/>
      <c r="PZG1396" s="9"/>
      <c r="PZH1396" s="9"/>
      <c r="PZI1396" s="9"/>
      <c r="PZJ1396" s="9"/>
      <c r="PZK1396" s="9"/>
      <c r="PZL1396" s="9"/>
      <c r="PZM1396" s="9"/>
      <c r="PZN1396" s="9"/>
      <c r="PZO1396" s="9"/>
      <c r="PZP1396" s="9"/>
      <c r="PZQ1396" s="9"/>
      <c r="PZR1396" s="9"/>
      <c r="PZS1396" s="9"/>
      <c r="PZT1396" s="9"/>
      <c r="PZU1396" s="9"/>
      <c r="PZV1396" s="9"/>
      <c r="PZW1396" s="9"/>
      <c r="PZX1396" s="9"/>
      <c r="PZY1396" s="9"/>
      <c r="PZZ1396" s="9"/>
      <c r="QAA1396" s="9"/>
      <c r="QAB1396" s="9"/>
      <c r="QAC1396" s="9"/>
      <c r="QAD1396" s="9"/>
      <c r="QAE1396" s="9"/>
      <c r="QAF1396" s="9"/>
      <c r="QAG1396" s="9"/>
      <c r="QAH1396" s="9"/>
      <c r="QAI1396" s="9"/>
      <c r="QAJ1396" s="9"/>
      <c r="QAK1396" s="9"/>
      <c r="QAL1396" s="9"/>
      <c r="QAM1396" s="9"/>
      <c r="QAN1396" s="9"/>
      <c r="QAO1396" s="9"/>
      <c r="QAP1396" s="9"/>
      <c r="QAQ1396" s="9"/>
      <c r="QAR1396" s="9"/>
      <c r="QAS1396" s="9"/>
      <c r="QAT1396" s="9"/>
      <c r="QAU1396" s="9"/>
      <c r="QAV1396" s="9"/>
      <c r="QAW1396" s="9"/>
      <c r="QAX1396" s="9"/>
      <c r="QAY1396" s="9"/>
      <c r="QAZ1396" s="9"/>
      <c r="QBA1396" s="9"/>
      <c r="QBB1396" s="9"/>
      <c r="QBC1396" s="9"/>
      <c r="QBD1396" s="9"/>
      <c r="QBE1396" s="9"/>
      <c r="QBF1396" s="9"/>
      <c r="QBG1396" s="9"/>
      <c r="QBH1396" s="9"/>
      <c r="QBI1396" s="9"/>
      <c r="QBJ1396" s="9"/>
      <c r="QBK1396" s="9"/>
      <c r="QBL1396" s="9"/>
      <c r="QBM1396" s="9"/>
      <c r="QBN1396" s="9"/>
      <c r="QBO1396" s="9"/>
      <c r="QBP1396" s="9"/>
      <c r="QBQ1396" s="9"/>
      <c r="QBR1396" s="9"/>
      <c r="QBS1396" s="9"/>
      <c r="QBT1396" s="9"/>
      <c r="QBU1396" s="9"/>
      <c r="QBV1396" s="9"/>
      <c r="QBW1396" s="9"/>
      <c r="QBX1396" s="9"/>
      <c r="QBY1396" s="9"/>
      <c r="QBZ1396" s="9"/>
      <c r="QCA1396" s="9"/>
      <c r="QCB1396" s="9"/>
      <c r="QCC1396" s="9"/>
      <c r="QCD1396" s="9"/>
      <c r="QCE1396" s="9"/>
      <c r="QCF1396" s="9"/>
      <c r="QCG1396" s="9"/>
      <c r="QCH1396" s="9"/>
      <c r="QCI1396" s="9"/>
      <c r="QCJ1396" s="9"/>
      <c r="QCK1396" s="9"/>
      <c r="QCL1396" s="9"/>
      <c r="QCM1396" s="9"/>
      <c r="QCN1396" s="9"/>
      <c r="QCO1396" s="9"/>
      <c r="QCP1396" s="9"/>
      <c r="QCQ1396" s="9"/>
      <c r="QCR1396" s="9"/>
      <c r="QCS1396" s="9"/>
      <c r="QCT1396" s="9"/>
      <c r="QCU1396" s="9"/>
      <c r="QCV1396" s="9"/>
      <c r="QCW1396" s="9"/>
      <c r="QCX1396" s="9"/>
      <c r="QCY1396" s="9"/>
      <c r="QCZ1396" s="9"/>
      <c r="QDA1396" s="9"/>
      <c r="QDB1396" s="9"/>
      <c r="QDC1396" s="9"/>
      <c r="QDD1396" s="9"/>
      <c r="QDE1396" s="9"/>
      <c r="QDF1396" s="9"/>
      <c r="QDG1396" s="9"/>
      <c r="QDH1396" s="9"/>
      <c r="QDI1396" s="9"/>
      <c r="QDJ1396" s="9"/>
      <c r="QDK1396" s="9"/>
      <c r="QDL1396" s="9"/>
      <c r="QDM1396" s="9"/>
      <c r="QDN1396" s="9"/>
      <c r="QDO1396" s="9"/>
      <c r="QDP1396" s="9"/>
      <c r="QDQ1396" s="9"/>
      <c r="QDR1396" s="9"/>
      <c r="QDS1396" s="9"/>
      <c r="QDT1396" s="9"/>
      <c r="QDU1396" s="9"/>
      <c r="QDV1396" s="9"/>
      <c r="QDW1396" s="9"/>
      <c r="QDX1396" s="9"/>
      <c r="QDY1396" s="9"/>
      <c r="QDZ1396" s="9"/>
      <c r="QEA1396" s="9"/>
      <c r="QEB1396" s="9"/>
      <c r="QEC1396" s="9"/>
      <c r="QED1396" s="9"/>
      <c r="QEE1396" s="9"/>
      <c r="QEF1396" s="9"/>
      <c r="QEG1396" s="9"/>
      <c r="QEH1396" s="9"/>
      <c r="QEI1396" s="9"/>
      <c r="QEJ1396" s="9"/>
      <c r="QEK1396" s="9"/>
      <c r="QEL1396" s="9"/>
      <c r="QEM1396" s="9"/>
      <c r="QEN1396" s="9"/>
      <c r="QEO1396" s="9"/>
      <c r="QEP1396" s="9"/>
      <c r="QEQ1396" s="9"/>
      <c r="QER1396" s="9"/>
      <c r="QES1396" s="9"/>
      <c r="QET1396" s="9"/>
      <c r="QEU1396" s="9"/>
      <c r="QEV1396" s="9"/>
      <c r="QEW1396" s="9"/>
      <c r="QEX1396" s="9"/>
      <c r="QEY1396" s="9"/>
      <c r="QEZ1396" s="9"/>
      <c r="QFA1396" s="9"/>
      <c r="QFB1396" s="9"/>
      <c r="QFC1396" s="9"/>
      <c r="QFD1396" s="9"/>
      <c r="QFE1396" s="9"/>
      <c r="QFF1396" s="9"/>
      <c r="QFG1396" s="9"/>
      <c r="QFH1396" s="9"/>
      <c r="QFI1396" s="9"/>
      <c r="QFJ1396" s="9"/>
      <c r="QFK1396" s="9"/>
      <c r="QFL1396" s="9"/>
      <c r="QFM1396" s="9"/>
      <c r="QFN1396" s="9"/>
      <c r="QFO1396" s="9"/>
      <c r="QFP1396" s="9"/>
      <c r="QFQ1396" s="9"/>
      <c r="QFR1396" s="9"/>
      <c r="QFS1396" s="9"/>
      <c r="QFT1396" s="9"/>
      <c r="QFU1396" s="9"/>
      <c r="QFV1396" s="9"/>
      <c r="QFW1396" s="9"/>
      <c r="QFX1396" s="9"/>
      <c r="QFY1396" s="9"/>
      <c r="QFZ1396" s="9"/>
      <c r="QGA1396" s="9"/>
      <c r="QGB1396" s="9"/>
      <c r="QGC1396" s="9"/>
      <c r="QGD1396" s="9"/>
      <c r="QGE1396" s="9"/>
      <c r="QGF1396" s="9"/>
      <c r="QGG1396" s="9"/>
      <c r="QGH1396" s="9"/>
      <c r="QGI1396" s="9"/>
      <c r="QGJ1396" s="9"/>
      <c r="QGK1396" s="9"/>
      <c r="QGL1396" s="9"/>
      <c r="QGM1396" s="9"/>
      <c r="QGN1396" s="9"/>
      <c r="QGO1396" s="9"/>
      <c r="QGP1396" s="9"/>
      <c r="QGQ1396" s="9"/>
      <c r="QGR1396" s="9"/>
      <c r="QGS1396" s="9"/>
      <c r="QGT1396" s="9"/>
      <c r="QGU1396" s="9"/>
      <c r="QGV1396" s="9"/>
      <c r="QGW1396" s="9"/>
      <c r="QGX1396" s="9"/>
      <c r="QGY1396" s="9"/>
      <c r="QGZ1396" s="9"/>
      <c r="QHA1396" s="9"/>
      <c r="QHB1396" s="9"/>
      <c r="QHC1396" s="9"/>
      <c r="QHD1396" s="9"/>
      <c r="QHE1396" s="9"/>
      <c r="QHF1396" s="9"/>
      <c r="QHG1396" s="9"/>
      <c r="QHH1396" s="9"/>
      <c r="QHI1396" s="9"/>
      <c r="QHJ1396" s="9"/>
      <c r="QHK1396" s="9"/>
      <c r="QHL1396" s="9"/>
      <c r="QHM1396" s="9"/>
      <c r="QHN1396" s="9"/>
      <c r="QHO1396" s="9"/>
      <c r="QHP1396" s="9"/>
      <c r="QHQ1396" s="9"/>
      <c r="QHR1396" s="9"/>
      <c r="QHS1396" s="9"/>
      <c r="QHT1396" s="9"/>
      <c r="QHU1396" s="9"/>
      <c r="QHV1396" s="9"/>
      <c r="QHW1396" s="9"/>
      <c r="QHX1396" s="9"/>
      <c r="QHY1396" s="9"/>
      <c r="QHZ1396" s="9"/>
      <c r="QIA1396" s="9"/>
      <c r="QIB1396" s="9"/>
      <c r="QIC1396" s="9"/>
      <c r="QID1396" s="9"/>
      <c r="QIE1396" s="9"/>
      <c r="QIF1396" s="9"/>
      <c r="QIG1396" s="9"/>
      <c r="QIH1396" s="9"/>
      <c r="QII1396" s="9"/>
      <c r="QIJ1396" s="9"/>
      <c r="QIK1396" s="9"/>
      <c r="QIL1396" s="9"/>
      <c r="QIM1396" s="9"/>
      <c r="QIN1396" s="9"/>
      <c r="QIO1396" s="9"/>
      <c r="QIP1396" s="9"/>
      <c r="QIQ1396" s="9"/>
      <c r="QIR1396" s="9"/>
      <c r="QIS1396" s="9"/>
      <c r="QIT1396" s="9"/>
      <c r="QIU1396" s="9"/>
      <c r="QIV1396" s="9"/>
      <c r="QIW1396" s="9"/>
      <c r="QIX1396" s="9"/>
      <c r="QIY1396" s="9"/>
      <c r="QIZ1396" s="9"/>
      <c r="QJA1396" s="9"/>
      <c r="QJB1396" s="9"/>
      <c r="QJC1396" s="9"/>
      <c r="QJD1396" s="9"/>
      <c r="QJE1396" s="9"/>
      <c r="QJF1396" s="9"/>
      <c r="QJG1396" s="9"/>
      <c r="QJH1396" s="9"/>
      <c r="QJI1396" s="9"/>
      <c r="QJJ1396" s="9"/>
      <c r="QJK1396" s="9"/>
      <c r="QJL1396" s="9"/>
      <c r="QJM1396" s="9"/>
      <c r="QJN1396" s="9"/>
      <c r="QJO1396" s="9"/>
      <c r="QJP1396" s="9"/>
      <c r="QJQ1396" s="9"/>
      <c r="QJR1396" s="9"/>
      <c r="QJS1396" s="9"/>
      <c r="QJT1396" s="9"/>
      <c r="QJU1396" s="9"/>
      <c r="QJV1396" s="9"/>
      <c r="QJW1396" s="9"/>
      <c r="QJX1396" s="9"/>
      <c r="QJY1396" s="9"/>
      <c r="QJZ1396" s="9"/>
      <c r="QKA1396" s="9"/>
      <c r="QKB1396" s="9"/>
      <c r="QKC1396" s="9"/>
      <c r="QKD1396" s="9"/>
      <c r="QKE1396" s="9"/>
      <c r="QKF1396" s="9"/>
      <c r="QKG1396" s="9"/>
      <c r="QKH1396" s="9"/>
      <c r="QKI1396" s="9"/>
      <c r="QKJ1396" s="9"/>
      <c r="QKK1396" s="9"/>
      <c r="QKL1396" s="9"/>
      <c r="QKM1396" s="9"/>
      <c r="QKN1396" s="9"/>
      <c r="QKO1396" s="9"/>
      <c r="QKP1396" s="9"/>
      <c r="QKQ1396" s="9"/>
      <c r="QKR1396" s="9"/>
      <c r="QKS1396" s="9"/>
      <c r="QKT1396" s="9"/>
      <c r="QKU1396" s="9"/>
      <c r="QKV1396" s="9"/>
      <c r="QKW1396" s="9"/>
      <c r="QKX1396" s="9"/>
      <c r="QKY1396" s="9"/>
      <c r="QKZ1396" s="9"/>
      <c r="QLA1396" s="9"/>
      <c r="QLB1396" s="9"/>
      <c r="QLC1396" s="9"/>
      <c r="QLD1396" s="9"/>
      <c r="QLE1396" s="9"/>
      <c r="QLF1396" s="9"/>
      <c r="QLG1396" s="9"/>
      <c r="QLH1396" s="9"/>
      <c r="QLI1396" s="9"/>
      <c r="QLJ1396" s="9"/>
      <c r="QLK1396" s="9"/>
      <c r="QLL1396" s="9"/>
      <c r="QLM1396" s="9"/>
      <c r="QLN1396" s="9"/>
      <c r="QLO1396" s="9"/>
      <c r="QLP1396" s="9"/>
      <c r="QLQ1396" s="9"/>
      <c r="QLR1396" s="9"/>
      <c r="QLS1396" s="9"/>
      <c r="QLT1396" s="9"/>
      <c r="QLU1396" s="9"/>
      <c r="QLV1396" s="9"/>
      <c r="QLW1396" s="9"/>
      <c r="QLX1396" s="9"/>
      <c r="QLY1396" s="9"/>
      <c r="QLZ1396" s="9"/>
      <c r="QMA1396" s="9"/>
      <c r="QMB1396" s="9"/>
      <c r="QMC1396" s="9"/>
      <c r="QMD1396" s="9"/>
      <c r="QME1396" s="9"/>
      <c r="QMF1396" s="9"/>
      <c r="QMG1396" s="9"/>
      <c r="QMH1396" s="9"/>
      <c r="QMI1396" s="9"/>
      <c r="QMJ1396" s="9"/>
      <c r="QMK1396" s="9"/>
      <c r="QML1396" s="9"/>
      <c r="QMM1396" s="9"/>
      <c r="QMN1396" s="9"/>
      <c r="QMO1396" s="9"/>
      <c r="QMP1396" s="9"/>
      <c r="QMQ1396" s="9"/>
      <c r="QMR1396" s="9"/>
      <c r="QMS1396" s="9"/>
      <c r="QMT1396" s="9"/>
      <c r="QMU1396" s="9"/>
      <c r="QMV1396" s="9"/>
      <c r="QMW1396" s="9"/>
      <c r="QMX1396" s="9"/>
      <c r="QMY1396" s="9"/>
      <c r="QMZ1396" s="9"/>
      <c r="QNA1396" s="9"/>
      <c r="QNB1396" s="9"/>
      <c r="QNC1396" s="9"/>
      <c r="QND1396" s="9"/>
      <c r="QNE1396" s="9"/>
      <c r="QNF1396" s="9"/>
      <c r="QNG1396" s="9"/>
      <c r="QNH1396" s="9"/>
      <c r="QNI1396" s="9"/>
      <c r="QNJ1396" s="9"/>
      <c r="QNK1396" s="9"/>
      <c r="QNL1396" s="9"/>
      <c r="QNM1396" s="9"/>
      <c r="QNN1396" s="9"/>
      <c r="QNO1396" s="9"/>
      <c r="QNP1396" s="9"/>
      <c r="QNQ1396" s="9"/>
      <c r="QNR1396" s="9"/>
      <c r="QNS1396" s="9"/>
      <c r="QNT1396" s="9"/>
      <c r="QNU1396" s="9"/>
      <c r="QNV1396" s="9"/>
      <c r="QNW1396" s="9"/>
      <c r="QNX1396" s="9"/>
      <c r="QNY1396" s="9"/>
      <c r="QNZ1396" s="9"/>
      <c r="QOA1396" s="9"/>
      <c r="QOB1396" s="9"/>
      <c r="QOC1396" s="9"/>
      <c r="QOD1396" s="9"/>
      <c r="QOE1396" s="9"/>
      <c r="QOF1396" s="9"/>
      <c r="QOG1396" s="9"/>
      <c r="QOH1396" s="9"/>
      <c r="QOI1396" s="9"/>
      <c r="QOJ1396" s="9"/>
      <c r="QOK1396" s="9"/>
      <c r="QOL1396" s="9"/>
      <c r="QOM1396" s="9"/>
      <c r="QON1396" s="9"/>
      <c r="QOO1396" s="9"/>
      <c r="QOP1396" s="9"/>
      <c r="QOQ1396" s="9"/>
      <c r="QOR1396" s="9"/>
      <c r="QOS1396" s="9"/>
      <c r="QOT1396" s="9"/>
      <c r="QOU1396" s="9"/>
      <c r="QOV1396" s="9"/>
      <c r="QOW1396" s="9"/>
      <c r="QOX1396" s="9"/>
      <c r="QOY1396" s="9"/>
      <c r="QOZ1396" s="9"/>
      <c r="QPA1396" s="9"/>
      <c r="QPB1396" s="9"/>
      <c r="QPC1396" s="9"/>
      <c r="QPD1396" s="9"/>
      <c r="QPE1396" s="9"/>
      <c r="QPF1396" s="9"/>
      <c r="QPG1396" s="9"/>
      <c r="QPH1396" s="9"/>
      <c r="QPI1396" s="9"/>
      <c r="QPJ1396" s="9"/>
      <c r="QPK1396" s="9"/>
      <c r="QPL1396" s="9"/>
      <c r="QPM1396" s="9"/>
      <c r="QPN1396" s="9"/>
      <c r="QPO1396" s="9"/>
      <c r="QPP1396" s="9"/>
      <c r="QPQ1396" s="9"/>
      <c r="QPR1396" s="9"/>
      <c r="QPS1396" s="9"/>
      <c r="QPT1396" s="9"/>
      <c r="QPU1396" s="9"/>
      <c r="QPV1396" s="9"/>
      <c r="QPW1396" s="9"/>
      <c r="QPX1396" s="9"/>
      <c r="QPY1396" s="9"/>
      <c r="QPZ1396" s="9"/>
      <c r="QQA1396" s="9"/>
      <c r="QQB1396" s="9"/>
      <c r="QQC1396" s="9"/>
      <c r="QQD1396" s="9"/>
      <c r="QQE1396" s="9"/>
      <c r="QQF1396" s="9"/>
      <c r="QQG1396" s="9"/>
      <c r="QQH1396" s="9"/>
      <c r="QQI1396" s="9"/>
      <c r="QQJ1396" s="9"/>
      <c r="QQK1396" s="9"/>
      <c r="QQL1396" s="9"/>
      <c r="QQM1396" s="9"/>
      <c r="QQN1396" s="9"/>
      <c r="QQO1396" s="9"/>
      <c r="QQP1396" s="9"/>
      <c r="QQQ1396" s="9"/>
      <c r="QQR1396" s="9"/>
      <c r="QQS1396" s="9"/>
      <c r="QQT1396" s="9"/>
      <c r="QQU1396" s="9"/>
      <c r="QQV1396" s="9"/>
      <c r="QQW1396" s="9"/>
      <c r="QQX1396" s="9"/>
      <c r="QQY1396" s="9"/>
      <c r="QQZ1396" s="9"/>
      <c r="QRA1396" s="9"/>
      <c r="QRB1396" s="9"/>
      <c r="QRC1396" s="9"/>
      <c r="QRD1396" s="9"/>
      <c r="QRE1396" s="9"/>
      <c r="QRF1396" s="9"/>
      <c r="QRG1396" s="9"/>
      <c r="QRH1396" s="9"/>
      <c r="QRI1396" s="9"/>
      <c r="QRJ1396" s="9"/>
      <c r="QRK1396" s="9"/>
      <c r="QRL1396" s="9"/>
      <c r="QRM1396" s="9"/>
      <c r="QRN1396" s="9"/>
      <c r="QRO1396" s="9"/>
      <c r="QRP1396" s="9"/>
      <c r="QRQ1396" s="9"/>
      <c r="QRR1396" s="9"/>
      <c r="QRS1396" s="9"/>
      <c r="QRT1396" s="9"/>
      <c r="QRU1396" s="9"/>
      <c r="QRV1396" s="9"/>
      <c r="QRW1396" s="9"/>
      <c r="QRX1396" s="9"/>
      <c r="QRY1396" s="9"/>
      <c r="QRZ1396" s="9"/>
      <c r="QSA1396" s="9"/>
      <c r="QSB1396" s="9"/>
      <c r="QSC1396" s="9"/>
      <c r="QSD1396" s="9"/>
      <c r="QSE1396" s="9"/>
      <c r="QSF1396" s="9"/>
      <c r="QSG1396" s="9"/>
      <c r="QSH1396" s="9"/>
      <c r="QSI1396" s="9"/>
      <c r="QSJ1396" s="9"/>
      <c r="QSK1396" s="9"/>
      <c r="QSL1396" s="9"/>
      <c r="QSM1396" s="9"/>
      <c r="QSN1396" s="9"/>
      <c r="QSO1396" s="9"/>
      <c r="QSP1396" s="9"/>
      <c r="QSQ1396" s="9"/>
      <c r="QSR1396" s="9"/>
      <c r="QSS1396" s="9"/>
      <c r="QST1396" s="9"/>
      <c r="QSU1396" s="9"/>
      <c r="QSV1396" s="9"/>
      <c r="QSW1396" s="9"/>
      <c r="QSX1396" s="9"/>
      <c r="QSY1396" s="9"/>
      <c r="QSZ1396" s="9"/>
      <c r="QTA1396" s="9"/>
      <c r="QTB1396" s="9"/>
      <c r="QTC1396" s="9"/>
      <c r="QTD1396" s="9"/>
      <c r="QTE1396" s="9"/>
      <c r="QTF1396" s="9"/>
      <c r="QTG1396" s="9"/>
      <c r="QTH1396" s="9"/>
      <c r="QTI1396" s="9"/>
      <c r="QTJ1396" s="9"/>
      <c r="QTK1396" s="9"/>
      <c r="QTL1396" s="9"/>
      <c r="QTM1396" s="9"/>
      <c r="QTN1396" s="9"/>
      <c r="QTO1396" s="9"/>
      <c r="QTP1396" s="9"/>
      <c r="QTQ1396" s="9"/>
      <c r="QTR1396" s="9"/>
      <c r="QTS1396" s="9"/>
      <c r="QTT1396" s="9"/>
      <c r="QTU1396" s="9"/>
      <c r="QTV1396" s="9"/>
      <c r="QTW1396" s="9"/>
      <c r="QTX1396" s="9"/>
      <c r="QTY1396" s="9"/>
      <c r="QTZ1396" s="9"/>
      <c r="QUA1396" s="9"/>
      <c r="QUB1396" s="9"/>
      <c r="QUC1396" s="9"/>
      <c r="QUD1396" s="9"/>
      <c r="QUE1396" s="9"/>
      <c r="QUF1396" s="9"/>
      <c r="QUG1396" s="9"/>
      <c r="QUH1396" s="9"/>
      <c r="QUI1396" s="9"/>
      <c r="QUJ1396" s="9"/>
      <c r="QUK1396" s="9"/>
      <c r="QUL1396" s="9"/>
      <c r="QUM1396" s="9"/>
      <c r="QUN1396" s="9"/>
      <c r="QUO1396" s="9"/>
      <c r="QUP1396" s="9"/>
      <c r="QUQ1396" s="9"/>
      <c r="QUR1396" s="9"/>
      <c r="QUS1396" s="9"/>
      <c r="QUT1396" s="9"/>
      <c r="QUU1396" s="9"/>
      <c r="QUV1396" s="9"/>
      <c r="QUW1396" s="9"/>
      <c r="QUX1396" s="9"/>
      <c r="QUY1396" s="9"/>
      <c r="QUZ1396" s="9"/>
      <c r="QVA1396" s="9"/>
      <c r="QVB1396" s="9"/>
      <c r="QVC1396" s="9"/>
      <c r="QVD1396" s="9"/>
      <c r="QVE1396" s="9"/>
      <c r="QVF1396" s="9"/>
      <c r="QVG1396" s="9"/>
      <c r="QVH1396" s="9"/>
      <c r="QVI1396" s="9"/>
      <c r="QVJ1396" s="9"/>
      <c r="QVK1396" s="9"/>
      <c r="QVL1396" s="9"/>
      <c r="QVM1396" s="9"/>
      <c r="QVN1396" s="9"/>
      <c r="QVO1396" s="9"/>
      <c r="QVP1396" s="9"/>
      <c r="QVQ1396" s="9"/>
      <c r="QVR1396" s="9"/>
      <c r="QVS1396" s="9"/>
      <c r="QVT1396" s="9"/>
      <c r="QVU1396" s="9"/>
      <c r="QVV1396" s="9"/>
      <c r="QVW1396" s="9"/>
      <c r="QVX1396" s="9"/>
      <c r="QVY1396" s="9"/>
      <c r="QVZ1396" s="9"/>
      <c r="QWA1396" s="9"/>
      <c r="QWB1396" s="9"/>
      <c r="QWC1396" s="9"/>
      <c r="QWD1396" s="9"/>
      <c r="QWE1396" s="9"/>
      <c r="QWF1396" s="9"/>
      <c r="QWG1396" s="9"/>
      <c r="QWH1396" s="9"/>
      <c r="QWI1396" s="9"/>
      <c r="QWJ1396" s="9"/>
      <c r="QWK1396" s="9"/>
      <c r="QWL1396" s="9"/>
      <c r="QWM1396" s="9"/>
      <c r="QWN1396" s="9"/>
      <c r="QWO1396" s="9"/>
      <c r="QWP1396" s="9"/>
      <c r="QWQ1396" s="9"/>
      <c r="QWR1396" s="9"/>
      <c r="QWS1396" s="9"/>
      <c r="QWT1396" s="9"/>
      <c r="QWU1396" s="9"/>
      <c r="QWV1396" s="9"/>
      <c r="QWW1396" s="9"/>
      <c r="QWX1396" s="9"/>
      <c r="QWY1396" s="9"/>
      <c r="QWZ1396" s="9"/>
      <c r="QXA1396" s="9"/>
      <c r="QXB1396" s="9"/>
      <c r="QXC1396" s="9"/>
      <c r="QXD1396" s="9"/>
      <c r="QXE1396" s="9"/>
      <c r="QXF1396" s="9"/>
      <c r="QXG1396" s="9"/>
      <c r="QXH1396" s="9"/>
      <c r="QXI1396" s="9"/>
      <c r="QXJ1396" s="9"/>
      <c r="QXK1396" s="9"/>
      <c r="QXL1396" s="9"/>
      <c r="QXM1396" s="9"/>
      <c r="QXN1396" s="9"/>
      <c r="QXO1396" s="9"/>
      <c r="QXP1396" s="9"/>
      <c r="QXQ1396" s="9"/>
      <c r="QXR1396" s="9"/>
      <c r="QXS1396" s="9"/>
      <c r="QXT1396" s="9"/>
      <c r="QXU1396" s="9"/>
      <c r="QXV1396" s="9"/>
      <c r="QXW1396" s="9"/>
      <c r="QXX1396" s="9"/>
      <c r="QXY1396" s="9"/>
      <c r="QXZ1396" s="9"/>
      <c r="QYA1396" s="9"/>
      <c r="QYB1396" s="9"/>
      <c r="QYC1396" s="9"/>
      <c r="QYD1396" s="9"/>
      <c r="QYE1396" s="9"/>
      <c r="QYF1396" s="9"/>
      <c r="QYG1396" s="9"/>
      <c r="QYH1396" s="9"/>
      <c r="QYI1396" s="9"/>
      <c r="QYJ1396" s="9"/>
      <c r="QYK1396" s="9"/>
      <c r="QYL1396" s="9"/>
      <c r="QYM1396" s="9"/>
      <c r="QYN1396" s="9"/>
      <c r="QYO1396" s="9"/>
      <c r="QYP1396" s="9"/>
      <c r="QYQ1396" s="9"/>
      <c r="QYR1396" s="9"/>
      <c r="QYS1396" s="9"/>
      <c r="QYT1396" s="9"/>
      <c r="QYU1396" s="9"/>
      <c r="QYV1396" s="9"/>
      <c r="QYW1396" s="9"/>
      <c r="QYX1396" s="9"/>
      <c r="QYY1396" s="9"/>
      <c r="QYZ1396" s="9"/>
      <c r="QZA1396" s="9"/>
      <c r="QZB1396" s="9"/>
      <c r="QZC1396" s="9"/>
      <c r="QZD1396" s="9"/>
      <c r="QZE1396" s="9"/>
      <c r="QZF1396" s="9"/>
      <c r="QZG1396" s="9"/>
      <c r="QZH1396" s="9"/>
      <c r="QZI1396" s="9"/>
      <c r="QZJ1396" s="9"/>
      <c r="QZK1396" s="9"/>
      <c r="QZL1396" s="9"/>
      <c r="QZM1396" s="9"/>
      <c r="QZN1396" s="9"/>
      <c r="QZO1396" s="9"/>
      <c r="QZP1396" s="9"/>
      <c r="QZQ1396" s="9"/>
      <c r="QZR1396" s="9"/>
      <c r="QZS1396" s="9"/>
      <c r="QZT1396" s="9"/>
      <c r="QZU1396" s="9"/>
      <c r="QZV1396" s="9"/>
      <c r="QZW1396" s="9"/>
      <c r="QZX1396" s="9"/>
      <c r="QZY1396" s="9"/>
      <c r="QZZ1396" s="9"/>
      <c r="RAA1396" s="9"/>
      <c r="RAB1396" s="9"/>
      <c r="RAC1396" s="9"/>
      <c r="RAD1396" s="9"/>
      <c r="RAE1396" s="9"/>
      <c r="RAF1396" s="9"/>
      <c r="RAG1396" s="9"/>
      <c r="RAH1396" s="9"/>
      <c r="RAI1396" s="9"/>
      <c r="RAJ1396" s="9"/>
      <c r="RAK1396" s="9"/>
      <c r="RAL1396" s="9"/>
      <c r="RAM1396" s="9"/>
      <c r="RAN1396" s="9"/>
      <c r="RAO1396" s="9"/>
      <c r="RAP1396" s="9"/>
      <c r="RAQ1396" s="9"/>
      <c r="RAR1396" s="9"/>
      <c r="RAS1396" s="9"/>
      <c r="RAT1396" s="9"/>
      <c r="RAU1396" s="9"/>
      <c r="RAV1396" s="9"/>
      <c r="RAW1396" s="9"/>
      <c r="RAX1396" s="9"/>
      <c r="RAY1396" s="9"/>
      <c r="RAZ1396" s="9"/>
      <c r="RBA1396" s="9"/>
      <c r="RBB1396" s="9"/>
      <c r="RBC1396" s="9"/>
      <c r="RBD1396" s="9"/>
      <c r="RBE1396" s="9"/>
      <c r="RBF1396" s="9"/>
      <c r="RBG1396" s="9"/>
      <c r="RBH1396" s="9"/>
      <c r="RBI1396" s="9"/>
      <c r="RBJ1396" s="9"/>
      <c r="RBK1396" s="9"/>
      <c r="RBL1396" s="9"/>
      <c r="RBM1396" s="9"/>
      <c r="RBN1396" s="9"/>
      <c r="RBO1396" s="9"/>
      <c r="RBP1396" s="9"/>
      <c r="RBQ1396" s="9"/>
      <c r="RBR1396" s="9"/>
      <c r="RBS1396" s="9"/>
      <c r="RBT1396" s="9"/>
      <c r="RBU1396" s="9"/>
      <c r="RBV1396" s="9"/>
      <c r="RBW1396" s="9"/>
      <c r="RBX1396" s="9"/>
      <c r="RBY1396" s="9"/>
      <c r="RBZ1396" s="9"/>
      <c r="RCA1396" s="9"/>
      <c r="RCB1396" s="9"/>
      <c r="RCC1396" s="9"/>
      <c r="RCD1396" s="9"/>
      <c r="RCE1396" s="9"/>
      <c r="RCF1396" s="9"/>
      <c r="RCG1396" s="9"/>
      <c r="RCH1396" s="9"/>
      <c r="RCI1396" s="9"/>
      <c r="RCJ1396" s="9"/>
      <c r="RCK1396" s="9"/>
      <c r="RCL1396" s="9"/>
      <c r="RCM1396" s="9"/>
      <c r="RCN1396" s="9"/>
      <c r="RCO1396" s="9"/>
      <c r="RCP1396" s="9"/>
      <c r="RCQ1396" s="9"/>
      <c r="RCR1396" s="9"/>
      <c r="RCS1396" s="9"/>
      <c r="RCT1396" s="9"/>
      <c r="RCU1396" s="9"/>
      <c r="RCV1396" s="9"/>
      <c r="RCW1396" s="9"/>
      <c r="RCX1396" s="9"/>
      <c r="RCY1396" s="9"/>
      <c r="RCZ1396" s="9"/>
      <c r="RDA1396" s="9"/>
      <c r="RDB1396" s="9"/>
      <c r="RDC1396" s="9"/>
      <c r="RDD1396" s="9"/>
      <c r="RDE1396" s="9"/>
      <c r="RDF1396" s="9"/>
      <c r="RDG1396" s="9"/>
      <c r="RDH1396" s="9"/>
      <c r="RDI1396" s="9"/>
      <c r="RDJ1396" s="9"/>
      <c r="RDK1396" s="9"/>
      <c r="RDL1396" s="9"/>
      <c r="RDM1396" s="9"/>
      <c r="RDN1396" s="9"/>
      <c r="RDO1396" s="9"/>
      <c r="RDP1396" s="9"/>
      <c r="RDQ1396" s="9"/>
      <c r="RDR1396" s="9"/>
      <c r="RDS1396" s="9"/>
      <c r="RDT1396" s="9"/>
      <c r="RDU1396" s="9"/>
      <c r="RDV1396" s="9"/>
      <c r="RDW1396" s="9"/>
      <c r="RDX1396" s="9"/>
      <c r="RDY1396" s="9"/>
      <c r="RDZ1396" s="9"/>
      <c r="REA1396" s="9"/>
      <c r="REB1396" s="9"/>
      <c r="REC1396" s="9"/>
      <c r="RED1396" s="9"/>
      <c r="REE1396" s="9"/>
      <c r="REF1396" s="9"/>
      <c r="REG1396" s="9"/>
      <c r="REH1396" s="9"/>
      <c r="REI1396" s="9"/>
      <c r="REJ1396" s="9"/>
      <c r="REK1396" s="9"/>
      <c r="REL1396" s="9"/>
      <c r="REM1396" s="9"/>
      <c r="REN1396" s="9"/>
      <c r="REO1396" s="9"/>
      <c r="REP1396" s="9"/>
      <c r="REQ1396" s="9"/>
      <c r="RER1396" s="9"/>
      <c r="RES1396" s="9"/>
      <c r="RET1396" s="9"/>
      <c r="REU1396" s="9"/>
      <c r="REV1396" s="9"/>
      <c r="REW1396" s="9"/>
      <c r="REX1396" s="9"/>
      <c r="REY1396" s="9"/>
      <c r="REZ1396" s="9"/>
      <c r="RFA1396" s="9"/>
      <c r="RFB1396" s="9"/>
      <c r="RFC1396" s="9"/>
      <c r="RFD1396" s="9"/>
      <c r="RFE1396" s="9"/>
      <c r="RFF1396" s="9"/>
      <c r="RFG1396" s="9"/>
      <c r="RFH1396" s="9"/>
      <c r="RFI1396" s="9"/>
      <c r="RFJ1396" s="9"/>
      <c r="RFK1396" s="9"/>
      <c r="RFL1396" s="9"/>
      <c r="RFM1396" s="9"/>
      <c r="RFN1396" s="9"/>
      <c r="RFO1396" s="9"/>
      <c r="RFP1396" s="9"/>
      <c r="RFQ1396" s="9"/>
      <c r="RFR1396" s="9"/>
      <c r="RFS1396" s="9"/>
      <c r="RFT1396" s="9"/>
      <c r="RFU1396" s="9"/>
      <c r="RFV1396" s="9"/>
      <c r="RFW1396" s="9"/>
      <c r="RFX1396" s="9"/>
      <c r="RFY1396" s="9"/>
      <c r="RFZ1396" s="9"/>
      <c r="RGA1396" s="9"/>
      <c r="RGB1396" s="9"/>
      <c r="RGC1396" s="9"/>
      <c r="RGD1396" s="9"/>
      <c r="RGE1396" s="9"/>
      <c r="RGF1396" s="9"/>
      <c r="RGG1396" s="9"/>
      <c r="RGH1396" s="9"/>
      <c r="RGI1396" s="9"/>
      <c r="RGJ1396" s="9"/>
      <c r="RGK1396" s="9"/>
      <c r="RGL1396" s="9"/>
      <c r="RGM1396" s="9"/>
      <c r="RGN1396" s="9"/>
      <c r="RGO1396" s="9"/>
      <c r="RGP1396" s="9"/>
      <c r="RGQ1396" s="9"/>
      <c r="RGR1396" s="9"/>
      <c r="RGS1396" s="9"/>
      <c r="RGT1396" s="9"/>
      <c r="RGU1396" s="9"/>
      <c r="RGV1396" s="9"/>
      <c r="RGW1396" s="9"/>
      <c r="RGX1396" s="9"/>
      <c r="RGY1396" s="9"/>
      <c r="RGZ1396" s="9"/>
      <c r="RHA1396" s="9"/>
      <c r="RHB1396" s="9"/>
      <c r="RHC1396" s="9"/>
      <c r="RHD1396" s="9"/>
      <c r="RHE1396" s="9"/>
      <c r="RHF1396" s="9"/>
      <c r="RHG1396" s="9"/>
      <c r="RHH1396" s="9"/>
      <c r="RHI1396" s="9"/>
      <c r="RHJ1396" s="9"/>
      <c r="RHK1396" s="9"/>
      <c r="RHL1396" s="9"/>
      <c r="RHM1396" s="9"/>
      <c r="RHN1396" s="9"/>
      <c r="RHO1396" s="9"/>
      <c r="RHP1396" s="9"/>
      <c r="RHQ1396" s="9"/>
      <c r="RHR1396" s="9"/>
      <c r="RHS1396" s="9"/>
      <c r="RHT1396" s="9"/>
      <c r="RHU1396" s="9"/>
      <c r="RHV1396" s="9"/>
      <c r="RHW1396" s="9"/>
      <c r="RHX1396" s="9"/>
      <c r="RHY1396" s="9"/>
      <c r="RHZ1396" s="9"/>
      <c r="RIA1396" s="9"/>
      <c r="RIB1396" s="9"/>
      <c r="RIC1396" s="9"/>
      <c r="RID1396" s="9"/>
      <c r="RIE1396" s="9"/>
      <c r="RIF1396" s="9"/>
      <c r="RIG1396" s="9"/>
      <c r="RIH1396" s="9"/>
      <c r="RII1396" s="9"/>
      <c r="RIJ1396" s="9"/>
      <c r="RIK1396" s="9"/>
      <c r="RIL1396" s="9"/>
      <c r="RIM1396" s="9"/>
      <c r="RIN1396" s="9"/>
      <c r="RIO1396" s="9"/>
      <c r="RIP1396" s="9"/>
      <c r="RIQ1396" s="9"/>
      <c r="RIR1396" s="9"/>
      <c r="RIS1396" s="9"/>
      <c r="RIT1396" s="9"/>
      <c r="RIU1396" s="9"/>
      <c r="RIV1396" s="9"/>
      <c r="RIW1396" s="9"/>
      <c r="RIX1396" s="9"/>
      <c r="RIY1396" s="9"/>
      <c r="RIZ1396" s="9"/>
      <c r="RJA1396" s="9"/>
      <c r="RJB1396" s="9"/>
      <c r="RJC1396" s="9"/>
      <c r="RJD1396" s="9"/>
      <c r="RJE1396" s="9"/>
      <c r="RJF1396" s="9"/>
      <c r="RJG1396" s="9"/>
      <c r="RJH1396" s="9"/>
      <c r="RJI1396" s="9"/>
      <c r="RJJ1396" s="9"/>
      <c r="RJK1396" s="9"/>
      <c r="RJL1396" s="9"/>
      <c r="RJM1396" s="9"/>
      <c r="RJN1396" s="9"/>
      <c r="RJO1396" s="9"/>
      <c r="RJP1396" s="9"/>
      <c r="RJQ1396" s="9"/>
      <c r="RJR1396" s="9"/>
      <c r="RJS1396" s="9"/>
      <c r="RJT1396" s="9"/>
      <c r="RJU1396" s="9"/>
      <c r="RJV1396" s="9"/>
      <c r="RJW1396" s="9"/>
      <c r="RJX1396" s="9"/>
      <c r="RJY1396" s="9"/>
      <c r="RJZ1396" s="9"/>
      <c r="RKA1396" s="9"/>
      <c r="RKB1396" s="9"/>
      <c r="RKC1396" s="9"/>
      <c r="RKD1396" s="9"/>
      <c r="RKE1396" s="9"/>
      <c r="RKF1396" s="9"/>
      <c r="RKG1396" s="9"/>
      <c r="RKH1396" s="9"/>
      <c r="RKI1396" s="9"/>
      <c r="RKJ1396" s="9"/>
      <c r="RKK1396" s="9"/>
      <c r="RKL1396" s="9"/>
      <c r="RKM1396" s="9"/>
      <c r="RKN1396" s="9"/>
      <c r="RKO1396" s="9"/>
      <c r="RKP1396" s="9"/>
      <c r="RKQ1396" s="9"/>
      <c r="RKR1396" s="9"/>
      <c r="RKS1396" s="9"/>
      <c r="RKT1396" s="9"/>
      <c r="RKU1396" s="9"/>
      <c r="RKV1396" s="9"/>
      <c r="RKW1396" s="9"/>
      <c r="RKX1396" s="9"/>
      <c r="RKY1396" s="9"/>
      <c r="RKZ1396" s="9"/>
      <c r="RLA1396" s="9"/>
      <c r="RLB1396" s="9"/>
      <c r="RLC1396" s="9"/>
      <c r="RLD1396" s="9"/>
      <c r="RLE1396" s="9"/>
      <c r="RLF1396" s="9"/>
      <c r="RLG1396" s="9"/>
      <c r="RLH1396" s="9"/>
      <c r="RLI1396" s="9"/>
      <c r="RLJ1396" s="9"/>
      <c r="RLK1396" s="9"/>
      <c r="RLL1396" s="9"/>
      <c r="RLM1396" s="9"/>
      <c r="RLN1396" s="9"/>
      <c r="RLO1396" s="9"/>
      <c r="RLP1396" s="9"/>
      <c r="RLQ1396" s="9"/>
      <c r="RLR1396" s="9"/>
      <c r="RLS1396" s="9"/>
      <c r="RLT1396" s="9"/>
      <c r="RLU1396" s="9"/>
      <c r="RLV1396" s="9"/>
      <c r="RLW1396" s="9"/>
      <c r="RLX1396" s="9"/>
      <c r="RLY1396" s="9"/>
      <c r="RLZ1396" s="9"/>
      <c r="RMA1396" s="9"/>
      <c r="RMB1396" s="9"/>
      <c r="RMC1396" s="9"/>
      <c r="RMD1396" s="9"/>
      <c r="RME1396" s="9"/>
      <c r="RMF1396" s="9"/>
      <c r="RMG1396" s="9"/>
      <c r="RMH1396" s="9"/>
      <c r="RMI1396" s="9"/>
      <c r="RMJ1396" s="9"/>
      <c r="RMK1396" s="9"/>
      <c r="RML1396" s="9"/>
      <c r="RMM1396" s="9"/>
      <c r="RMN1396" s="9"/>
      <c r="RMO1396" s="9"/>
      <c r="RMP1396" s="9"/>
      <c r="RMQ1396" s="9"/>
      <c r="RMR1396" s="9"/>
      <c r="RMS1396" s="9"/>
      <c r="RMT1396" s="9"/>
      <c r="RMU1396" s="9"/>
      <c r="RMV1396" s="9"/>
      <c r="RMW1396" s="9"/>
      <c r="RMX1396" s="9"/>
      <c r="RMY1396" s="9"/>
      <c r="RMZ1396" s="9"/>
      <c r="RNA1396" s="9"/>
      <c r="RNB1396" s="9"/>
      <c r="RNC1396" s="9"/>
      <c r="RND1396" s="9"/>
      <c r="RNE1396" s="9"/>
      <c r="RNF1396" s="9"/>
      <c r="RNG1396" s="9"/>
      <c r="RNH1396" s="9"/>
      <c r="RNI1396" s="9"/>
      <c r="RNJ1396" s="9"/>
      <c r="RNK1396" s="9"/>
      <c r="RNL1396" s="9"/>
      <c r="RNM1396" s="9"/>
      <c r="RNN1396" s="9"/>
      <c r="RNO1396" s="9"/>
      <c r="RNP1396" s="9"/>
      <c r="RNQ1396" s="9"/>
      <c r="RNR1396" s="9"/>
      <c r="RNS1396" s="9"/>
      <c r="RNT1396" s="9"/>
      <c r="RNU1396" s="9"/>
      <c r="RNV1396" s="9"/>
      <c r="RNW1396" s="9"/>
      <c r="RNX1396" s="9"/>
      <c r="RNY1396" s="9"/>
      <c r="RNZ1396" s="9"/>
      <c r="ROA1396" s="9"/>
      <c r="ROB1396" s="9"/>
      <c r="ROC1396" s="9"/>
      <c r="ROD1396" s="9"/>
      <c r="ROE1396" s="9"/>
      <c r="ROF1396" s="9"/>
      <c r="ROG1396" s="9"/>
      <c r="ROH1396" s="9"/>
      <c r="ROI1396" s="9"/>
      <c r="ROJ1396" s="9"/>
      <c r="ROK1396" s="9"/>
      <c r="ROL1396" s="9"/>
      <c r="ROM1396" s="9"/>
      <c r="RON1396" s="9"/>
      <c r="ROO1396" s="9"/>
      <c r="ROP1396" s="9"/>
      <c r="ROQ1396" s="9"/>
      <c r="ROR1396" s="9"/>
      <c r="ROS1396" s="9"/>
      <c r="ROT1396" s="9"/>
      <c r="ROU1396" s="9"/>
      <c r="ROV1396" s="9"/>
      <c r="ROW1396" s="9"/>
      <c r="ROX1396" s="9"/>
      <c r="ROY1396" s="9"/>
      <c r="ROZ1396" s="9"/>
      <c r="RPA1396" s="9"/>
      <c r="RPB1396" s="9"/>
      <c r="RPC1396" s="9"/>
      <c r="RPD1396" s="9"/>
      <c r="RPE1396" s="9"/>
      <c r="RPF1396" s="9"/>
      <c r="RPG1396" s="9"/>
      <c r="RPH1396" s="9"/>
      <c r="RPI1396" s="9"/>
      <c r="RPJ1396" s="9"/>
      <c r="RPK1396" s="9"/>
      <c r="RPL1396" s="9"/>
      <c r="RPM1396" s="9"/>
      <c r="RPN1396" s="9"/>
      <c r="RPO1396" s="9"/>
      <c r="RPP1396" s="9"/>
      <c r="RPQ1396" s="9"/>
      <c r="RPR1396" s="9"/>
      <c r="RPS1396" s="9"/>
      <c r="RPT1396" s="9"/>
      <c r="RPU1396" s="9"/>
      <c r="RPV1396" s="9"/>
      <c r="RPW1396" s="9"/>
      <c r="RPX1396" s="9"/>
      <c r="RPY1396" s="9"/>
      <c r="RPZ1396" s="9"/>
      <c r="RQA1396" s="9"/>
      <c r="RQB1396" s="9"/>
      <c r="RQC1396" s="9"/>
      <c r="RQD1396" s="9"/>
      <c r="RQE1396" s="9"/>
      <c r="RQF1396" s="9"/>
      <c r="RQG1396" s="9"/>
      <c r="RQH1396" s="9"/>
      <c r="RQI1396" s="9"/>
      <c r="RQJ1396" s="9"/>
      <c r="RQK1396" s="9"/>
      <c r="RQL1396" s="9"/>
      <c r="RQM1396" s="9"/>
      <c r="RQN1396" s="9"/>
      <c r="RQO1396" s="9"/>
      <c r="RQP1396" s="9"/>
      <c r="RQQ1396" s="9"/>
      <c r="RQR1396" s="9"/>
      <c r="RQS1396" s="9"/>
      <c r="RQT1396" s="9"/>
      <c r="RQU1396" s="9"/>
      <c r="RQV1396" s="9"/>
      <c r="RQW1396" s="9"/>
      <c r="RQX1396" s="9"/>
      <c r="RQY1396" s="9"/>
      <c r="RQZ1396" s="9"/>
      <c r="RRA1396" s="9"/>
      <c r="RRB1396" s="9"/>
      <c r="RRC1396" s="9"/>
      <c r="RRD1396" s="9"/>
      <c r="RRE1396" s="9"/>
      <c r="RRF1396" s="9"/>
      <c r="RRG1396" s="9"/>
      <c r="RRH1396" s="9"/>
      <c r="RRI1396" s="9"/>
      <c r="RRJ1396" s="9"/>
      <c r="RRK1396" s="9"/>
      <c r="RRL1396" s="9"/>
      <c r="RRM1396" s="9"/>
      <c r="RRN1396" s="9"/>
      <c r="RRO1396" s="9"/>
      <c r="RRP1396" s="9"/>
      <c r="RRQ1396" s="9"/>
      <c r="RRR1396" s="9"/>
      <c r="RRS1396" s="9"/>
      <c r="RRT1396" s="9"/>
      <c r="RRU1396" s="9"/>
      <c r="RRV1396" s="9"/>
      <c r="RRW1396" s="9"/>
      <c r="RRX1396" s="9"/>
      <c r="RRY1396" s="9"/>
      <c r="RRZ1396" s="9"/>
      <c r="RSA1396" s="9"/>
      <c r="RSB1396" s="9"/>
      <c r="RSC1396" s="9"/>
      <c r="RSD1396" s="9"/>
      <c r="RSE1396" s="9"/>
      <c r="RSF1396" s="9"/>
      <c r="RSG1396" s="9"/>
      <c r="RSH1396" s="9"/>
      <c r="RSI1396" s="9"/>
      <c r="RSJ1396" s="9"/>
      <c r="RSK1396" s="9"/>
      <c r="RSL1396" s="9"/>
      <c r="RSM1396" s="9"/>
      <c r="RSN1396" s="9"/>
      <c r="RSO1396" s="9"/>
      <c r="RSP1396" s="9"/>
      <c r="RSQ1396" s="9"/>
      <c r="RSR1396" s="9"/>
      <c r="RSS1396" s="9"/>
      <c r="RST1396" s="9"/>
      <c r="RSU1396" s="9"/>
      <c r="RSV1396" s="9"/>
      <c r="RSW1396" s="9"/>
      <c r="RSX1396" s="9"/>
      <c r="RSY1396" s="9"/>
      <c r="RSZ1396" s="9"/>
      <c r="RTA1396" s="9"/>
      <c r="RTB1396" s="9"/>
      <c r="RTC1396" s="9"/>
      <c r="RTD1396" s="9"/>
      <c r="RTE1396" s="9"/>
      <c r="RTF1396" s="9"/>
      <c r="RTG1396" s="9"/>
      <c r="RTH1396" s="9"/>
      <c r="RTI1396" s="9"/>
      <c r="RTJ1396" s="9"/>
      <c r="RTK1396" s="9"/>
      <c r="RTL1396" s="9"/>
      <c r="RTM1396" s="9"/>
      <c r="RTN1396" s="9"/>
      <c r="RTO1396" s="9"/>
      <c r="RTP1396" s="9"/>
      <c r="RTQ1396" s="9"/>
      <c r="RTR1396" s="9"/>
      <c r="RTS1396" s="9"/>
      <c r="RTT1396" s="9"/>
      <c r="RTU1396" s="9"/>
      <c r="RTV1396" s="9"/>
      <c r="RTW1396" s="9"/>
      <c r="RTX1396" s="9"/>
      <c r="RTY1396" s="9"/>
      <c r="RTZ1396" s="9"/>
      <c r="RUA1396" s="9"/>
      <c r="RUB1396" s="9"/>
      <c r="RUC1396" s="9"/>
      <c r="RUD1396" s="9"/>
      <c r="RUE1396" s="9"/>
      <c r="RUF1396" s="9"/>
      <c r="RUG1396" s="9"/>
      <c r="RUH1396" s="9"/>
      <c r="RUI1396" s="9"/>
      <c r="RUJ1396" s="9"/>
      <c r="RUK1396" s="9"/>
      <c r="RUL1396" s="9"/>
      <c r="RUM1396" s="9"/>
      <c r="RUN1396" s="9"/>
      <c r="RUO1396" s="9"/>
      <c r="RUP1396" s="9"/>
      <c r="RUQ1396" s="9"/>
      <c r="RUR1396" s="9"/>
      <c r="RUS1396" s="9"/>
      <c r="RUT1396" s="9"/>
      <c r="RUU1396" s="9"/>
      <c r="RUV1396" s="9"/>
      <c r="RUW1396" s="9"/>
      <c r="RUX1396" s="9"/>
      <c r="RUY1396" s="9"/>
      <c r="RUZ1396" s="9"/>
      <c r="RVA1396" s="9"/>
      <c r="RVB1396" s="9"/>
      <c r="RVC1396" s="9"/>
      <c r="RVD1396" s="9"/>
      <c r="RVE1396" s="9"/>
      <c r="RVF1396" s="9"/>
      <c r="RVG1396" s="9"/>
      <c r="RVH1396" s="9"/>
      <c r="RVI1396" s="9"/>
      <c r="RVJ1396" s="9"/>
      <c r="RVK1396" s="9"/>
      <c r="RVL1396" s="9"/>
      <c r="RVM1396" s="9"/>
      <c r="RVN1396" s="9"/>
      <c r="RVO1396" s="9"/>
      <c r="RVP1396" s="9"/>
      <c r="RVQ1396" s="9"/>
      <c r="RVR1396" s="9"/>
      <c r="RVS1396" s="9"/>
      <c r="RVT1396" s="9"/>
      <c r="RVU1396" s="9"/>
      <c r="RVV1396" s="9"/>
      <c r="RVW1396" s="9"/>
      <c r="RVX1396" s="9"/>
      <c r="RVY1396" s="9"/>
      <c r="RVZ1396" s="9"/>
      <c r="RWA1396" s="9"/>
      <c r="RWB1396" s="9"/>
      <c r="RWC1396" s="9"/>
      <c r="RWD1396" s="9"/>
      <c r="RWE1396" s="9"/>
      <c r="RWF1396" s="9"/>
      <c r="RWG1396" s="9"/>
      <c r="RWH1396" s="9"/>
      <c r="RWI1396" s="9"/>
      <c r="RWJ1396" s="9"/>
      <c r="RWK1396" s="9"/>
      <c r="RWL1396" s="9"/>
      <c r="RWM1396" s="9"/>
      <c r="RWN1396" s="9"/>
      <c r="RWO1396" s="9"/>
      <c r="RWP1396" s="9"/>
      <c r="RWQ1396" s="9"/>
      <c r="RWR1396" s="9"/>
      <c r="RWS1396" s="9"/>
      <c r="RWT1396" s="9"/>
      <c r="RWU1396" s="9"/>
      <c r="RWV1396" s="9"/>
      <c r="RWW1396" s="9"/>
      <c r="RWX1396" s="9"/>
      <c r="RWY1396" s="9"/>
      <c r="RWZ1396" s="9"/>
      <c r="RXA1396" s="9"/>
      <c r="RXB1396" s="9"/>
      <c r="RXC1396" s="9"/>
      <c r="RXD1396" s="9"/>
      <c r="RXE1396" s="9"/>
      <c r="RXF1396" s="9"/>
      <c r="RXG1396" s="9"/>
      <c r="RXH1396" s="9"/>
      <c r="RXI1396" s="9"/>
      <c r="RXJ1396" s="9"/>
      <c r="RXK1396" s="9"/>
      <c r="RXL1396" s="9"/>
      <c r="RXM1396" s="9"/>
      <c r="RXN1396" s="9"/>
      <c r="RXO1396" s="9"/>
      <c r="RXP1396" s="9"/>
      <c r="RXQ1396" s="9"/>
      <c r="RXR1396" s="9"/>
      <c r="RXS1396" s="9"/>
      <c r="RXT1396" s="9"/>
      <c r="RXU1396" s="9"/>
      <c r="RXV1396" s="9"/>
      <c r="RXW1396" s="9"/>
      <c r="RXX1396" s="9"/>
      <c r="RXY1396" s="9"/>
      <c r="RXZ1396" s="9"/>
      <c r="RYA1396" s="9"/>
      <c r="RYB1396" s="9"/>
      <c r="RYC1396" s="9"/>
      <c r="RYD1396" s="9"/>
      <c r="RYE1396" s="9"/>
      <c r="RYF1396" s="9"/>
      <c r="RYG1396" s="9"/>
      <c r="RYH1396" s="9"/>
      <c r="RYI1396" s="9"/>
      <c r="RYJ1396" s="9"/>
      <c r="RYK1396" s="9"/>
      <c r="RYL1396" s="9"/>
      <c r="RYM1396" s="9"/>
      <c r="RYN1396" s="9"/>
      <c r="RYO1396" s="9"/>
      <c r="RYP1396" s="9"/>
      <c r="RYQ1396" s="9"/>
      <c r="RYR1396" s="9"/>
      <c r="RYS1396" s="9"/>
      <c r="RYT1396" s="9"/>
      <c r="RYU1396" s="9"/>
      <c r="RYV1396" s="9"/>
      <c r="RYW1396" s="9"/>
      <c r="RYX1396" s="9"/>
      <c r="RYY1396" s="9"/>
      <c r="RYZ1396" s="9"/>
      <c r="RZA1396" s="9"/>
      <c r="RZB1396" s="9"/>
      <c r="RZC1396" s="9"/>
      <c r="RZD1396" s="9"/>
      <c r="RZE1396" s="9"/>
      <c r="RZF1396" s="9"/>
      <c r="RZG1396" s="9"/>
      <c r="RZH1396" s="9"/>
      <c r="RZI1396" s="9"/>
      <c r="RZJ1396" s="9"/>
      <c r="RZK1396" s="9"/>
      <c r="RZL1396" s="9"/>
      <c r="RZM1396" s="9"/>
      <c r="RZN1396" s="9"/>
      <c r="RZO1396" s="9"/>
      <c r="RZP1396" s="9"/>
      <c r="RZQ1396" s="9"/>
      <c r="RZR1396" s="9"/>
      <c r="RZS1396" s="9"/>
      <c r="RZT1396" s="9"/>
      <c r="RZU1396" s="9"/>
      <c r="RZV1396" s="9"/>
      <c r="RZW1396" s="9"/>
      <c r="RZX1396" s="9"/>
      <c r="RZY1396" s="9"/>
      <c r="RZZ1396" s="9"/>
      <c r="SAA1396" s="9"/>
      <c r="SAB1396" s="9"/>
      <c r="SAC1396" s="9"/>
      <c r="SAD1396" s="9"/>
      <c r="SAE1396" s="9"/>
      <c r="SAF1396" s="9"/>
      <c r="SAG1396" s="9"/>
      <c r="SAH1396" s="9"/>
      <c r="SAI1396" s="9"/>
      <c r="SAJ1396" s="9"/>
      <c r="SAK1396" s="9"/>
      <c r="SAL1396" s="9"/>
      <c r="SAM1396" s="9"/>
      <c r="SAN1396" s="9"/>
      <c r="SAO1396" s="9"/>
      <c r="SAP1396" s="9"/>
      <c r="SAQ1396" s="9"/>
      <c r="SAR1396" s="9"/>
      <c r="SAS1396" s="9"/>
      <c r="SAT1396" s="9"/>
      <c r="SAU1396" s="9"/>
      <c r="SAV1396" s="9"/>
      <c r="SAW1396" s="9"/>
      <c r="SAX1396" s="9"/>
      <c r="SAY1396" s="9"/>
      <c r="SAZ1396" s="9"/>
      <c r="SBA1396" s="9"/>
      <c r="SBB1396" s="9"/>
      <c r="SBC1396" s="9"/>
      <c r="SBD1396" s="9"/>
      <c r="SBE1396" s="9"/>
      <c r="SBF1396" s="9"/>
      <c r="SBG1396" s="9"/>
      <c r="SBH1396" s="9"/>
      <c r="SBI1396" s="9"/>
      <c r="SBJ1396" s="9"/>
      <c r="SBK1396" s="9"/>
      <c r="SBL1396" s="9"/>
      <c r="SBM1396" s="9"/>
      <c r="SBN1396" s="9"/>
      <c r="SBO1396" s="9"/>
      <c r="SBP1396" s="9"/>
      <c r="SBQ1396" s="9"/>
      <c r="SBR1396" s="9"/>
      <c r="SBS1396" s="9"/>
      <c r="SBT1396" s="9"/>
      <c r="SBU1396" s="9"/>
      <c r="SBV1396" s="9"/>
      <c r="SBW1396" s="9"/>
      <c r="SBX1396" s="9"/>
      <c r="SBY1396" s="9"/>
      <c r="SBZ1396" s="9"/>
      <c r="SCA1396" s="9"/>
      <c r="SCB1396" s="9"/>
      <c r="SCC1396" s="9"/>
      <c r="SCD1396" s="9"/>
      <c r="SCE1396" s="9"/>
      <c r="SCF1396" s="9"/>
      <c r="SCG1396" s="9"/>
      <c r="SCH1396" s="9"/>
      <c r="SCI1396" s="9"/>
      <c r="SCJ1396" s="9"/>
      <c r="SCK1396" s="9"/>
      <c r="SCL1396" s="9"/>
      <c r="SCM1396" s="9"/>
      <c r="SCN1396" s="9"/>
      <c r="SCO1396" s="9"/>
      <c r="SCP1396" s="9"/>
      <c r="SCQ1396" s="9"/>
      <c r="SCR1396" s="9"/>
      <c r="SCS1396" s="9"/>
      <c r="SCT1396" s="9"/>
      <c r="SCU1396" s="9"/>
      <c r="SCV1396" s="9"/>
      <c r="SCW1396" s="9"/>
      <c r="SCX1396" s="9"/>
      <c r="SCY1396" s="9"/>
      <c r="SCZ1396" s="9"/>
      <c r="SDA1396" s="9"/>
      <c r="SDB1396" s="9"/>
      <c r="SDC1396" s="9"/>
      <c r="SDD1396" s="9"/>
      <c r="SDE1396" s="9"/>
      <c r="SDF1396" s="9"/>
      <c r="SDG1396" s="9"/>
      <c r="SDH1396" s="9"/>
      <c r="SDI1396" s="9"/>
      <c r="SDJ1396" s="9"/>
      <c r="SDK1396" s="9"/>
      <c r="SDL1396" s="9"/>
      <c r="SDM1396" s="9"/>
      <c r="SDN1396" s="9"/>
      <c r="SDO1396" s="9"/>
      <c r="SDP1396" s="9"/>
      <c r="SDQ1396" s="9"/>
      <c r="SDR1396" s="9"/>
      <c r="SDS1396" s="9"/>
      <c r="SDT1396" s="9"/>
      <c r="SDU1396" s="9"/>
      <c r="SDV1396" s="9"/>
      <c r="SDW1396" s="9"/>
      <c r="SDX1396" s="9"/>
      <c r="SDY1396" s="9"/>
      <c r="SDZ1396" s="9"/>
      <c r="SEA1396" s="9"/>
      <c r="SEB1396" s="9"/>
      <c r="SEC1396" s="9"/>
      <c r="SED1396" s="9"/>
      <c r="SEE1396" s="9"/>
      <c r="SEF1396" s="9"/>
      <c r="SEG1396" s="9"/>
      <c r="SEH1396" s="9"/>
      <c r="SEI1396" s="9"/>
      <c r="SEJ1396" s="9"/>
      <c r="SEK1396" s="9"/>
      <c r="SEL1396" s="9"/>
      <c r="SEM1396" s="9"/>
      <c r="SEN1396" s="9"/>
      <c r="SEO1396" s="9"/>
      <c r="SEP1396" s="9"/>
      <c r="SEQ1396" s="9"/>
      <c r="SER1396" s="9"/>
      <c r="SES1396" s="9"/>
      <c r="SET1396" s="9"/>
      <c r="SEU1396" s="9"/>
      <c r="SEV1396" s="9"/>
      <c r="SEW1396" s="9"/>
      <c r="SEX1396" s="9"/>
      <c r="SEY1396" s="9"/>
      <c r="SEZ1396" s="9"/>
      <c r="SFA1396" s="9"/>
      <c r="SFB1396" s="9"/>
      <c r="SFC1396" s="9"/>
      <c r="SFD1396" s="9"/>
      <c r="SFE1396" s="9"/>
      <c r="SFF1396" s="9"/>
      <c r="SFG1396" s="9"/>
      <c r="SFH1396" s="9"/>
      <c r="SFI1396" s="9"/>
      <c r="SFJ1396" s="9"/>
      <c r="SFK1396" s="9"/>
      <c r="SFL1396" s="9"/>
      <c r="SFM1396" s="9"/>
      <c r="SFN1396" s="9"/>
      <c r="SFO1396" s="9"/>
      <c r="SFP1396" s="9"/>
      <c r="SFQ1396" s="9"/>
      <c r="SFR1396" s="9"/>
      <c r="SFS1396" s="9"/>
      <c r="SFT1396" s="9"/>
      <c r="SFU1396" s="9"/>
      <c r="SFV1396" s="9"/>
      <c r="SFW1396" s="9"/>
      <c r="SFX1396" s="9"/>
      <c r="SFY1396" s="9"/>
      <c r="SFZ1396" s="9"/>
      <c r="SGA1396" s="9"/>
      <c r="SGB1396" s="9"/>
      <c r="SGC1396" s="9"/>
      <c r="SGD1396" s="9"/>
      <c r="SGE1396" s="9"/>
      <c r="SGF1396" s="9"/>
      <c r="SGG1396" s="9"/>
      <c r="SGH1396" s="9"/>
      <c r="SGI1396" s="9"/>
      <c r="SGJ1396" s="9"/>
      <c r="SGK1396" s="9"/>
      <c r="SGL1396" s="9"/>
      <c r="SGM1396" s="9"/>
      <c r="SGN1396" s="9"/>
      <c r="SGO1396" s="9"/>
      <c r="SGP1396" s="9"/>
      <c r="SGQ1396" s="9"/>
      <c r="SGR1396" s="9"/>
      <c r="SGS1396" s="9"/>
      <c r="SGT1396" s="9"/>
      <c r="SGU1396" s="9"/>
      <c r="SGV1396" s="9"/>
      <c r="SGW1396" s="9"/>
      <c r="SGX1396" s="9"/>
      <c r="SGY1396" s="9"/>
      <c r="SGZ1396" s="9"/>
      <c r="SHA1396" s="9"/>
      <c r="SHB1396" s="9"/>
      <c r="SHC1396" s="9"/>
      <c r="SHD1396" s="9"/>
      <c r="SHE1396" s="9"/>
      <c r="SHF1396" s="9"/>
      <c r="SHG1396" s="9"/>
      <c r="SHH1396" s="9"/>
      <c r="SHI1396" s="9"/>
      <c r="SHJ1396" s="9"/>
      <c r="SHK1396" s="9"/>
      <c r="SHL1396" s="9"/>
      <c r="SHM1396" s="9"/>
      <c r="SHN1396" s="9"/>
      <c r="SHO1396" s="9"/>
      <c r="SHP1396" s="9"/>
      <c r="SHQ1396" s="9"/>
      <c r="SHR1396" s="9"/>
      <c r="SHS1396" s="9"/>
      <c r="SHT1396" s="9"/>
      <c r="SHU1396" s="9"/>
      <c r="SHV1396" s="9"/>
      <c r="SHW1396" s="9"/>
      <c r="SHX1396" s="9"/>
      <c r="SHY1396" s="9"/>
      <c r="SHZ1396" s="9"/>
      <c r="SIA1396" s="9"/>
      <c r="SIB1396" s="9"/>
      <c r="SIC1396" s="9"/>
      <c r="SID1396" s="9"/>
      <c r="SIE1396" s="9"/>
      <c r="SIF1396" s="9"/>
      <c r="SIG1396" s="9"/>
      <c r="SIH1396" s="9"/>
      <c r="SII1396" s="9"/>
      <c r="SIJ1396" s="9"/>
      <c r="SIK1396" s="9"/>
      <c r="SIL1396" s="9"/>
      <c r="SIM1396" s="9"/>
      <c r="SIN1396" s="9"/>
      <c r="SIO1396" s="9"/>
      <c r="SIP1396" s="9"/>
      <c r="SIQ1396" s="9"/>
      <c r="SIR1396" s="9"/>
      <c r="SIS1396" s="9"/>
      <c r="SIT1396" s="9"/>
      <c r="SIU1396" s="9"/>
      <c r="SIV1396" s="9"/>
      <c r="SIW1396" s="9"/>
      <c r="SIX1396" s="9"/>
      <c r="SIY1396" s="9"/>
      <c r="SIZ1396" s="9"/>
      <c r="SJA1396" s="9"/>
      <c r="SJB1396" s="9"/>
      <c r="SJC1396" s="9"/>
      <c r="SJD1396" s="9"/>
      <c r="SJE1396" s="9"/>
      <c r="SJF1396" s="9"/>
      <c r="SJG1396" s="9"/>
      <c r="SJH1396" s="9"/>
      <c r="SJI1396" s="9"/>
      <c r="SJJ1396" s="9"/>
      <c r="SJK1396" s="9"/>
      <c r="SJL1396" s="9"/>
      <c r="SJM1396" s="9"/>
      <c r="SJN1396" s="9"/>
      <c r="SJO1396" s="9"/>
      <c r="SJP1396" s="9"/>
      <c r="SJQ1396" s="9"/>
      <c r="SJR1396" s="9"/>
      <c r="SJS1396" s="9"/>
      <c r="SJT1396" s="9"/>
      <c r="SJU1396" s="9"/>
      <c r="SJV1396" s="9"/>
      <c r="SJW1396" s="9"/>
      <c r="SJX1396" s="9"/>
      <c r="SJY1396" s="9"/>
      <c r="SJZ1396" s="9"/>
      <c r="SKA1396" s="9"/>
      <c r="SKB1396" s="9"/>
      <c r="SKC1396" s="9"/>
      <c r="SKD1396" s="9"/>
      <c r="SKE1396" s="9"/>
      <c r="SKF1396" s="9"/>
      <c r="SKG1396" s="9"/>
      <c r="SKH1396" s="9"/>
      <c r="SKI1396" s="9"/>
      <c r="SKJ1396" s="9"/>
      <c r="SKK1396" s="9"/>
      <c r="SKL1396" s="9"/>
      <c r="SKM1396" s="9"/>
      <c r="SKN1396" s="9"/>
      <c r="SKO1396" s="9"/>
      <c r="SKP1396" s="9"/>
      <c r="SKQ1396" s="9"/>
      <c r="SKR1396" s="9"/>
      <c r="SKS1396" s="9"/>
      <c r="SKT1396" s="9"/>
      <c r="SKU1396" s="9"/>
      <c r="SKV1396" s="9"/>
      <c r="SKW1396" s="9"/>
      <c r="SKX1396" s="9"/>
      <c r="SKY1396" s="9"/>
      <c r="SKZ1396" s="9"/>
      <c r="SLA1396" s="9"/>
      <c r="SLB1396" s="9"/>
      <c r="SLC1396" s="9"/>
      <c r="SLD1396" s="9"/>
      <c r="SLE1396" s="9"/>
      <c r="SLF1396" s="9"/>
      <c r="SLG1396" s="9"/>
      <c r="SLH1396" s="9"/>
      <c r="SLI1396" s="9"/>
      <c r="SLJ1396" s="9"/>
      <c r="SLK1396" s="9"/>
      <c r="SLL1396" s="9"/>
      <c r="SLM1396" s="9"/>
      <c r="SLN1396" s="9"/>
      <c r="SLO1396" s="9"/>
      <c r="SLP1396" s="9"/>
      <c r="SLQ1396" s="9"/>
      <c r="SLR1396" s="9"/>
      <c r="SLS1396" s="9"/>
      <c r="SLT1396" s="9"/>
      <c r="SLU1396" s="9"/>
      <c r="SLV1396" s="9"/>
      <c r="SLW1396" s="9"/>
      <c r="SLX1396" s="9"/>
      <c r="SLY1396" s="9"/>
      <c r="SLZ1396" s="9"/>
      <c r="SMA1396" s="9"/>
      <c r="SMB1396" s="9"/>
      <c r="SMC1396" s="9"/>
      <c r="SMD1396" s="9"/>
      <c r="SME1396" s="9"/>
      <c r="SMF1396" s="9"/>
      <c r="SMG1396" s="9"/>
      <c r="SMH1396" s="9"/>
      <c r="SMI1396" s="9"/>
      <c r="SMJ1396" s="9"/>
      <c r="SMK1396" s="9"/>
      <c r="SML1396" s="9"/>
      <c r="SMM1396" s="9"/>
      <c r="SMN1396" s="9"/>
      <c r="SMO1396" s="9"/>
      <c r="SMP1396" s="9"/>
      <c r="SMQ1396" s="9"/>
      <c r="SMR1396" s="9"/>
      <c r="SMS1396" s="9"/>
      <c r="SMT1396" s="9"/>
      <c r="SMU1396" s="9"/>
      <c r="SMV1396" s="9"/>
      <c r="SMW1396" s="9"/>
      <c r="SMX1396" s="9"/>
      <c r="SMY1396" s="9"/>
      <c r="SMZ1396" s="9"/>
      <c r="SNA1396" s="9"/>
      <c r="SNB1396" s="9"/>
      <c r="SNC1396" s="9"/>
      <c r="SND1396" s="9"/>
      <c r="SNE1396" s="9"/>
      <c r="SNF1396" s="9"/>
      <c r="SNG1396" s="9"/>
      <c r="SNH1396" s="9"/>
      <c r="SNI1396" s="9"/>
      <c r="SNJ1396" s="9"/>
      <c r="SNK1396" s="9"/>
      <c r="SNL1396" s="9"/>
      <c r="SNM1396" s="9"/>
      <c r="SNN1396" s="9"/>
      <c r="SNO1396" s="9"/>
      <c r="SNP1396" s="9"/>
      <c r="SNQ1396" s="9"/>
      <c r="SNR1396" s="9"/>
      <c r="SNS1396" s="9"/>
      <c r="SNT1396" s="9"/>
      <c r="SNU1396" s="9"/>
      <c r="SNV1396" s="9"/>
      <c r="SNW1396" s="9"/>
      <c r="SNX1396" s="9"/>
      <c r="SNY1396" s="9"/>
      <c r="SNZ1396" s="9"/>
      <c r="SOA1396" s="9"/>
      <c r="SOB1396" s="9"/>
      <c r="SOC1396" s="9"/>
      <c r="SOD1396" s="9"/>
      <c r="SOE1396" s="9"/>
      <c r="SOF1396" s="9"/>
      <c r="SOG1396" s="9"/>
      <c r="SOH1396" s="9"/>
      <c r="SOI1396" s="9"/>
      <c r="SOJ1396" s="9"/>
      <c r="SOK1396" s="9"/>
      <c r="SOL1396" s="9"/>
      <c r="SOM1396" s="9"/>
      <c r="SON1396" s="9"/>
      <c r="SOO1396" s="9"/>
      <c r="SOP1396" s="9"/>
      <c r="SOQ1396" s="9"/>
      <c r="SOR1396" s="9"/>
      <c r="SOS1396" s="9"/>
      <c r="SOT1396" s="9"/>
      <c r="SOU1396" s="9"/>
      <c r="SOV1396" s="9"/>
      <c r="SOW1396" s="9"/>
      <c r="SOX1396" s="9"/>
      <c r="SOY1396" s="9"/>
      <c r="SOZ1396" s="9"/>
      <c r="SPA1396" s="9"/>
      <c r="SPB1396" s="9"/>
      <c r="SPC1396" s="9"/>
      <c r="SPD1396" s="9"/>
      <c r="SPE1396" s="9"/>
      <c r="SPF1396" s="9"/>
      <c r="SPG1396" s="9"/>
      <c r="SPH1396" s="9"/>
      <c r="SPI1396" s="9"/>
      <c r="SPJ1396" s="9"/>
      <c r="SPK1396" s="9"/>
      <c r="SPL1396" s="9"/>
      <c r="SPM1396" s="9"/>
      <c r="SPN1396" s="9"/>
      <c r="SPO1396" s="9"/>
      <c r="SPP1396" s="9"/>
      <c r="SPQ1396" s="9"/>
      <c r="SPR1396" s="9"/>
      <c r="SPS1396" s="9"/>
      <c r="SPT1396" s="9"/>
      <c r="SPU1396" s="9"/>
      <c r="SPV1396" s="9"/>
      <c r="SPW1396" s="9"/>
      <c r="SPX1396" s="9"/>
      <c r="SPY1396" s="9"/>
      <c r="SPZ1396" s="9"/>
      <c r="SQA1396" s="9"/>
      <c r="SQB1396" s="9"/>
      <c r="SQC1396" s="9"/>
      <c r="SQD1396" s="9"/>
      <c r="SQE1396" s="9"/>
      <c r="SQF1396" s="9"/>
      <c r="SQG1396" s="9"/>
      <c r="SQH1396" s="9"/>
      <c r="SQI1396" s="9"/>
      <c r="SQJ1396" s="9"/>
      <c r="SQK1396" s="9"/>
      <c r="SQL1396" s="9"/>
      <c r="SQM1396" s="9"/>
      <c r="SQN1396" s="9"/>
      <c r="SQO1396" s="9"/>
      <c r="SQP1396" s="9"/>
      <c r="SQQ1396" s="9"/>
      <c r="SQR1396" s="9"/>
      <c r="SQS1396" s="9"/>
      <c r="SQT1396" s="9"/>
      <c r="SQU1396" s="9"/>
      <c r="SQV1396" s="9"/>
      <c r="SQW1396" s="9"/>
      <c r="SQX1396" s="9"/>
      <c r="SQY1396" s="9"/>
      <c r="SQZ1396" s="9"/>
      <c r="SRA1396" s="9"/>
      <c r="SRB1396" s="9"/>
      <c r="SRC1396" s="9"/>
      <c r="SRD1396" s="9"/>
      <c r="SRE1396" s="9"/>
      <c r="SRF1396" s="9"/>
      <c r="SRG1396" s="9"/>
      <c r="SRH1396" s="9"/>
      <c r="SRI1396" s="9"/>
      <c r="SRJ1396" s="9"/>
      <c r="SRK1396" s="9"/>
      <c r="SRL1396" s="9"/>
      <c r="SRM1396" s="9"/>
      <c r="SRN1396" s="9"/>
      <c r="SRO1396" s="9"/>
      <c r="SRP1396" s="9"/>
      <c r="SRQ1396" s="9"/>
      <c r="SRR1396" s="9"/>
      <c r="SRS1396" s="9"/>
      <c r="SRT1396" s="9"/>
      <c r="SRU1396" s="9"/>
      <c r="SRV1396" s="9"/>
      <c r="SRW1396" s="9"/>
      <c r="SRX1396" s="9"/>
      <c r="SRY1396" s="9"/>
      <c r="SRZ1396" s="9"/>
      <c r="SSA1396" s="9"/>
      <c r="SSB1396" s="9"/>
      <c r="SSC1396" s="9"/>
      <c r="SSD1396" s="9"/>
      <c r="SSE1396" s="9"/>
      <c r="SSF1396" s="9"/>
      <c r="SSG1396" s="9"/>
      <c r="SSH1396" s="9"/>
      <c r="SSI1396" s="9"/>
      <c r="SSJ1396" s="9"/>
      <c r="SSK1396" s="9"/>
      <c r="SSL1396" s="9"/>
      <c r="SSM1396" s="9"/>
      <c r="SSN1396" s="9"/>
      <c r="SSO1396" s="9"/>
      <c r="SSP1396" s="9"/>
      <c r="SSQ1396" s="9"/>
      <c r="SSR1396" s="9"/>
      <c r="SSS1396" s="9"/>
      <c r="SST1396" s="9"/>
      <c r="SSU1396" s="9"/>
      <c r="SSV1396" s="9"/>
      <c r="SSW1396" s="9"/>
      <c r="SSX1396" s="9"/>
      <c r="SSY1396" s="9"/>
      <c r="SSZ1396" s="9"/>
      <c r="STA1396" s="9"/>
      <c r="STB1396" s="9"/>
      <c r="STC1396" s="9"/>
      <c r="STD1396" s="9"/>
      <c r="STE1396" s="9"/>
      <c r="STF1396" s="9"/>
      <c r="STG1396" s="9"/>
      <c r="STH1396" s="9"/>
      <c r="STI1396" s="9"/>
      <c r="STJ1396" s="9"/>
      <c r="STK1396" s="9"/>
      <c r="STL1396" s="9"/>
      <c r="STM1396" s="9"/>
      <c r="STN1396" s="9"/>
      <c r="STO1396" s="9"/>
      <c r="STP1396" s="9"/>
      <c r="STQ1396" s="9"/>
      <c r="STR1396" s="9"/>
      <c r="STS1396" s="9"/>
      <c r="STT1396" s="9"/>
      <c r="STU1396" s="9"/>
      <c r="STV1396" s="9"/>
      <c r="STW1396" s="9"/>
      <c r="STX1396" s="9"/>
      <c r="STY1396" s="9"/>
      <c r="STZ1396" s="9"/>
      <c r="SUA1396" s="9"/>
      <c r="SUB1396" s="9"/>
      <c r="SUC1396" s="9"/>
      <c r="SUD1396" s="9"/>
      <c r="SUE1396" s="9"/>
      <c r="SUF1396" s="9"/>
      <c r="SUG1396" s="9"/>
      <c r="SUH1396" s="9"/>
      <c r="SUI1396" s="9"/>
      <c r="SUJ1396" s="9"/>
      <c r="SUK1396" s="9"/>
      <c r="SUL1396" s="9"/>
      <c r="SUM1396" s="9"/>
      <c r="SUN1396" s="9"/>
      <c r="SUO1396" s="9"/>
      <c r="SUP1396" s="9"/>
      <c r="SUQ1396" s="9"/>
      <c r="SUR1396" s="9"/>
      <c r="SUS1396" s="9"/>
      <c r="SUT1396" s="9"/>
      <c r="SUU1396" s="9"/>
      <c r="SUV1396" s="9"/>
      <c r="SUW1396" s="9"/>
      <c r="SUX1396" s="9"/>
      <c r="SUY1396" s="9"/>
      <c r="SUZ1396" s="9"/>
      <c r="SVA1396" s="9"/>
      <c r="SVB1396" s="9"/>
      <c r="SVC1396" s="9"/>
      <c r="SVD1396" s="9"/>
      <c r="SVE1396" s="9"/>
      <c r="SVF1396" s="9"/>
      <c r="SVG1396" s="9"/>
      <c r="SVH1396" s="9"/>
      <c r="SVI1396" s="9"/>
      <c r="SVJ1396" s="9"/>
      <c r="SVK1396" s="9"/>
      <c r="SVL1396" s="9"/>
      <c r="SVM1396" s="9"/>
      <c r="SVN1396" s="9"/>
      <c r="SVO1396" s="9"/>
      <c r="SVP1396" s="9"/>
      <c r="SVQ1396" s="9"/>
      <c r="SVR1396" s="9"/>
      <c r="SVS1396" s="9"/>
      <c r="SVT1396" s="9"/>
      <c r="SVU1396" s="9"/>
      <c r="SVV1396" s="9"/>
      <c r="SVW1396" s="9"/>
      <c r="SVX1396" s="9"/>
      <c r="SVY1396" s="9"/>
      <c r="SVZ1396" s="9"/>
      <c r="SWA1396" s="9"/>
      <c r="SWB1396" s="9"/>
      <c r="SWC1396" s="9"/>
      <c r="SWD1396" s="9"/>
      <c r="SWE1396" s="9"/>
      <c r="SWF1396" s="9"/>
      <c r="SWG1396" s="9"/>
      <c r="SWH1396" s="9"/>
      <c r="SWI1396" s="9"/>
      <c r="SWJ1396" s="9"/>
      <c r="SWK1396" s="9"/>
      <c r="SWL1396" s="9"/>
      <c r="SWM1396" s="9"/>
      <c r="SWN1396" s="9"/>
      <c r="SWO1396" s="9"/>
      <c r="SWP1396" s="9"/>
      <c r="SWQ1396" s="9"/>
      <c r="SWR1396" s="9"/>
      <c r="SWS1396" s="9"/>
      <c r="SWT1396" s="9"/>
      <c r="SWU1396" s="9"/>
      <c r="SWV1396" s="9"/>
      <c r="SWW1396" s="9"/>
      <c r="SWX1396" s="9"/>
      <c r="SWY1396" s="9"/>
      <c r="SWZ1396" s="9"/>
      <c r="SXA1396" s="9"/>
      <c r="SXB1396" s="9"/>
      <c r="SXC1396" s="9"/>
      <c r="SXD1396" s="9"/>
      <c r="SXE1396" s="9"/>
      <c r="SXF1396" s="9"/>
      <c r="SXG1396" s="9"/>
      <c r="SXH1396" s="9"/>
      <c r="SXI1396" s="9"/>
      <c r="SXJ1396" s="9"/>
      <c r="SXK1396" s="9"/>
      <c r="SXL1396" s="9"/>
      <c r="SXM1396" s="9"/>
      <c r="SXN1396" s="9"/>
      <c r="SXO1396" s="9"/>
      <c r="SXP1396" s="9"/>
      <c r="SXQ1396" s="9"/>
      <c r="SXR1396" s="9"/>
      <c r="SXS1396" s="9"/>
      <c r="SXT1396" s="9"/>
      <c r="SXU1396" s="9"/>
      <c r="SXV1396" s="9"/>
      <c r="SXW1396" s="9"/>
      <c r="SXX1396" s="9"/>
      <c r="SXY1396" s="9"/>
      <c r="SXZ1396" s="9"/>
      <c r="SYA1396" s="9"/>
      <c r="SYB1396" s="9"/>
      <c r="SYC1396" s="9"/>
      <c r="SYD1396" s="9"/>
      <c r="SYE1396" s="9"/>
      <c r="SYF1396" s="9"/>
      <c r="SYG1396" s="9"/>
      <c r="SYH1396" s="9"/>
      <c r="SYI1396" s="9"/>
      <c r="SYJ1396" s="9"/>
      <c r="SYK1396" s="9"/>
      <c r="SYL1396" s="9"/>
      <c r="SYM1396" s="9"/>
      <c r="SYN1396" s="9"/>
      <c r="SYO1396" s="9"/>
      <c r="SYP1396" s="9"/>
      <c r="SYQ1396" s="9"/>
      <c r="SYR1396" s="9"/>
      <c r="SYS1396" s="9"/>
      <c r="SYT1396" s="9"/>
      <c r="SYU1396" s="9"/>
      <c r="SYV1396" s="9"/>
      <c r="SYW1396" s="9"/>
      <c r="SYX1396" s="9"/>
      <c r="SYY1396" s="9"/>
      <c r="SYZ1396" s="9"/>
      <c r="SZA1396" s="9"/>
      <c r="SZB1396" s="9"/>
      <c r="SZC1396" s="9"/>
      <c r="SZD1396" s="9"/>
      <c r="SZE1396" s="9"/>
      <c r="SZF1396" s="9"/>
      <c r="SZG1396" s="9"/>
      <c r="SZH1396" s="9"/>
      <c r="SZI1396" s="9"/>
      <c r="SZJ1396" s="9"/>
      <c r="SZK1396" s="9"/>
      <c r="SZL1396" s="9"/>
      <c r="SZM1396" s="9"/>
      <c r="SZN1396" s="9"/>
      <c r="SZO1396" s="9"/>
      <c r="SZP1396" s="9"/>
      <c r="SZQ1396" s="9"/>
      <c r="SZR1396" s="9"/>
      <c r="SZS1396" s="9"/>
      <c r="SZT1396" s="9"/>
      <c r="SZU1396" s="9"/>
      <c r="SZV1396" s="9"/>
      <c r="SZW1396" s="9"/>
      <c r="SZX1396" s="9"/>
      <c r="SZY1396" s="9"/>
      <c r="SZZ1396" s="9"/>
      <c r="TAA1396" s="9"/>
      <c r="TAB1396" s="9"/>
      <c r="TAC1396" s="9"/>
      <c r="TAD1396" s="9"/>
      <c r="TAE1396" s="9"/>
      <c r="TAF1396" s="9"/>
      <c r="TAG1396" s="9"/>
      <c r="TAH1396" s="9"/>
      <c r="TAI1396" s="9"/>
      <c r="TAJ1396" s="9"/>
      <c r="TAK1396" s="9"/>
      <c r="TAL1396" s="9"/>
      <c r="TAM1396" s="9"/>
      <c r="TAN1396" s="9"/>
      <c r="TAO1396" s="9"/>
      <c r="TAP1396" s="9"/>
      <c r="TAQ1396" s="9"/>
      <c r="TAR1396" s="9"/>
      <c r="TAS1396" s="9"/>
      <c r="TAT1396" s="9"/>
      <c r="TAU1396" s="9"/>
      <c r="TAV1396" s="9"/>
      <c r="TAW1396" s="9"/>
      <c r="TAX1396" s="9"/>
      <c r="TAY1396" s="9"/>
      <c r="TAZ1396" s="9"/>
      <c r="TBA1396" s="9"/>
      <c r="TBB1396" s="9"/>
      <c r="TBC1396" s="9"/>
      <c r="TBD1396" s="9"/>
      <c r="TBE1396" s="9"/>
      <c r="TBF1396" s="9"/>
      <c r="TBG1396" s="9"/>
      <c r="TBH1396" s="9"/>
      <c r="TBI1396" s="9"/>
      <c r="TBJ1396" s="9"/>
      <c r="TBK1396" s="9"/>
      <c r="TBL1396" s="9"/>
      <c r="TBM1396" s="9"/>
      <c r="TBN1396" s="9"/>
      <c r="TBO1396" s="9"/>
      <c r="TBP1396" s="9"/>
      <c r="TBQ1396" s="9"/>
      <c r="TBR1396" s="9"/>
      <c r="TBS1396" s="9"/>
      <c r="TBT1396" s="9"/>
      <c r="TBU1396" s="9"/>
      <c r="TBV1396" s="9"/>
      <c r="TBW1396" s="9"/>
      <c r="TBX1396" s="9"/>
      <c r="TBY1396" s="9"/>
      <c r="TBZ1396" s="9"/>
      <c r="TCA1396" s="9"/>
      <c r="TCB1396" s="9"/>
      <c r="TCC1396" s="9"/>
      <c r="TCD1396" s="9"/>
      <c r="TCE1396" s="9"/>
      <c r="TCF1396" s="9"/>
      <c r="TCG1396" s="9"/>
      <c r="TCH1396" s="9"/>
      <c r="TCI1396" s="9"/>
      <c r="TCJ1396" s="9"/>
      <c r="TCK1396" s="9"/>
      <c r="TCL1396" s="9"/>
      <c r="TCM1396" s="9"/>
      <c r="TCN1396" s="9"/>
      <c r="TCO1396" s="9"/>
      <c r="TCP1396" s="9"/>
      <c r="TCQ1396" s="9"/>
      <c r="TCR1396" s="9"/>
      <c r="TCS1396" s="9"/>
      <c r="TCT1396" s="9"/>
      <c r="TCU1396" s="9"/>
      <c r="TCV1396" s="9"/>
      <c r="TCW1396" s="9"/>
      <c r="TCX1396" s="9"/>
      <c r="TCY1396" s="9"/>
      <c r="TCZ1396" s="9"/>
      <c r="TDA1396" s="9"/>
      <c r="TDB1396" s="9"/>
      <c r="TDC1396" s="9"/>
      <c r="TDD1396" s="9"/>
      <c r="TDE1396" s="9"/>
      <c r="TDF1396" s="9"/>
      <c r="TDG1396" s="9"/>
      <c r="TDH1396" s="9"/>
      <c r="TDI1396" s="9"/>
      <c r="TDJ1396" s="9"/>
      <c r="TDK1396" s="9"/>
      <c r="TDL1396" s="9"/>
      <c r="TDM1396" s="9"/>
      <c r="TDN1396" s="9"/>
      <c r="TDO1396" s="9"/>
      <c r="TDP1396" s="9"/>
      <c r="TDQ1396" s="9"/>
      <c r="TDR1396" s="9"/>
      <c r="TDS1396" s="9"/>
      <c r="TDT1396" s="9"/>
      <c r="TDU1396" s="9"/>
      <c r="TDV1396" s="9"/>
      <c r="TDW1396" s="9"/>
      <c r="TDX1396" s="9"/>
      <c r="TDY1396" s="9"/>
      <c r="TDZ1396" s="9"/>
      <c r="TEA1396" s="9"/>
      <c r="TEB1396" s="9"/>
      <c r="TEC1396" s="9"/>
      <c r="TED1396" s="9"/>
      <c r="TEE1396" s="9"/>
      <c r="TEF1396" s="9"/>
      <c r="TEG1396" s="9"/>
      <c r="TEH1396" s="9"/>
      <c r="TEI1396" s="9"/>
      <c r="TEJ1396" s="9"/>
      <c r="TEK1396" s="9"/>
      <c r="TEL1396" s="9"/>
      <c r="TEM1396" s="9"/>
      <c r="TEN1396" s="9"/>
      <c r="TEO1396" s="9"/>
      <c r="TEP1396" s="9"/>
      <c r="TEQ1396" s="9"/>
      <c r="TER1396" s="9"/>
      <c r="TES1396" s="9"/>
      <c r="TET1396" s="9"/>
      <c r="TEU1396" s="9"/>
      <c r="TEV1396" s="9"/>
      <c r="TEW1396" s="9"/>
      <c r="TEX1396" s="9"/>
      <c r="TEY1396" s="9"/>
      <c r="TEZ1396" s="9"/>
      <c r="TFA1396" s="9"/>
      <c r="TFB1396" s="9"/>
      <c r="TFC1396" s="9"/>
      <c r="TFD1396" s="9"/>
      <c r="TFE1396" s="9"/>
      <c r="TFF1396" s="9"/>
      <c r="TFG1396" s="9"/>
      <c r="TFH1396" s="9"/>
      <c r="TFI1396" s="9"/>
      <c r="TFJ1396" s="9"/>
      <c r="TFK1396" s="9"/>
      <c r="TFL1396" s="9"/>
      <c r="TFM1396" s="9"/>
      <c r="TFN1396" s="9"/>
      <c r="TFO1396" s="9"/>
      <c r="TFP1396" s="9"/>
      <c r="TFQ1396" s="9"/>
      <c r="TFR1396" s="9"/>
      <c r="TFS1396" s="9"/>
      <c r="TFT1396" s="9"/>
      <c r="TFU1396" s="9"/>
      <c r="TFV1396" s="9"/>
      <c r="TFW1396" s="9"/>
      <c r="TFX1396" s="9"/>
      <c r="TFY1396" s="9"/>
      <c r="TFZ1396" s="9"/>
      <c r="TGA1396" s="9"/>
      <c r="TGB1396" s="9"/>
      <c r="TGC1396" s="9"/>
      <c r="TGD1396" s="9"/>
      <c r="TGE1396" s="9"/>
      <c r="TGF1396" s="9"/>
      <c r="TGG1396" s="9"/>
      <c r="TGH1396" s="9"/>
      <c r="TGI1396" s="9"/>
      <c r="TGJ1396" s="9"/>
      <c r="TGK1396" s="9"/>
      <c r="TGL1396" s="9"/>
      <c r="TGM1396" s="9"/>
      <c r="TGN1396" s="9"/>
      <c r="TGO1396" s="9"/>
      <c r="TGP1396" s="9"/>
      <c r="TGQ1396" s="9"/>
      <c r="TGR1396" s="9"/>
      <c r="TGS1396" s="9"/>
      <c r="TGT1396" s="9"/>
      <c r="TGU1396" s="9"/>
      <c r="TGV1396" s="9"/>
      <c r="TGW1396" s="9"/>
      <c r="TGX1396" s="9"/>
      <c r="TGY1396" s="9"/>
      <c r="TGZ1396" s="9"/>
      <c r="THA1396" s="9"/>
      <c r="THB1396" s="9"/>
      <c r="THC1396" s="9"/>
      <c r="THD1396" s="9"/>
      <c r="THE1396" s="9"/>
      <c r="THF1396" s="9"/>
      <c r="THG1396" s="9"/>
      <c r="THH1396" s="9"/>
      <c r="THI1396" s="9"/>
      <c r="THJ1396" s="9"/>
      <c r="THK1396" s="9"/>
      <c r="THL1396" s="9"/>
      <c r="THM1396" s="9"/>
      <c r="THN1396" s="9"/>
      <c r="THO1396" s="9"/>
      <c r="THP1396" s="9"/>
      <c r="THQ1396" s="9"/>
      <c r="THR1396" s="9"/>
      <c r="THS1396" s="9"/>
      <c r="THT1396" s="9"/>
      <c r="THU1396" s="9"/>
      <c r="THV1396" s="9"/>
      <c r="THW1396" s="9"/>
      <c r="THX1396" s="9"/>
      <c r="THY1396" s="9"/>
      <c r="THZ1396" s="9"/>
      <c r="TIA1396" s="9"/>
      <c r="TIB1396" s="9"/>
      <c r="TIC1396" s="9"/>
      <c r="TID1396" s="9"/>
      <c r="TIE1396" s="9"/>
      <c r="TIF1396" s="9"/>
      <c r="TIG1396" s="9"/>
      <c r="TIH1396" s="9"/>
      <c r="TII1396" s="9"/>
      <c r="TIJ1396" s="9"/>
      <c r="TIK1396" s="9"/>
      <c r="TIL1396" s="9"/>
      <c r="TIM1396" s="9"/>
      <c r="TIN1396" s="9"/>
      <c r="TIO1396" s="9"/>
      <c r="TIP1396" s="9"/>
      <c r="TIQ1396" s="9"/>
      <c r="TIR1396" s="9"/>
      <c r="TIS1396" s="9"/>
      <c r="TIT1396" s="9"/>
      <c r="TIU1396" s="9"/>
      <c r="TIV1396" s="9"/>
      <c r="TIW1396" s="9"/>
      <c r="TIX1396" s="9"/>
      <c r="TIY1396" s="9"/>
      <c r="TIZ1396" s="9"/>
      <c r="TJA1396" s="9"/>
      <c r="TJB1396" s="9"/>
      <c r="TJC1396" s="9"/>
      <c r="TJD1396" s="9"/>
      <c r="TJE1396" s="9"/>
      <c r="TJF1396" s="9"/>
      <c r="TJG1396" s="9"/>
      <c r="TJH1396" s="9"/>
      <c r="TJI1396" s="9"/>
      <c r="TJJ1396" s="9"/>
      <c r="TJK1396" s="9"/>
      <c r="TJL1396" s="9"/>
      <c r="TJM1396" s="9"/>
      <c r="TJN1396" s="9"/>
      <c r="TJO1396" s="9"/>
      <c r="TJP1396" s="9"/>
      <c r="TJQ1396" s="9"/>
      <c r="TJR1396" s="9"/>
      <c r="TJS1396" s="9"/>
      <c r="TJT1396" s="9"/>
      <c r="TJU1396" s="9"/>
      <c r="TJV1396" s="9"/>
      <c r="TJW1396" s="9"/>
      <c r="TJX1396" s="9"/>
      <c r="TJY1396" s="9"/>
      <c r="TJZ1396" s="9"/>
      <c r="TKA1396" s="9"/>
      <c r="TKB1396" s="9"/>
      <c r="TKC1396" s="9"/>
      <c r="TKD1396" s="9"/>
      <c r="TKE1396" s="9"/>
      <c r="TKF1396" s="9"/>
      <c r="TKG1396" s="9"/>
      <c r="TKH1396" s="9"/>
      <c r="TKI1396" s="9"/>
      <c r="TKJ1396" s="9"/>
      <c r="TKK1396" s="9"/>
      <c r="TKL1396" s="9"/>
      <c r="TKM1396" s="9"/>
      <c r="TKN1396" s="9"/>
      <c r="TKO1396" s="9"/>
      <c r="TKP1396" s="9"/>
      <c r="TKQ1396" s="9"/>
      <c r="TKR1396" s="9"/>
      <c r="TKS1396" s="9"/>
      <c r="TKT1396" s="9"/>
      <c r="TKU1396" s="9"/>
      <c r="TKV1396" s="9"/>
      <c r="TKW1396" s="9"/>
      <c r="TKX1396" s="9"/>
      <c r="TKY1396" s="9"/>
      <c r="TKZ1396" s="9"/>
      <c r="TLA1396" s="9"/>
      <c r="TLB1396" s="9"/>
      <c r="TLC1396" s="9"/>
      <c r="TLD1396" s="9"/>
      <c r="TLE1396" s="9"/>
      <c r="TLF1396" s="9"/>
      <c r="TLG1396" s="9"/>
      <c r="TLH1396" s="9"/>
      <c r="TLI1396" s="9"/>
      <c r="TLJ1396" s="9"/>
      <c r="TLK1396" s="9"/>
      <c r="TLL1396" s="9"/>
      <c r="TLM1396" s="9"/>
      <c r="TLN1396" s="9"/>
      <c r="TLO1396" s="9"/>
      <c r="TLP1396" s="9"/>
      <c r="TLQ1396" s="9"/>
      <c r="TLR1396" s="9"/>
      <c r="TLS1396" s="9"/>
      <c r="TLT1396" s="9"/>
      <c r="TLU1396" s="9"/>
      <c r="TLV1396" s="9"/>
      <c r="TLW1396" s="9"/>
      <c r="TLX1396" s="9"/>
      <c r="TLY1396" s="9"/>
      <c r="TLZ1396" s="9"/>
      <c r="TMA1396" s="9"/>
      <c r="TMB1396" s="9"/>
      <c r="TMC1396" s="9"/>
      <c r="TMD1396" s="9"/>
      <c r="TME1396" s="9"/>
      <c r="TMF1396" s="9"/>
      <c r="TMG1396" s="9"/>
      <c r="TMH1396" s="9"/>
      <c r="TMI1396" s="9"/>
      <c r="TMJ1396" s="9"/>
      <c r="TMK1396" s="9"/>
      <c r="TML1396" s="9"/>
      <c r="TMM1396" s="9"/>
      <c r="TMN1396" s="9"/>
      <c r="TMO1396" s="9"/>
      <c r="TMP1396" s="9"/>
      <c r="TMQ1396" s="9"/>
      <c r="TMR1396" s="9"/>
      <c r="TMS1396" s="9"/>
      <c r="TMT1396" s="9"/>
      <c r="TMU1396" s="9"/>
      <c r="TMV1396" s="9"/>
      <c r="TMW1396" s="9"/>
      <c r="TMX1396" s="9"/>
      <c r="TMY1396" s="9"/>
      <c r="TMZ1396" s="9"/>
      <c r="TNA1396" s="9"/>
      <c r="TNB1396" s="9"/>
      <c r="TNC1396" s="9"/>
      <c r="TND1396" s="9"/>
      <c r="TNE1396" s="9"/>
      <c r="TNF1396" s="9"/>
      <c r="TNG1396" s="9"/>
      <c r="TNH1396" s="9"/>
      <c r="TNI1396" s="9"/>
      <c r="TNJ1396" s="9"/>
      <c r="TNK1396" s="9"/>
      <c r="TNL1396" s="9"/>
      <c r="TNM1396" s="9"/>
      <c r="TNN1396" s="9"/>
      <c r="TNO1396" s="9"/>
      <c r="TNP1396" s="9"/>
      <c r="TNQ1396" s="9"/>
      <c r="TNR1396" s="9"/>
      <c r="TNS1396" s="9"/>
      <c r="TNT1396" s="9"/>
      <c r="TNU1396" s="9"/>
      <c r="TNV1396" s="9"/>
      <c r="TNW1396" s="9"/>
      <c r="TNX1396" s="9"/>
      <c r="TNY1396" s="9"/>
      <c r="TNZ1396" s="9"/>
      <c r="TOA1396" s="9"/>
      <c r="TOB1396" s="9"/>
      <c r="TOC1396" s="9"/>
      <c r="TOD1396" s="9"/>
      <c r="TOE1396" s="9"/>
      <c r="TOF1396" s="9"/>
      <c r="TOG1396" s="9"/>
      <c r="TOH1396" s="9"/>
      <c r="TOI1396" s="9"/>
      <c r="TOJ1396" s="9"/>
      <c r="TOK1396" s="9"/>
      <c r="TOL1396" s="9"/>
      <c r="TOM1396" s="9"/>
      <c r="TON1396" s="9"/>
      <c r="TOO1396" s="9"/>
      <c r="TOP1396" s="9"/>
      <c r="TOQ1396" s="9"/>
      <c r="TOR1396" s="9"/>
      <c r="TOS1396" s="9"/>
      <c r="TOT1396" s="9"/>
      <c r="TOU1396" s="9"/>
      <c r="TOV1396" s="9"/>
      <c r="TOW1396" s="9"/>
      <c r="TOX1396" s="9"/>
      <c r="TOY1396" s="9"/>
      <c r="TOZ1396" s="9"/>
      <c r="TPA1396" s="9"/>
      <c r="TPB1396" s="9"/>
      <c r="TPC1396" s="9"/>
      <c r="TPD1396" s="9"/>
      <c r="TPE1396" s="9"/>
      <c r="TPF1396" s="9"/>
      <c r="TPG1396" s="9"/>
      <c r="TPH1396" s="9"/>
      <c r="TPI1396" s="9"/>
      <c r="TPJ1396" s="9"/>
      <c r="TPK1396" s="9"/>
      <c r="TPL1396" s="9"/>
      <c r="TPM1396" s="9"/>
      <c r="TPN1396" s="9"/>
      <c r="TPO1396" s="9"/>
      <c r="TPP1396" s="9"/>
      <c r="TPQ1396" s="9"/>
      <c r="TPR1396" s="9"/>
      <c r="TPS1396" s="9"/>
      <c r="TPT1396" s="9"/>
      <c r="TPU1396" s="9"/>
      <c r="TPV1396" s="9"/>
      <c r="TPW1396" s="9"/>
      <c r="TPX1396" s="9"/>
      <c r="TPY1396" s="9"/>
      <c r="TPZ1396" s="9"/>
      <c r="TQA1396" s="9"/>
      <c r="TQB1396" s="9"/>
      <c r="TQC1396" s="9"/>
      <c r="TQD1396" s="9"/>
      <c r="TQE1396" s="9"/>
      <c r="TQF1396" s="9"/>
      <c r="TQG1396" s="9"/>
      <c r="TQH1396" s="9"/>
      <c r="TQI1396" s="9"/>
      <c r="TQJ1396" s="9"/>
      <c r="TQK1396" s="9"/>
      <c r="TQL1396" s="9"/>
      <c r="TQM1396" s="9"/>
      <c r="TQN1396" s="9"/>
      <c r="TQO1396" s="9"/>
      <c r="TQP1396" s="9"/>
      <c r="TQQ1396" s="9"/>
      <c r="TQR1396" s="9"/>
      <c r="TQS1396" s="9"/>
      <c r="TQT1396" s="9"/>
      <c r="TQU1396" s="9"/>
      <c r="TQV1396" s="9"/>
      <c r="TQW1396" s="9"/>
      <c r="TQX1396" s="9"/>
      <c r="TQY1396" s="9"/>
      <c r="TQZ1396" s="9"/>
      <c r="TRA1396" s="9"/>
      <c r="TRB1396" s="9"/>
      <c r="TRC1396" s="9"/>
      <c r="TRD1396" s="9"/>
      <c r="TRE1396" s="9"/>
      <c r="TRF1396" s="9"/>
      <c r="TRG1396" s="9"/>
      <c r="TRH1396" s="9"/>
      <c r="TRI1396" s="9"/>
      <c r="TRJ1396" s="9"/>
      <c r="TRK1396" s="9"/>
      <c r="TRL1396" s="9"/>
      <c r="TRM1396" s="9"/>
      <c r="TRN1396" s="9"/>
      <c r="TRO1396" s="9"/>
      <c r="TRP1396" s="9"/>
      <c r="TRQ1396" s="9"/>
      <c r="TRR1396" s="9"/>
      <c r="TRS1396" s="9"/>
      <c r="TRT1396" s="9"/>
      <c r="TRU1396" s="9"/>
      <c r="TRV1396" s="9"/>
      <c r="TRW1396" s="9"/>
      <c r="TRX1396" s="9"/>
      <c r="TRY1396" s="9"/>
      <c r="TRZ1396" s="9"/>
      <c r="TSA1396" s="9"/>
      <c r="TSB1396" s="9"/>
      <c r="TSC1396" s="9"/>
      <c r="TSD1396" s="9"/>
      <c r="TSE1396" s="9"/>
      <c r="TSF1396" s="9"/>
      <c r="TSG1396" s="9"/>
      <c r="TSH1396" s="9"/>
      <c r="TSI1396" s="9"/>
      <c r="TSJ1396" s="9"/>
      <c r="TSK1396" s="9"/>
      <c r="TSL1396" s="9"/>
      <c r="TSM1396" s="9"/>
      <c r="TSN1396" s="9"/>
      <c r="TSO1396" s="9"/>
      <c r="TSP1396" s="9"/>
      <c r="TSQ1396" s="9"/>
      <c r="TSR1396" s="9"/>
      <c r="TSS1396" s="9"/>
      <c r="TST1396" s="9"/>
      <c r="TSU1396" s="9"/>
      <c r="TSV1396" s="9"/>
      <c r="TSW1396" s="9"/>
      <c r="TSX1396" s="9"/>
      <c r="TSY1396" s="9"/>
      <c r="TSZ1396" s="9"/>
      <c r="TTA1396" s="9"/>
      <c r="TTB1396" s="9"/>
      <c r="TTC1396" s="9"/>
      <c r="TTD1396" s="9"/>
      <c r="TTE1396" s="9"/>
      <c r="TTF1396" s="9"/>
      <c r="TTG1396" s="9"/>
      <c r="TTH1396" s="9"/>
      <c r="TTI1396" s="9"/>
      <c r="TTJ1396" s="9"/>
      <c r="TTK1396" s="9"/>
      <c r="TTL1396" s="9"/>
      <c r="TTM1396" s="9"/>
      <c r="TTN1396" s="9"/>
      <c r="TTO1396" s="9"/>
      <c r="TTP1396" s="9"/>
      <c r="TTQ1396" s="9"/>
      <c r="TTR1396" s="9"/>
      <c r="TTS1396" s="9"/>
      <c r="TTT1396" s="9"/>
      <c r="TTU1396" s="9"/>
      <c r="TTV1396" s="9"/>
      <c r="TTW1396" s="9"/>
      <c r="TTX1396" s="9"/>
      <c r="TTY1396" s="9"/>
      <c r="TTZ1396" s="9"/>
      <c r="TUA1396" s="9"/>
      <c r="TUB1396" s="9"/>
      <c r="TUC1396" s="9"/>
      <c r="TUD1396" s="9"/>
      <c r="TUE1396" s="9"/>
      <c r="TUF1396" s="9"/>
      <c r="TUG1396" s="9"/>
      <c r="TUH1396" s="9"/>
      <c r="TUI1396" s="9"/>
      <c r="TUJ1396" s="9"/>
      <c r="TUK1396" s="9"/>
      <c r="TUL1396" s="9"/>
      <c r="TUM1396" s="9"/>
      <c r="TUN1396" s="9"/>
      <c r="TUO1396" s="9"/>
      <c r="TUP1396" s="9"/>
      <c r="TUQ1396" s="9"/>
      <c r="TUR1396" s="9"/>
      <c r="TUS1396" s="9"/>
      <c r="TUT1396" s="9"/>
      <c r="TUU1396" s="9"/>
      <c r="TUV1396" s="9"/>
      <c r="TUW1396" s="9"/>
      <c r="TUX1396" s="9"/>
      <c r="TUY1396" s="9"/>
      <c r="TUZ1396" s="9"/>
      <c r="TVA1396" s="9"/>
      <c r="TVB1396" s="9"/>
      <c r="TVC1396" s="9"/>
      <c r="TVD1396" s="9"/>
      <c r="TVE1396" s="9"/>
      <c r="TVF1396" s="9"/>
      <c r="TVG1396" s="9"/>
      <c r="TVH1396" s="9"/>
      <c r="TVI1396" s="9"/>
      <c r="TVJ1396" s="9"/>
      <c r="TVK1396" s="9"/>
      <c r="TVL1396" s="9"/>
      <c r="TVM1396" s="9"/>
      <c r="TVN1396" s="9"/>
      <c r="TVO1396" s="9"/>
      <c r="TVP1396" s="9"/>
      <c r="TVQ1396" s="9"/>
      <c r="TVR1396" s="9"/>
      <c r="TVS1396" s="9"/>
      <c r="TVT1396" s="9"/>
      <c r="TVU1396" s="9"/>
      <c r="TVV1396" s="9"/>
      <c r="TVW1396" s="9"/>
      <c r="TVX1396" s="9"/>
      <c r="TVY1396" s="9"/>
      <c r="TVZ1396" s="9"/>
      <c r="TWA1396" s="9"/>
      <c r="TWB1396" s="9"/>
      <c r="TWC1396" s="9"/>
      <c r="TWD1396" s="9"/>
      <c r="TWE1396" s="9"/>
      <c r="TWF1396" s="9"/>
      <c r="TWG1396" s="9"/>
      <c r="TWH1396" s="9"/>
      <c r="TWI1396" s="9"/>
      <c r="TWJ1396" s="9"/>
      <c r="TWK1396" s="9"/>
      <c r="TWL1396" s="9"/>
      <c r="TWM1396" s="9"/>
      <c r="TWN1396" s="9"/>
      <c r="TWO1396" s="9"/>
      <c r="TWP1396" s="9"/>
      <c r="TWQ1396" s="9"/>
      <c r="TWR1396" s="9"/>
      <c r="TWS1396" s="9"/>
      <c r="TWT1396" s="9"/>
      <c r="TWU1396" s="9"/>
      <c r="TWV1396" s="9"/>
      <c r="TWW1396" s="9"/>
      <c r="TWX1396" s="9"/>
      <c r="TWY1396" s="9"/>
      <c r="TWZ1396" s="9"/>
      <c r="TXA1396" s="9"/>
      <c r="TXB1396" s="9"/>
      <c r="TXC1396" s="9"/>
      <c r="TXD1396" s="9"/>
      <c r="TXE1396" s="9"/>
      <c r="TXF1396" s="9"/>
      <c r="TXG1396" s="9"/>
      <c r="TXH1396" s="9"/>
      <c r="TXI1396" s="9"/>
      <c r="TXJ1396" s="9"/>
      <c r="TXK1396" s="9"/>
      <c r="TXL1396" s="9"/>
      <c r="TXM1396" s="9"/>
      <c r="TXN1396" s="9"/>
      <c r="TXO1396" s="9"/>
      <c r="TXP1396" s="9"/>
      <c r="TXQ1396" s="9"/>
      <c r="TXR1396" s="9"/>
      <c r="TXS1396" s="9"/>
      <c r="TXT1396" s="9"/>
      <c r="TXU1396" s="9"/>
      <c r="TXV1396" s="9"/>
      <c r="TXW1396" s="9"/>
      <c r="TXX1396" s="9"/>
      <c r="TXY1396" s="9"/>
      <c r="TXZ1396" s="9"/>
      <c r="TYA1396" s="9"/>
      <c r="TYB1396" s="9"/>
      <c r="TYC1396" s="9"/>
      <c r="TYD1396" s="9"/>
      <c r="TYE1396" s="9"/>
      <c r="TYF1396" s="9"/>
      <c r="TYG1396" s="9"/>
      <c r="TYH1396" s="9"/>
      <c r="TYI1396" s="9"/>
      <c r="TYJ1396" s="9"/>
      <c r="TYK1396" s="9"/>
      <c r="TYL1396" s="9"/>
      <c r="TYM1396" s="9"/>
      <c r="TYN1396" s="9"/>
      <c r="TYO1396" s="9"/>
      <c r="TYP1396" s="9"/>
      <c r="TYQ1396" s="9"/>
      <c r="TYR1396" s="9"/>
      <c r="TYS1396" s="9"/>
      <c r="TYT1396" s="9"/>
      <c r="TYU1396" s="9"/>
      <c r="TYV1396" s="9"/>
      <c r="TYW1396" s="9"/>
      <c r="TYX1396" s="9"/>
      <c r="TYY1396" s="9"/>
      <c r="TYZ1396" s="9"/>
      <c r="TZA1396" s="9"/>
      <c r="TZB1396" s="9"/>
      <c r="TZC1396" s="9"/>
      <c r="TZD1396" s="9"/>
      <c r="TZE1396" s="9"/>
      <c r="TZF1396" s="9"/>
      <c r="TZG1396" s="9"/>
      <c r="TZH1396" s="9"/>
      <c r="TZI1396" s="9"/>
      <c r="TZJ1396" s="9"/>
      <c r="TZK1396" s="9"/>
      <c r="TZL1396" s="9"/>
      <c r="TZM1396" s="9"/>
      <c r="TZN1396" s="9"/>
      <c r="TZO1396" s="9"/>
      <c r="TZP1396" s="9"/>
      <c r="TZQ1396" s="9"/>
      <c r="TZR1396" s="9"/>
      <c r="TZS1396" s="9"/>
      <c r="TZT1396" s="9"/>
      <c r="TZU1396" s="9"/>
      <c r="TZV1396" s="9"/>
      <c r="TZW1396" s="9"/>
      <c r="TZX1396" s="9"/>
      <c r="TZY1396" s="9"/>
      <c r="TZZ1396" s="9"/>
      <c r="UAA1396" s="9"/>
      <c r="UAB1396" s="9"/>
      <c r="UAC1396" s="9"/>
      <c r="UAD1396" s="9"/>
      <c r="UAE1396" s="9"/>
      <c r="UAF1396" s="9"/>
      <c r="UAG1396" s="9"/>
      <c r="UAH1396" s="9"/>
      <c r="UAI1396" s="9"/>
      <c r="UAJ1396" s="9"/>
      <c r="UAK1396" s="9"/>
      <c r="UAL1396" s="9"/>
      <c r="UAM1396" s="9"/>
      <c r="UAN1396" s="9"/>
      <c r="UAO1396" s="9"/>
      <c r="UAP1396" s="9"/>
      <c r="UAQ1396" s="9"/>
      <c r="UAR1396" s="9"/>
      <c r="UAS1396" s="9"/>
      <c r="UAT1396" s="9"/>
      <c r="UAU1396" s="9"/>
      <c r="UAV1396" s="9"/>
      <c r="UAW1396" s="9"/>
      <c r="UAX1396" s="9"/>
      <c r="UAY1396" s="9"/>
      <c r="UAZ1396" s="9"/>
      <c r="UBA1396" s="9"/>
      <c r="UBB1396" s="9"/>
      <c r="UBC1396" s="9"/>
      <c r="UBD1396" s="9"/>
      <c r="UBE1396" s="9"/>
      <c r="UBF1396" s="9"/>
      <c r="UBG1396" s="9"/>
      <c r="UBH1396" s="9"/>
      <c r="UBI1396" s="9"/>
      <c r="UBJ1396" s="9"/>
      <c r="UBK1396" s="9"/>
      <c r="UBL1396" s="9"/>
      <c r="UBM1396" s="9"/>
      <c r="UBN1396" s="9"/>
      <c r="UBO1396" s="9"/>
      <c r="UBP1396" s="9"/>
      <c r="UBQ1396" s="9"/>
      <c r="UBR1396" s="9"/>
      <c r="UBS1396" s="9"/>
      <c r="UBT1396" s="9"/>
      <c r="UBU1396" s="9"/>
      <c r="UBV1396" s="9"/>
      <c r="UBW1396" s="9"/>
      <c r="UBX1396" s="9"/>
      <c r="UBY1396" s="9"/>
      <c r="UBZ1396" s="9"/>
      <c r="UCA1396" s="9"/>
      <c r="UCB1396" s="9"/>
      <c r="UCC1396" s="9"/>
      <c r="UCD1396" s="9"/>
      <c r="UCE1396" s="9"/>
      <c r="UCF1396" s="9"/>
      <c r="UCG1396" s="9"/>
      <c r="UCH1396" s="9"/>
      <c r="UCI1396" s="9"/>
      <c r="UCJ1396" s="9"/>
      <c r="UCK1396" s="9"/>
      <c r="UCL1396" s="9"/>
      <c r="UCM1396" s="9"/>
      <c r="UCN1396" s="9"/>
      <c r="UCO1396" s="9"/>
      <c r="UCP1396" s="9"/>
      <c r="UCQ1396" s="9"/>
      <c r="UCR1396" s="9"/>
      <c r="UCS1396" s="9"/>
      <c r="UCT1396" s="9"/>
      <c r="UCU1396" s="9"/>
      <c r="UCV1396" s="9"/>
      <c r="UCW1396" s="9"/>
      <c r="UCX1396" s="9"/>
      <c r="UCY1396" s="9"/>
      <c r="UCZ1396" s="9"/>
      <c r="UDA1396" s="9"/>
      <c r="UDB1396" s="9"/>
      <c r="UDC1396" s="9"/>
      <c r="UDD1396" s="9"/>
      <c r="UDE1396" s="9"/>
      <c r="UDF1396" s="9"/>
      <c r="UDG1396" s="9"/>
      <c r="UDH1396" s="9"/>
      <c r="UDI1396" s="9"/>
      <c r="UDJ1396" s="9"/>
      <c r="UDK1396" s="9"/>
      <c r="UDL1396" s="9"/>
      <c r="UDM1396" s="9"/>
      <c r="UDN1396" s="9"/>
      <c r="UDO1396" s="9"/>
      <c r="UDP1396" s="9"/>
      <c r="UDQ1396" s="9"/>
      <c r="UDR1396" s="9"/>
      <c r="UDS1396" s="9"/>
      <c r="UDT1396" s="9"/>
      <c r="UDU1396" s="9"/>
      <c r="UDV1396" s="9"/>
      <c r="UDW1396" s="9"/>
      <c r="UDX1396" s="9"/>
      <c r="UDY1396" s="9"/>
      <c r="UDZ1396" s="9"/>
      <c r="UEA1396" s="9"/>
      <c r="UEB1396" s="9"/>
      <c r="UEC1396" s="9"/>
      <c r="UED1396" s="9"/>
      <c r="UEE1396" s="9"/>
      <c r="UEF1396" s="9"/>
      <c r="UEG1396" s="9"/>
      <c r="UEH1396" s="9"/>
      <c r="UEI1396" s="9"/>
      <c r="UEJ1396" s="9"/>
      <c r="UEK1396" s="9"/>
      <c r="UEL1396" s="9"/>
      <c r="UEM1396" s="9"/>
      <c r="UEN1396" s="9"/>
      <c r="UEO1396" s="9"/>
      <c r="UEP1396" s="9"/>
      <c r="UEQ1396" s="9"/>
      <c r="UER1396" s="9"/>
      <c r="UES1396" s="9"/>
      <c r="UET1396" s="9"/>
      <c r="UEU1396" s="9"/>
      <c r="UEV1396" s="9"/>
      <c r="UEW1396" s="9"/>
      <c r="UEX1396" s="9"/>
      <c r="UEY1396" s="9"/>
      <c r="UEZ1396" s="9"/>
      <c r="UFA1396" s="9"/>
      <c r="UFB1396" s="9"/>
      <c r="UFC1396" s="9"/>
      <c r="UFD1396" s="9"/>
      <c r="UFE1396" s="9"/>
      <c r="UFF1396" s="9"/>
      <c r="UFG1396" s="9"/>
      <c r="UFH1396" s="9"/>
      <c r="UFI1396" s="9"/>
      <c r="UFJ1396" s="9"/>
      <c r="UFK1396" s="9"/>
      <c r="UFL1396" s="9"/>
      <c r="UFM1396" s="9"/>
      <c r="UFN1396" s="9"/>
      <c r="UFO1396" s="9"/>
      <c r="UFP1396" s="9"/>
      <c r="UFQ1396" s="9"/>
      <c r="UFR1396" s="9"/>
      <c r="UFS1396" s="9"/>
      <c r="UFT1396" s="9"/>
      <c r="UFU1396" s="9"/>
      <c r="UFV1396" s="9"/>
      <c r="UFW1396" s="9"/>
      <c r="UFX1396" s="9"/>
      <c r="UFY1396" s="9"/>
      <c r="UFZ1396" s="9"/>
      <c r="UGA1396" s="9"/>
      <c r="UGB1396" s="9"/>
      <c r="UGC1396" s="9"/>
      <c r="UGD1396" s="9"/>
      <c r="UGE1396" s="9"/>
      <c r="UGF1396" s="9"/>
      <c r="UGG1396" s="9"/>
      <c r="UGH1396" s="9"/>
      <c r="UGI1396" s="9"/>
      <c r="UGJ1396" s="9"/>
      <c r="UGK1396" s="9"/>
      <c r="UGL1396" s="9"/>
      <c r="UGM1396" s="9"/>
      <c r="UGN1396" s="9"/>
      <c r="UGO1396" s="9"/>
      <c r="UGP1396" s="9"/>
      <c r="UGQ1396" s="9"/>
      <c r="UGR1396" s="9"/>
      <c r="UGS1396" s="9"/>
      <c r="UGT1396" s="9"/>
      <c r="UGU1396" s="9"/>
      <c r="UGV1396" s="9"/>
      <c r="UGW1396" s="9"/>
      <c r="UGX1396" s="9"/>
      <c r="UGY1396" s="9"/>
      <c r="UGZ1396" s="9"/>
      <c r="UHA1396" s="9"/>
      <c r="UHB1396" s="9"/>
      <c r="UHC1396" s="9"/>
      <c r="UHD1396" s="9"/>
      <c r="UHE1396" s="9"/>
      <c r="UHF1396" s="9"/>
      <c r="UHG1396" s="9"/>
      <c r="UHH1396" s="9"/>
      <c r="UHI1396" s="9"/>
      <c r="UHJ1396" s="9"/>
      <c r="UHK1396" s="9"/>
      <c r="UHL1396" s="9"/>
      <c r="UHM1396" s="9"/>
      <c r="UHN1396" s="9"/>
      <c r="UHO1396" s="9"/>
      <c r="UHP1396" s="9"/>
      <c r="UHQ1396" s="9"/>
      <c r="UHR1396" s="9"/>
      <c r="UHS1396" s="9"/>
      <c r="UHT1396" s="9"/>
      <c r="UHU1396" s="9"/>
      <c r="UHV1396" s="9"/>
      <c r="UHW1396" s="9"/>
      <c r="UHX1396" s="9"/>
      <c r="UHY1396" s="9"/>
      <c r="UHZ1396" s="9"/>
      <c r="UIA1396" s="9"/>
      <c r="UIB1396" s="9"/>
      <c r="UIC1396" s="9"/>
      <c r="UID1396" s="9"/>
      <c r="UIE1396" s="9"/>
      <c r="UIF1396" s="9"/>
      <c r="UIG1396" s="9"/>
      <c r="UIH1396" s="9"/>
      <c r="UII1396" s="9"/>
      <c r="UIJ1396" s="9"/>
      <c r="UIK1396" s="9"/>
      <c r="UIL1396" s="9"/>
      <c r="UIM1396" s="9"/>
      <c r="UIN1396" s="9"/>
      <c r="UIO1396" s="9"/>
      <c r="UIP1396" s="9"/>
      <c r="UIQ1396" s="9"/>
      <c r="UIR1396" s="9"/>
      <c r="UIS1396" s="9"/>
      <c r="UIT1396" s="9"/>
      <c r="UIU1396" s="9"/>
      <c r="UIV1396" s="9"/>
      <c r="UIW1396" s="9"/>
      <c r="UIX1396" s="9"/>
      <c r="UIY1396" s="9"/>
      <c r="UIZ1396" s="9"/>
      <c r="UJA1396" s="9"/>
      <c r="UJB1396" s="9"/>
      <c r="UJC1396" s="9"/>
      <c r="UJD1396" s="9"/>
      <c r="UJE1396" s="9"/>
      <c r="UJF1396" s="9"/>
      <c r="UJG1396" s="9"/>
      <c r="UJH1396" s="9"/>
      <c r="UJI1396" s="9"/>
      <c r="UJJ1396" s="9"/>
      <c r="UJK1396" s="9"/>
      <c r="UJL1396" s="9"/>
      <c r="UJM1396" s="9"/>
      <c r="UJN1396" s="9"/>
      <c r="UJO1396" s="9"/>
      <c r="UJP1396" s="9"/>
      <c r="UJQ1396" s="9"/>
      <c r="UJR1396" s="9"/>
      <c r="UJS1396" s="9"/>
      <c r="UJT1396" s="9"/>
      <c r="UJU1396" s="9"/>
      <c r="UJV1396" s="9"/>
      <c r="UJW1396" s="9"/>
      <c r="UJX1396" s="9"/>
      <c r="UJY1396" s="9"/>
      <c r="UJZ1396" s="9"/>
      <c r="UKA1396" s="9"/>
      <c r="UKB1396" s="9"/>
      <c r="UKC1396" s="9"/>
      <c r="UKD1396" s="9"/>
      <c r="UKE1396" s="9"/>
      <c r="UKF1396" s="9"/>
      <c r="UKG1396" s="9"/>
      <c r="UKH1396" s="9"/>
      <c r="UKI1396" s="9"/>
      <c r="UKJ1396" s="9"/>
      <c r="UKK1396" s="9"/>
      <c r="UKL1396" s="9"/>
      <c r="UKM1396" s="9"/>
      <c r="UKN1396" s="9"/>
      <c r="UKO1396" s="9"/>
      <c r="UKP1396" s="9"/>
      <c r="UKQ1396" s="9"/>
      <c r="UKR1396" s="9"/>
      <c r="UKS1396" s="9"/>
      <c r="UKT1396" s="9"/>
      <c r="UKU1396" s="9"/>
      <c r="UKV1396" s="9"/>
      <c r="UKW1396" s="9"/>
      <c r="UKX1396" s="9"/>
      <c r="UKY1396" s="9"/>
      <c r="UKZ1396" s="9"/>
      <c r="ULA1396" s="9"/>
      <c r="ULB1396" s="9"/>
      <c r="ULC1396" s="9"/>
      <c r="ULD1396" s="9"/>
      <c r="ULE1396" s="9"/>
      <c r="ULF1396" s="9"/>
      <c r="ULG1396" s="9"/>
      <c r="ULH1396" s="9"/>
      <c r="ULI1396" s="9"/>
      <c r="ULJ1396" s="9"/>
      <c r="ULK1396" s="9"/>
      <c r="ULL1396" s="9"/>
      <c r="ULM1396" s="9"/>
      <c r="ULN1396" s="9"/>
      <c r="ULO1396" s="9"/>
      <c r="ULP1396" s="9"/>
      <c r="ULQ1396" s="9"/>
      <c r="ULR1396" s="9"/>
      <c r="ULS1396" s="9"/>
      <c r="ULT1396" s="9"/>
      <c r="ULU1396" s="9"/>
      <c r="ULV1396" s="9"/>
      <c r="ULW1396" s="9"/>
      <c r="ULX1396" s="9"/>
      <c r="ULY1396" s="9"/>
      <c r="ULZ1396" s="9"/>
      <c r="UMA1396" s="9"/>
      <c r="UMB1396" s="9"/>
      <c r="UMC1396" s="9"/>
      <c r="UMD1396" s="9"/>
      <c r="UME1396" s="9"/>
      <c r="UMF1396" s="9"/>
      <c r="UMG1396" s="9"/>
      <c r="UMH1396" s="9"/>
      <c r="UMI1396" s="9"/>
      <c r="UMJ1396" s="9"/>
      <c r="UMK1396" s="9"/>
      <c r="UML1396" s="9"/>
      <c r="UMM1396" s="9"/>
      <c r="UMN1396" s="9"/>
      <c r="UMO1396" s="9"/>
      <c r="UMP1396" s="9"/>
      <c r="UMQ1396" s="9"/>
      <c r="UMR1396" s="9"/>
      <c r="UMS1396" s="9"/>
      <c r="UMT1396" s="9"/>
      <c r="UMU1396" s="9"/>
      <c r="UMV1396" s="9"/>
      <c r="UMW1396" s="9"/>
      <c r="UMX1396" s="9"/>
      <c r="UMY1396" s="9"/>
      <c r="UMZ1396" s="9"/>
      <c r="UNA1396" s="9"/>
      <c r="UNB1396" s="9"/>
      <c r="UNC1396" s="9"/>
      <c r="UND1396" s="9"/>
      <c r="UNE1396" s="9"/>
      <c r="UNF1396" s="9"/>
      <c r="UNG1396" s="9"/>
      <c r="UNH1396" s="9"/>
      <c r="UNI1396" s="9"/>
      <c r="UNJ1396" s="9"/>
      <c r="UNK1396" s="9"/>
      <c r="UNL1396" s="9"/>
      <c r="UNM1396" s="9"/>
      <c r="UNN1396" s="9"/>
      <c r="UNO1396" s="9"/>
      <c r="UNP1396" s="9"/>
      <c r="UNQ1396" s="9"/>
      <c r="UNR1396" s="9"/>
      <c r="UNS1396" s="9"/>
      <c r="UNT1396" s="9"/>
      <c r="UNU1396" s="9"/>
      <c r="UNV1396" s="9"/>
      <c r="UNW1396" s="9"/>
      <c r="UNX1396" s="9"/>
      <c r="UNY1396" s="9"/>
      <c r="UNZ1396" s="9"/>
      <c r="UOA1396" s="9"/>
      <c r="UOB1396" s="9"/>
      <c r="UOC1396" s="9"/>
      <c r="UOD1396" s="9"/>
      <c r="UOE1396" s="9"/>
      <c r="UOF1396" s="9"/>
      <c r="UOG1396" s="9"/>
      <c r="UOH1396" s="9"/>
      <c r="UOI1396" s="9"/>
      <c r="UOJ1396" s="9"/>
      <c r="UOK1396" s="9"/>
      <c r="UOL1396" s="9"/>
      <c r="UOM1396" s="9"/>
      <c r="UON1396" s="9"/>
      <c r="UOO1396" s="9"/>
      <c r="UOP1396" s="9"/>
      <c r="UOQ1396" s="9"/>
      <c r="UOR1396" s="9"/>
      <c r="UOS1396" s="9"/>
      <c r="UOT1396" s="9"/>
      <c r="UOU1396" s="9"/>
      <c r="UOV1396" s="9"/>
      <c r="UOW1396" s="9"/>
      <c r="UOX1396" s="9"/>
      <c r="UOY1396" s="9"/>
      <c r="UOZ1396" s="9"/>
      <c r="UPA1396" s="9"/>
      <c r="UPB1396" s="9"/>
      <c r="UPC1396" s="9"/>
      <c r="UPD1396" s="9"/>
      <c r="UPE1396" s="9"/>
      <c r="UPF1396" s="9"/>
      <c r="UPG1396" s="9"/>
      <c r="UPH1396" s="9"/>
      <c r="UPI1396" s="9"/>
      <c r="UPJ1396" s="9"/>
      <c r="UPK1396" s="9"/>
      <c r="UPL1396" s="9"/>
      <c r="UPM1396" s="9"/>
      <c r="UPN1396" s="9"/>
      <c r="UPO1396" s="9"/>
      <c r="UPP1396" s="9"/>
      <c r="UPQ1396" s="9"/>
      <c r="UPR1396" s="9"/>
      <c r="UPS1396" s="9"/>
      <c r="UPT1396" s="9"/>
      <c r="UPU1396" s="9"/>
      <c r="UPV1396" s="9"/>
      <c r="UPW1396" s="9"/>
      <c r="UPX1396" s="9"/>
      <c r="UPY1396" s="9"/>
      <c r="UPZ1396" s="9"/>
      <c r="UQA1396" s="9"/>
      <c r="UQB1396" s="9"/>
      <c r="UQC1396" s="9"/>
      <c r="UQD1396" s="9"/>
      <c r="UQE1396" s="9"/>
      <c r="UQF1396" s="9"/>
      <c r="UQG1396" s="9"/>
      <c r="UQH1396" s="9"/>
      <c r="UQI1396" s="9"/>
      <c r="UQJ1396" s="9"/>
      <c r="UQK1396" s="9"/>
      <c r="UQL1396" s="9"/>
      <c r="UQM1396" s="9"/>
      <c r="UQN1396" s="9"/>
      <c r="UQO1396" s="9"/>
      <c r="UQP1396" s="9"/>
      <c r="UQQ1396" s="9"/>
      <c r="UQR1396" s="9"/>
      <c r="UQS1396" s="9"/>
      <c r="UQT1396" s="9"/>
      <c r="UQU1396" s="9"/>
      <c r="UQV1396" s="9"/>
      <c r="UQW1396" s="9"/>
      <c r="UQX1396" s="9"/>
      <c r="UQY1396" s="9"/>
      <c r="UQZ1396" s="9"/>
      <c r="URA1396" s="9"/>
      <c r="URB1396" s="9"/>
      <c r="URC1396" s="9"/>
      <c r="URD1396" s="9"/>
      <c r="URE1396" s="9"/>
      <c r="URF1396" s="9"/>
      <c r="URG1396" s="9"/>
      <c r="URH1396" s="9"/>
      <c r="URI1396" s="9"/>
      <c r="URJ1396" s="9"/>
      <c r="URK1396" s="9"/>
      <c r="URL1396" s="9"/>
      <c r="URM1396" s="9"/>
      <c r="URN1396" s="9"/>
      <c r="URO1396" s="9"/>
      <c r="URP1396" s="9"/>
      <c r="URQ1396" s="9"/>
      <c r="URR1396" s="9"/>
      <c r="URS1396" s="9"/>
      <c r="URT1396" s="9"/>
      <c r="URU1396" s="9"/>
      <c r="URV1396" s="9"/>
      <c r="URW1396" s="9"/>
      <c r="URX1396" s="9"/>
      <c r="URY1396" s="9"/>
      <c r="URZ1396" s="9"/>
      <c r="USA1396" s="9"/>
      <c r="USB1396" s="9"/>
      <c r="USC1396" s="9"/>
      <c r="USD1396" s="9"/>
      <c r="USE1396" s="9"/>
      <c r="USF1396" s="9"/>
      <c r="USG1396" s="9"/>
      <c r="USH1396" s="9"/>
      <c r="USI1396" s="9"/>
      <c r="USJ1396" s="9"/>
      <c r="USK1396" s="9"/>
      <c r="USL1396" s="9"/>
      <c r="USM1396" s="9"/>
      <c r="USN1396" s="9"/>
      <c r="USO1396" s="9"/>
      <c r="USP1396" s="9"/>
      <c r="USQ1396" s="9"/>
      <c r="USR1396" s="9"/>
      <c r="USS1396" s="9"/>
      <c r="UST1396" s="9"/>
      <c r="USU1396" s="9"/>
      <c r="USV1396" s="9"/>
      <c r="USW1396" s="9"/>
      <c r="USX1396" s="9"/>
      <c r="USY1396" s="9"/>
      <c r="USZ1396" s="9"/>
      <c r="UTA1396" s="9"/>
      <c r="UTB1396" s="9"/>
      <c r="UTC1396" s="9"/>
      <c r="UTD1396" s="9"/>
      <c r="UTE1396" s="9"/>
      <c r="UTF1396" s="9"/>
      <c r="UTG1396" s="9"/>
      <c r="UTH1396" s="9"/>
      <c r="UTI1396" s="9"/>
      <c r="UTJ1396" s="9"/>
      <c r="UTK1396" s="9"/>
      <c r="UTL1396" s="9"/>
      <c r="UTM1396" s="9"/>
      <c r="UTN1396" s="9"/>
      <c r="UTO1396" s="9"/>
      <c r="UTP1396" s="9"/>
      <c r="UTQ1396" s="9"/>
      <c r="UTR1396" s="9"/>
      <c r="UTS1396" s="9"/>
      <c r="UTT1396" s="9"/>
      <c r="UTU1396" s="9"/>
      <c r="UTV1396" s="9"/>
      <c r="UTW1396" s="9"/>
      <c r="UTX1396" s="9"/>
      <c r="UTY1396" s="9"/>
      <c r="UTZ1396" s="9"/>
      <c r="UUA1396" s="9"/>
      <c r="UUB1396" s="9"/>
      <c r="UUC1396" s="9"/>
      <c r="UUD1396" s="9"/>
      <c r="UUE1396" s="9"/>
      <c r="UUF1396" s="9"/>
      <c r="UUG1396" s="9"/>
      <c r="UUH1396" s="9"/>
      <c r="UUI1396" s="9"/>
      <c r="UUJ1396" s="9"/>
      <c r="UUK1396" s="9"/>
      <c r="UUL1396" s="9"/>
      <c r="UUM1396" s="9"/>
      <c r="UUN1396" s="9"/>
      <c r="UUO1396" s="9"/>
      <c r="UUP1396" s="9"/>
      <c r="UUQ1396" s="9"/>
      <c r="UUR1396" s="9"/>
      <c r="UUS1396" s="9"/>
      <c r="UUT1396" s="9"/>
      <c r="UUU1396" s="9"/>
      <c r="UUV1396" s="9"/>
      <c r="UUW1396" s="9"/>
      <c r="UUX1396" s="9"/>
      <c r="UUY1396" s="9"/>
      <c r="UUZ1396" s="9"/>
      <c r="UVA1396" s="9"/>
      <c r="UVB1396" s="9"/>
      <c r="UVC1396" s="9"/>
      <c r="UVD1396" s="9"/>
      <c r="UVE1396" s="9"/>
      <c r="UVF1396" s="9"/>
      <c r="UVG1396" s="9"/>
      <c r="UVH1396" s="9"/>
      <c r="UVI1396" s="9"/>
      <c r="UVJ1396" s="9"/>
      <c r="UVK1396" s="9"/>
      <c r="UVL1396" s="9"/>
      <c r="UVM1396" s="9"/>
      <c r="UVN1396" s="9"/>
      <c r="UVO1396" s="9"/>
      <c r="UVP1396" s="9"/>
      <c r="UVQ1396" s="9"/>
      <c r="UVR1396" s="9"/>
      <c r="UVS1396" s="9"/>
      <c r="UVT1396" s="9"/>
      <c r="UVU1396" s="9"/>
      <c r="UVV1396" s="9"/>
      <c r="UVW1396" s="9"/>
      <c r="UVX1396" s="9"/>
      <c r="UVY1396" s="9"/>
      <c r="UVZ1396" s="9"/>
      <c r="UWA1396" s="9"/>
      <c r="UWB1396" s="9"/>
      <c r="UWC1396" s="9"/>
      <c r="UWD1396" s="9"/>
      <c r="UWE1396" s="9"/>
      <c r="UWF1396" s="9"/>
      <c r="UWG1396" s="9"/>
      <c r="UWH1396" s="9"/>
      <c r="UWI1396" s="9"/>
      <c r="UWJ1396" s="9"/>
      <c r="UWK1396" s="9"/>
      <c r="UWL1396" s="9"/>
      <c r="UWM1396" s="9"/>
      <c r="UWN1396" s="9"/>
      <c r="UWO1396" s="9"/>
      <c r="UWP1396" s="9"/>
      <c r="UWQ1396" s="9"/>
      <c r="UWR1396" s="9"/>
      <c r="UWS1396" s="9"/>
      <c r="UWT1396" s="9"/>
      <c r="UWU1396" s="9"/>
      <c r="UWV1396" s="9"/>
      <c r="UWW1396" s="9"/>
      <c r="UWX1396" s="9"/>
      <c r="UWY1396" s="9"/>
      <c r="UWZ1396" s="9"/>
      <c r="UXA1396" s="9"/>
      <c r="UXB1396" s="9"/>
      <c r="UXC1396" s="9"/>
      <c r="UXD1396" s="9"/>
      <c r="UXE1396" s="9"/>
      <c r="UXF1396" s="9"/>
      <c r="UXG1396" s="9"/>
      <c r="UXH1396" s="9"/>
      <c r="UXI1396" s="9"/>
      <c r="UXJ1396" s="9"/>
      <c r="UXK1396" s="9"/>
      <c r="UXL1396" s="9"/>
      <c r="UXM1396" s="9"/>
      <c r="UXN1396" s="9"/>
      <c r="UXO1396" s="9"/>
      <c r="UXP1396" s="9"/>
      <c r="UXQ1396" s="9"/>
      <c r="UXR1396" s="9"/>
      <c r="UXS1396" s="9"/>
      <c r="UXT1396" s="9"/>
      <c r="UXU1396" s="9"/>
      <c r="UXV1396" s="9"/>
      <c r="UXW1396" s="9"/>
      <c r="UXX1396" s="9"/>
      <c r="UXY1396" s="9"/>
      <c r="UXZ1396" s="9"/>
      <c r="UYA1396" s="9"/>
      <c r="UYB1396" s="9"/>
      <c r="UYC1396" s="9"/>
      <c r="UYD1396" s="9"/>
      <c r="UYE1396" s="9"/>
      <c r="UYF1396" s="9"/>
      <c r="UYG1396" s="9"/>
      <c r="UYH1396" s="9"/>
      <c r="UYI1396" s="9"/>
      <c r="UYJ1396" s="9"/>
      <c r="UYK1396" s="9"/>
      <c r="UYL1396" s="9"/>
      <c r="UYM1396" s="9"/>
      <c r="UYN1396" s="9"/>
      <c r="UYO1396" s="9"/>
      <c r="UYP1396" s="9"/>
      <c r="UYQ1396" s="9"/>
      <c r="UYR1396" s="9"/>
      <c r="UYS1396" s="9"/>
      <c r="UYT1396" s="9"/>
      <c r="UYU1396" s="9"/>
      <c r="UYV1396" s="9"/>
      <c r="UYW1396" s="9"/>
      <c r="UYX1396" s="9"/>
      <c r="UYY1396" s="9"/>
      <c r="UYZ1396" s="9"/>
      <c r="UZA1396" s="9"/>
      <c r="UZB1396" s="9"/>
      <c r="UZC1396" s="9"/>
      <c r="UZD1396" s="9"/>
      <c r="UZE1396" s="9"/>
      <c r="UZF1396" s="9"/>
      <c r="UZG1396" s="9"/>
      <c r="UZH1396" s="9"/>
      <c r="UZI1396" s="9"/>
      <c r="UZJ1396" s="9"/>
      <c r="UZK1396" s="9"/>
      <c r="UZL1396" s="9"/>
      <c r="UZM1396" s="9"/>
      <c r="UZN1396" s="9"/>
      <c r="UZO1396" s="9"/>
      <c r="UZP1396" s="9"/>
      <c r="UZQ1396" s="9"/>
      <c r="UZR1396" s="9"/>
      <c r="UZS1396" s="9"/>
      <c r="UZT1396" s="9"/>
      <c r="UZU1396" s="9"/>
      <c r="UZV1396" s="9"/>
      <c r="UZW1396" s="9"/>
      <c r="UZX1396" s="9"/>
      <c r="UZY1396" s="9"/>
      <c r="UZZ1396" s="9"/>
      <c r="VAA1396" s="9"/>
      <c r="VAB1396" s="9"/>
      <c r="VAC1396" s="9"/>
      <c r="VAD1396" s="9"/>
      <c r="VAE1396" s="9"/>
      <c r="VAF1396" s="9"/>
      <c r="VAG1396" s="9"/>
      <c r="VAH1396" s="9"/>
      <c r="VAI1396" s="9"/>
      <c r="VAJ1396" s="9"/>
      <c r="VAK1396" s="9"/>
      <c r="VAL1396" s="9"/>
      <c r="VAM1396" s="9"/>
      <c r="VAN1396" s="9"/>
      <c r="VAO1396" s="9"/>
      <c r="VAP1396" s="9"/>
      <c r="VAQ1396" s="9"/>
      <c r="VAR1396" s="9"/>
      <c r="VAS1396" s="9"/>
      <c r="VAT1396" s="9"/>
      <c r="VAU1396" s="9"/>
      <c r="VAV1396" s="9"/>
      <c r="VAW1396" s="9"/>
      <c r="VAX1396" s="9"/>
      <c r="VAY1396" s="9"/>
      <c r="VAZ1396" s="9"/>
      <c r="VBA1396" s="9"/>
      <c r="VBB1396" s="9"/>
      <c r="VBC1396" s="9"/>
      <c r="VBD1396" s="9"/>
      <c r="VBE1396" s="9"/>
      <c r="VBF1396" s="9"/>
      <c r="VBG1396" s="9"/>
      <c r="VBH1396" s="9"/>
      <c r="VBI1396" s="9"/>
      <c r="VBJ1396" s="9"/>
      <c r="VBK1396" s="9"/>
      <c r="VBL1396" s="9"/>
      <c r="VBM1396" s="9"/>
      <c r="VBN1396" s="9"/>
      <c r="VBO1396" s="9"/>
      <c r="VBP1396" s="9"/>
      <c r="VBQ1396" s="9"/>
      <c r="VBR1396" s="9"/>
      <c r="VBS1396" s="9"/>
      <c r="VBT1396" s="9"/>
      <c r="VBU1396" s="9"/>
      <c r="VBV1396" s="9"/>
      <c r="VBW1396" s="9"/>
      <c r="VBX1396" s="9"/>
      <c r="VBY1396" s="9"/>
      <c r="VBZ1396" s="9"/>
      <c r="VCA1396" s="9"/>
      <c r="VCB1396" s="9"/>
      <c r="VCC1396" s="9"/>
      <c r="VCD1396" s="9"/>
      <c r="VCE1396" s="9"/>
      <c r="VCF1396" s="9"/>
      <c r="VCG1396" s="9"/>
      <c r="VCH1396" s="9"/>
      <c r="VCI1396" s="9"/>
      <c r="VCJ1396" s="9"/>
      <c r="VCK1396" s="9"/>
      <c r="VCL1396" s="9"/>
      <c r="VCM1396" s="9"/>
      <c r="VCN1396" s="9"/>
      <c r="VCO1396" s="9"/>
      <c r="VCP1396" s="9"/>
      <c r="VCQ1396" s="9"/>
      <c r="VCR1396" s="9"/>
      <c r="VCS1396" s="9"/>
      <c r="VCT1396" s="9"/>
      <c r="VCU1396" s="9"/>
      <c r="VCV1396" s="9"/>
      <c r="VCW1396" s="9"/>
      <c r="VCX1396" s="9"/>
      <c r="VCY1396" s="9"/>
      <c r="VCZ1396" s="9"/>
      <c r="VDA1396" s="9"/>
      <c r="VDB1396" s="9"/>
      <c r="VDC1396" s="9"/>
      <c r="VDD1396" s="9"/>
      <c r="VDE1396" s="9"/>
      <c r="VDF1396" s="9"/>
      <c r="VDG1396" s="9"/>
      <c r="VDH1396" s="9"/>
      <c r="VDI1396" s="9"/>
      <c r="VDJ1396" s="9"/>
      <c r="VDK1396" s="9"/>
      <c r="VDL1396" s="9"/>
      <c r="VDM1396" s="9"/>
      <c r="VDN1396" s="9"/>
      <c r="VDO1396" s="9"/>
      <c r="VDP1396" s="9"/>
      <c r="VDQ1396" s="9"/>
      <c r="VDR1396" s="9"/>
      <c r="VDS1396" s="9"/>
      <c r="VDT1396" s="9"/>
      <c r="VDU1396" s="9"/>
      <c r="VDV1396" s="9"/>
      <c r="VDW1396" s="9"/>
      <c r="VDX1396" s="9"/>
      <c r="VDY1396" s="9"/>
      <c r="VDZ1396" s="9"/>
      <c r="VEA1396" s="9"/>
      <c r="VEB1396" s="9"/>
      <c r="VEC1396" s="9"/>
      <c r="VED1396" s="9"/>
      <c r="VEE1396" s="9"/>
      <c r="VEF1396" s="9"/>
      <c r="VEG1396" s="9"/>
      <c r="VEH1396" s="9"/>
      <c r="VEI1396" s="9"/>
      <c r="VEJ1396" s="9"/>
      <c r="VEK1396" s="9"/>
      <c r="VEL1396" s="9"/>
      <c r="VEM1396" s="9"/>
      <c r="VEN1396" s="9"/>
      <c r="VEO1396" s="9"/>
      <c r="VEP1396" s="9"/>
      <c r="VEQ1396" s="9"/>
      <c r="VER1396" s="9"/>
      <c r="VES1396" s="9"/>
      <c r="VET1396" s="9"/>
      <c r="VEU1396" s="9"/>
      <c r="VEV1396" s="9"/>
      <c r="VEW1396" s="9"/>
      <c r="VEX1396" s="9"/>
      <c r="VEY1396" s="9"/>
      <c r="VEZ1396" s="9"/>
      <c r="VFA1396" s="9"/>
      <c r="VFB1396" s="9"/>
      <c r="VFC1396" s="9"/>
      <c r="VFD1396" s="9"/>
      <c r="VFE1396" s="9"/>
      <c r="VFF1396" s="9"/>
      <c r="VFG1396" s="9"/>
      <c r="VFH1396" s="9"/>
      <c r="VFI1396" s="9"/>
      <c r="VFJ1396" s="9"/>
      <c r="VFK1396" s="9"/>
      <c r="VFL1396" s="9"/>
      <c r="VFM1396" s="9"/>
      <c r="VFN1396" s="9"/>
      <c r="VFO1396" s="9"/>
      <c r="VFP1396" s="9"/>
      <c r="VFQ1396" s="9"/>
      <c r="VFR1396" s="9"/>
      <c r="VFS1396" s="9"/>
      <c r="VFT1396" s="9"/>
      <c r="VFU1396" s="9"/>
      <c r="VFV1396" s="9"/>
      <c r="VFW1396" s="9"/>
      <c r="VFX1396" s="9"/>
      <c r="VFY1396" s="9"/>
      <c r="VFZ1396" s="9"/>
      <c r="VGA1396" s="9"/>
      <c r="VGB1396" s="9"/>
      <c r="VGC1396" s="9"/>
      <c r="VGD1396" s="9"/>
      <c r="VGE1396" s="9"/>
      <c r="VGF1396" s="9"/>
      <c r="VGG1396" s="9"/>
      <c r="VGH1396" s="9"/>
      <c r="VGI1396" s="9"/>
      <c r="VGJ1396" s="9"/>
      <c r="VGK1396" s="9"/>
      <c r="VGL1396" s="9"/>
      <c r="VGM1396" s="9"/>
      <c r="VGN1396" s="9"/>
      <c r="VGO1396" s="9"/>
      <c r="VGP1396" s="9"/>
      <c r="VGQ1396" s="9"/>
      <c r="VGR1396" s="9"/>
      <c r="VGS1396" s="9"/>
      <c r="VGT1396" s="9"/>
      <c r="VGU1396" s="9"/>
      <c r="VGV1396" s="9"/>
      <c r="VGW1396" s="9"/>
      <c r="VGX1396" s="9"/>
      <c r="VGY1396" s="9"/>
      <c r="VGZ1396" s="9"/>
      <c r="VHA1396" s="9"/>
      <c r="VHB1396" s="9"/>
      <c r="VHC1396" s="9"/>
      <c r="VHD1396" s="9"/>
      <c r="VHE1396" s="9"/>
      <c r="VHF1396" s="9"/>
      <c r="VHG1396" s="9"/>
      <c r="VHH1396" s="9"/>
      <c r="VHI1396" s="9"/>
      <c r="VHJ1396" s="9"/>
      <c r="VHK1396" s="9"/>
      <c r="VHL1396" s="9"/>
      <c r="VHM1396" s="9"/>
      <c r="VHN1396" s="9"/>
      <c r="VHO1396" s="9"/>
      <c r="VHP1396" s="9"/>
      <c r="VHQ1396" s="9"/>
      <c r="VHR1396" s="9"/>
      <c r="VHS1396" s="9"/>
      <c r="VHT1396" s="9"/>
      <c r="VHU1396" s="9"/>
      <c r="VHV1396" s="9"/>
      <c r="VHW1396" s="9"/>
      <c r="VHX1396" s="9"/>
      <c r="VHY1396" s="9"/>
      <c r="VHZ1396" s="9"/>
      <c r="VIA1396" s="9"/>
      <c r="VIB1396" s="9"/>
      <c r="VIC1396" s="9"/>
      <c r="VID1396" s="9"/>
      <c r="VIE1396" s="9"/>
      <c r="VIF1396" s="9"/>
      <c r="VIG1396" s="9"/>
      <c r="VIH1396" s="9"/>
      <c r="VII1396" s="9"/>
      <c r="VIJ1396" s="9"/>
      <c r="VIK1396" s="9"/>
      <c r="VIL1396" s="9"/>
      <c r="VIM1396" s="9"/>
      <c r="VIN1396" s="9"/>
      <c r="VIO1396" s="9"/>
      <c r="VIP1396" s="9"/>
      <c r="VIQ1396" s="9"/>
      <c r="VIR1396" s="9"/>
      <c r="VIS1396" s="9"/>
      <c r="VIT1396" s="9"/>
      <c r="VIU1396" s="9"/>
      <c r="VIV1396" s="9"/>
      <c r="VIW1396" s="9"/>
      <c r="VIX1396" s="9"/>
      <c r="VIY1396" s="9"/>
      <c r="VIZ1396" s="9"/>
      <c r="VJA1396" s="9"/>
      <c r="VJB1396" s="9"/>
      <c r="VJC1396" s="9"/>
      <c r="VJD1396" s="9"/>
      <c r="VJE1396" s="9"/>
      <c r="VJF1396" s="9"/>
      <c r="VJG1396" s="9"/>
      <c r="VJH1396" s="9"/>
      <c r="VJI1396" s="9"/>
      <c r="VJJ1396" s="9"/>
      <c r="VJK1396" s="9"/>
      <c r="VJL1396" s="9"/>
      <c r="VJM1396" s="9"/>
      <c r="VJN1396" s="9"/>
      <c r="VJO1396" s="9"/>
      <c r="VJP1396" s="9"/>
      <c r="VJQ1396" s="9"/>
      <c r="VJR1396" s="9"/>
      <c r="VJS1396" s="9"/>
      <c r="VJT1396" s="9"/>
      <c r="VJU1396" s="9"/>
      <c r="VJV1396" s="9"/>
      <c r="VJW1396" s="9"/>
      <c r="VJX1396" s="9"/>
      <c r="VJY1396" s="9"/>
      <c r="VJZ1396" s="9"/>
      <c r="VKA1396" s="9"/>
      <c r="VKB1396" s="9"/>
      <c r="VKC1396" s="9"/>
      <c r="VKD1396" s="9"/>
      <c r="VKE1396" s="9"/>
      <c r="VKF1396" s="9"/>
      <c r="VKG1396" s="9"/>
      <c r="VKH1396" s="9"/>
      <c r="VKI1396" s="9"/>
      <c r="VKJ1396" s="9"/>
      <c r="VKK1396" s="9"/>
      <c r="VKL1396" s="9"/>
      <c r="VKM1396" s="9"/>
      <c r="VKN1396" s="9"/>
      <c r="VKO1396" s="9"/>
      <c r="VKP1396" s="9"/>
      <c r="VKQ1396" s="9"/>
      <c r="VKR1396" s="9"/>
      <c r="VKS1396" s="9"/>
      <c r="VKT1396" s="9"/>
      <c r="VKU1396" s="9"/>
      <c r="VKV1396" s="9"/>
      <c r="VKW1396" s="9"/>
      <c r="VKX1396" s="9"/>
      <c r="VKY1396" s="9"/>
      <c r="VKZ1396" s="9"/>
      <c r="VLA1396" s="9"/>
      <c r="VLB1396" s="9"/>
      <c r="VLC1396" s="9"/>
      <c r="VLD1396" s="9"/>
      <c r="VLE1396" s="9"/>
      <c r="VLF1396" s="9"/>
      <c r="VLG1396" s="9"/>
      <c r="VLH1396" s="9"/>
      <c r="VLI1396" s="9"/>
      <c r="VLJ1396" s="9"/>
      <c r="VLK1396" s="9"/>
      <c r="VLL1396" s="9"/>
      <c r="VLM1396" s="9"/>
      <c r="VLN1396" s="9"/>
      <c r="VLO1396" s="9"/>
      <c r="VLP1396" s="9"/>
      <c r="VLQ1396" s="9"/>
      <c r="VLR1396" s="9"/>
      <c r="VLS1396" s="9"/>
      <c r="VLT1396" s="9"/>
      <c r="VLU1396" s="9"/>
      <c r="VLV1396" s="9"/>
      <c r="VLW1396" s="9"/>
      <c r="VLX1396" s="9"/>
      <c r="VLY1396" s="9"/>
      <c r="VLZ1396" s="9"/>
      <c r="VMA1396" s="9"/>
      <c r="VMB1396" s="9"/>
      <c r="VMC1396" s="9"/>
      <c r="VMD1396" s="9"/>
      <c r="VME1396" s="9"/>
      <c r="VMF1396" s="9"/>
      <c r="VMG1396" s="9"/>
      <c r="VMH1396" s="9"/>
      <c r="VMI1396" s="9"/>
      <c r="VMJ1396" s="9"/>
      <c r="VMK1396" s="9"/>
      <c r="VML1396" s="9"/>
      <c r="VMM1396" s="9"/>
      <c r="VMN1396" s="9"/>
      <c r="VMO1396" s="9"/>
      <c r="VMP1396" s="9"/>
      <c r="VMQ1396" s="9"/>
      <c r="VMR1396" s="9"/>
      <c r="VMS1396" s="9"/>
      <c r="VMT1396" s="9"/>
      <c r="VMU1396" s="9"/>
      <c r="VMV1396" s="9"/>
      <c r="VMW1396" s="9"/>
      <c r="VMX1396" s="9"/>
      <c r="VMY1396" s="9"/>
      <c r="VMZ1396" s="9"/>
      <c r="VNA1396" s="9"/>
      <c r="VNB1396" s="9"/>
      <c r="VNC1396" s="9"/>
      <c r="VND1396" s="9"/>
      <c r="VNE1396" s="9"/>
      <c r="VNF1396" s="9"/>
      <c r="VNG1396" s="9"/>
      <c r="VNH1396" s="9"/>
      <c r="VNI1396" s="9"/>
      <c r="VNJ1396" s="9"/>
      <c r="VNK1396" s="9"/>
      <c r="VNL1396" s="9"/>
      <c r="VNM1396" s="9"/>
      <c r="VNN1396" s="9"/>
      <c r="VNO1396" s="9"/>
      <c r="VNP1396" s="9"/>
      <c r="VNQ1396" s="9"/>
      <c r="VNR1396" s="9"/>
      <c r="VNS1396" s="9"/>
      <c r="VNT1396" s="9"/>
      <c r="VNU1396" s="9"/>
      <c r="VNV1396" s="9"/>
      <c r="VNW1396" s="9"/>
      <c r="VNX1396" s="9"/>
      <c r="VNY1396" s="9"/>
      <c r="VNZ1396" s="9"/>
      <c r="VOA1396" s="9"/>
      <c r="VOB1396" s="9"/>
      <c r="VOC1396" s="9"/>
      <c r="VOD1396" s="9"/>
      <c r="VOE1396" s="9"/>
      <c r="VOF1396" s="9"/>
      <c r="VOG1396" s="9"/>
      <c r="VOH1396" s="9"/>
      <c r="VOI1396" s="9"/>
      <c r="VOJ1396" s="9"/>
      <c r="VOK1396" s="9"/>
      <c r="VOL1396" s="9"/>
      <c r="VOM1396" s="9"/>
      <c r="VON1396" s="9"/>
      <c r="VOO1396" s="9"/>
      <c r="VOP1396" s="9"/>
      <c r="VOQ1396" s="9"/>
      <c r="VOR1396" s="9"/>
      <c r="VOS1396" s="9"/>
      <c r="VOT1396" s="9"/>
      <c r="VOU1396" s="9"/>
      <c r="VOV1396" s="9"/>
      <c r="VOW1396" s="9"/>
      <c r="VOX1396" s="9"/>
      <c r="VOY1396" s="9"/>
      <c r="VOZ1396" s="9"/>
      <c r="VPA1396" s="9"/>
      <c r="VPB1396" s="9"/>
      <c r="VPC1396" s="9"/>
      <c r="VPD1396" s="9"/>
      <c r="VPE1396" s="9"/>
      <c r="VPF1396" s="9"/>
      <c r="VPG1396" s="9"/>
      <c r="VPH1396" s="9"/>
      <c r="VPI1396" s="9"/>
      <c r="VPJ1396" s="9"/>
      <c r="VPK1396" s="9"/>
      <c r="VPL1396" s="9"/>
      <c r="VPM1396" s="9"/>
      <c r="VPN1396" s="9"/>
      <c r="VPO1396" s="9"/>
      <c r="VPP1396" s="9"/>
      <c r="VPQ1396" s="9"/>
      <c r="VPR1396" s="9"/>
      <c r="VPS1396" s="9"/>
      <c r="VPT1396" s="9"/>
      <c r="VPU1396" s="9"/>
      <c r="VPV1396" s="9"/>
      <c r="VPW1396" s="9"/>
      <c r="VPX1396" s="9"/>
      <c r="VPY1396" s="9"/>
      <c r="VPZ1396" s="9"/>
      <c r="VQA1396" s="9"/>
      <c r="VQB1396" s="9"/>
      <c r="VQC1396" s="9"/>
      <c r="VQD1396" s="9"/>
      <c r="VQE1396" s="9"/>
      <c r="VQF1396" s="9"/>
      <c r="VQG1396" s="9"/>
      <c r="VQH1396" s="9"/>
      <c r="VQI1396" s="9"/>
      <c r="VQJ1396" s="9"/>
      <c r="VQK1396" s="9"/>
      <c r="VQL1396" s="9"/>
      <c r="VQM1396" s="9"/>
      <c r="VQN1396" s="9"/>
      <c r="VQO1396" s="9"/>
      <c r="VQP1396" s="9"/>
      <c r="VQQ1396" s="9"/>
      <c r="VQR1396" s="9"/>
      <c r="VQS1396" s="9"/>
      <c r="VQT1396" s="9"/>
      <c r="VQU1396" s="9"/>
      <c r="VQV1396" s="9"/>
      <c r="VQW1396" s="9"/>
      <c r="VQX1396" s="9"/>
      <c r="VQY1396" s="9"/>
      <c r="VQZ1396" s="9"/>
      <c r="VRA1396" s="9"/>
      <c r="VRB1396" s="9"/>
      <c r="VRC1396" s="9"/>
      <c r="VRD1396" s="9"/>
      <c r="VRE1396" s="9"/>
      <c r="VRF1396" s="9"/>
      <c r="VRG1396" s="9"/>
      <c r="VRH1396" s="9"/>
      <c r="VRI1396" s="9"/>
      <c r="VRJ1396" s="9"/>
      <c r="VRK1396" s="9"/>
      <c r="VRL1396" s="9"/>
      <c r="VRM1396" s="9"/>
      <c r="VRN1396" s="9"/>
      <c r="VRO1396" s="9"/>
      <c r="VRP1396" s="9"/>
      <c r="VRQ1396" s="9"/>
      <c r="VRR1396" s="9"/>
      <c r="VRS1396" s="9"/>
      <c r="VRT1396" s="9"/>
      <c r="VRU1396" s="9"/>
      <c r="VRV1396" s="9"/>
      <c r="VRW1396" s="9"/>
      <c r="VRX1396" s="9"/>
      <c r="VRY1396" s="9"/>
      <c r="VRZ1396" s="9"/>
      <c r="VSA1396" s="9"/>
      <c r="VSB1396" s="9"/>
      <c r="VSC1396" s="9"/>
      <c r="VSD1396" s="9"/>
      <c r="VSE1396" s="9"/>
      <c r="VSF1396" s="9"/>
      <c r="VSG1396" s="9"/>
      <c r="VSH1396" s="9"/>
      <c r="VSI1396" s="9"/>
      <c r="VSJ1396" s="9"/>
      <c r="VSK1396" s="9"/>
      <c r="VSL1396" s="9"/>
      <c r="VSM1396" s="9"/>
      <c r="VSN1396" s="9"/>
      <c r="VSO1396" s="9"/>
      <c r="VSP1396" s="9"/>
      <c r="VSQ1396" s="9"/>
      <c r="VSR1396" s="9"/>
      <c r="VSS1396" s="9"/>
      <c r="VST1396" s="9"/>
      <c r="VSU1396" s="9"/>
      <c r="VSV1396" s="9"/>
      <c r="VSW1396" s="9"/>
      <c r="VSX1396" s="9"/>
      <c r="VSY1396" s="9"/>
      <c r="VSZ1396" s="9"/>
      <c r="VTA1396" s="9"/>
      <c r="VTB1396" s="9"/>
      <c r="VTC1396" s="9"/>
      <c r="VTD1396" s="9"/>
      <c r="VTE1396" s="9"/>
      <c r="VTF1396" s="9"/>
      <c r="VTG1396" s="9"/>
      <c r="VTH1396" s="9"/>
      <c r="VTI1396" s="9"/>
      <c r="VTJ1396" s="9"/>
      <c r="VTK1396" s="9"/>
      <c r="VTL1396" s="9"/>
      <c r="VTM1396" s="9"/>
      <c r="VTN1396" s="9"/>
      <c r="VTO1396" s="9"/>
      <c r="VTP1396" s="9"/>
      <c r="VTQ1396" s="9"/>
      <c r="VTR1396" s="9"/>
      <c r="VTS1396" s="9"/>
      <c r="VTT1396" s="9"/>
      <c r="VTU1396" s="9"/>
      <c r="VTV1396" s="9"/>
      <c r="VTW1396" s="9"/>
      <c r="VTX1396" s="9"/>
      <c r="VTY1396" s="9"/>
      <c r="VTZ1396" s="9"/>
      <c r="VUA1396" s="9"/>
      <c r="VUB1396" s="9"/>
      <c r="VUC1396" s="9"/>
      <c r="VUD1396" s="9"/>
      <c r="VUE1396" s="9"/>
      <c r="VUF1396" s="9"/>
      <c r="VUG1396" s="9"/>
      <c r="VUH1396" s="9"/>
      <c r="VUI1396" s="9"/>
      <c r="VUJ1396" s="9"/>
      <c r="VUK1396" s="9"/>
      <c r="VUL1396" s="9"/>
      <c r="VUM1396" s="9"/>
      <c r="VUN1396" s="9"/>
      <c r="VUO1396" s="9"/>
      <c r="VUP1396" s="9"/>
      <c r="VUQ1396" s="9"/>
      <c r="VUR1396" s="9"/>
      <c r="VUS1396" s="9"/>
      <c r="VUT1396" s="9"/>
      <c r="VUU1396" s="9"/>
      <c r="VUV1396" s="9"/>
      <c r="VUW1396" s="9"/>
      <c r="VUX1396" s="9"/>
      <c r="VUY1396" s="9"/>
      <c r="VUZ1396" s="9"/>
      <c r="VVA1396" s="9"/>
      <c r="VVB1396" s="9"/>
      <c r="VVC1396" s="9"/>
      <c r="VVD1396" s="9"/>
      <c r="VVE1396" s="9"/>
      <c r="VVF1396" s="9"/>
      <c r="VVG1396" s="9"/>
      <c r="VVH1396" s="9"/>
      <c r="VVI1396" s="9"/>
      <c r="VVJ1396" s="9"/>
      <c r="VVK1396" s="9"/>
      <c r="VVL1396" s="9"/>
      <c r="VVM1396" s="9"/>
      <c r="VVN1396" s="9"/>
      <c r="VVO1396" s="9"/>
      <c r="VVP1396" s="9"/>
      <c r="VVQ1396" s="9"/>
      <c r="VVR1396" s="9"/>
      <c r="VVS1396" s="9"/>
      <c r="VVT1396" s="9"/>
      <c r="VVU1396" s="9"/>
      <c r="VVV1396" s="9"/>
      <c r="VVW1396" s="9"/>
      <c r="VVX1396" s="9"/>
      <c r="VVY1396" s="9"/>
      <c r="VVZ1396" s="9"/>
      <c r="VWA1396" s="9"/>
      <c r="VWB1396" s="9"/>
      <c r="VWC1396" s="9"/>
      <c r="VWD1396" s="9"/>
      <c r="VWE1396" s="9"/>
      <c r="VWF1396" s="9"/>
      <c r="VWG1396" s="9"/>
      <c r="VWH1396" s="9"/>
      <c r="VWI1396" s="9"/>
      <c r="VWJ1396" s="9"/>
      <c r="VWK1396" s="9"/>
      <c r="VWL1396" s="9"/>
      <c r="VWM1396" s="9"/>
      <c r="VWN1396" s="9"/>
      <c r="VWO1396" s="9"/>
      <c r="VWP1396" s="9"/>
      <c r="VWQ1396" s="9"/>
      <c r="VWR1396" s="9"/>
      <c r="VWS1396" s="9"/>
      <c r="VWT1396" s="9"/>
      <c r="VWU1396" s="9"/>
      <c r="VWV1396" s="9"/>
      <c r="VWW1396" s="9"/>
      <c r="VWX1396" s="9"/>
      <c r="VWY1396" s="9"/>
      <c r="VWZ1396" s="9"/>
      <c r="VXA1396" s="9"/>
      <c r="VXB1396" s="9"/>
      <c r="VXC1396" s="9"/>
      <c r="VXD1396" s="9"/>
      <c r="VXE1396" s="9"/>
      <c r="VXF1396" s="9"/>
      <c r="VXG1396" s="9"/>
      <c r="VXH1396" s="9"/>
      <c r="VXI1396" s="9"/>
      <c r="VXJ1396" s="9"/>
      <c r="VXK1396" s="9"/>
      <c r="VXL1396" s="9"/>
      <c r="VXM1396" s="9"/>
      <c r="VXN1396" s="9"/>
      <c r="VXO1396" s="9"/>
      <c r="VXP1396" s="9"/>
      <c r="VXQ1396" s="9"/>
      <c r="VXR1396" s="9"/>
      <c r="VXS1396" s="9"/>
      <c r="VXT1396" s="9"/>
      <c r="VXU1396" s="9"/>
      <c r="VXV1396" s="9"/>
      <c r="VXW1396" s="9"/>
      <c r="VXX1396" s="9"/>
      <c r="VXY1396" s="9"/>
      <c r="VXZ1396" s="9"/>
      <c r="VYA1396" s="9"/>
      <c r="VYB1396" s="9"/>
      <c r="VYC1396" s="9"/>
      <c r="VYD1396" s="9"/>
      <c r="VYE1396" s="9"/>
      <c r="VYF1396" s="9"/>
      <c r="VYG1396" s="9"/>
      <c r="VYH1396" s="9"/>
      <c r="VYI1396" s="9"/>
      <c r="VYJ1396" s="9"/>
      <c r="VYK1396" s="9"/>
      <c r="VYL1396" s="9"/>
      <c r="VYM1396" s="9"/>
      <c r="VYN1396" s="9"/>
      <c r="VYO1396" s="9"/>
      <c r="VYP1396" s="9"/>
      <c r="VYQ1396" s="9"/>
      <c r="VYR1396" s="9"/>
      <c r="VYS1396" s="9"/>
      <c r="VYT1396" s="9"/>
      <c r="VYU1396" s="9"/>
      <c r="VYV1396" s="9"/>
      <c r="VYW1396" s="9"/>
      <c r="VYX1396" s="9"/>
      <c r="VYY1396" s="9"/>
      <c r="VYZ1396" s="9"/>
      <c r="VZA1396" s="9"/>
      <c r="VZB1396" s="9"/>
      <c r="VZC1396" s="9"/>
      <c r="VZD1396" s="9"/>
      <c r="VZE1396" s="9"/>
      <c r="VZF1396" s="9"/>
      <c r="VZG1396" s="9"/>
      <c r="VZH1396" s="9"/>
      <c r="VZI1396" s="9"/>
      <c r="VZJ1396" s="9"/>
      <c r="VZK1396" s="9"/>
      <c r="VZL1396" s="9"/>
      <c r="VZM1396" s="9"/>
      <c r="VZN1396" s="9"/>
      <c r="VZO1396" s="9"/>
      <c r="VZP1396" s="9"/>
      <c r="VZQ1396" s="9"/>
      <c r="VZR1396" s="9"/>
      <c r="VZS1396" s="9"/>
      <c r="VZT1396" s="9"/>
      <c r="VZU1396" s="9"/>
      <c r="VZV1396" s="9"/>
      <c r="VZW1396" s="9"/>
      <c r="VZX1396" s="9"/>
      <c r="VZY1396" s="9"/>
      <c r="VZZ1396" s="9"/>
      <c r="WAA1396" s="9"/>
      <c r="WAB1396" s="9"/>
      <c r="WAC1396" s="9"/>
      <c r="WAD1396" s="9"/>
      <c r="WAE1396" s="9"/>
      <c r="WAF1396" s="9"/>
      <c r="WAG1396" s="9"/>
      <c r="WAH1396" s="9"/>
      <c r="WAI1396" s="9"/>
      <c r="WAJ1396" s="9"/>
      <c r="WAK1396" s="9"/>
      <c r="WAL1396" s="9"/>
      <c r="WAM1396" s="9"/>
      <c r="WAN1396" s="9"/>
      <c r="WAO1396" s="9"/>
      <c r="WAP1396" s="9"/>
      <c r="WAQ1396" s="9"/>
      <c r="WAR1396" s="9"/>
      <c r="WAS1396" s="9"/>
      <c r="WAT1396" s="9"/>
      <c r="WAU1396" s="9"/>
      <c r="WAV1396" s="9"/>
      <c r="WAW1396" s="9"/>
      <c r="WAX1396" s="9"/>
      <c r="WAY1396" s="9"/>
      <c r="WAZ1396" s="9"/>
      <c r="WBA1396" s="9"/>
      <c r="WBB1396" s="9"/>
      <c r="WBC1396" s="9"/>
      <c r="WBD1396" s="9"/>
      <c r="WBE1396" s="9"/>
      <c r="WBF1396" s="9"/>
      <c r="WBG1396" s="9"/>
      <c r="WBH1396" s="9"/>
      <c r="WBI1396" s="9"/>
      <c r="WBJ1396" s="9"/>
      <c r="WBK1396" s="9"/>
      <c r="WBL1396" s="9"/>
      <c r="WBM1396" s="9"/>
      <c r="WBN1396" s="9"/>
      <c r="WBO1396" s="9"/>
      <c r="WBP1396" s="9"/>
      <c r="WBQ1396" s="9"/>
      <c r="WBR1396" s="9"/>
      <c r="WBS1396" s="9"/>
      <c r="WBT1396" s="9"/>
      <c r="WBU1396" s="9"/>
      <c r="WBV1396" s="9"/>
      <c r="WBW1396" s="9"/>
      <c r="WBX1396" s="9"/>
      <c r="WBY1396" s="9"/>
      <c r="WBZ1396" s="9"/>
      <c r="WCA1396" s="9"/>
      <c r="WCB1396" s="9"/>
      <c r="WCC1396" s="9"/>
      <c r="WCD1396" s="9"/>
      <c r="WCE1396" s="9"/>
      <c r="WCF1396" s="9"/>
      <c r="WCG1396" s="9"/>
      <c r="WCH1396" s="9"/>
      <c r="WCI1396" s="9"/>
      <c r="WCJ1396" s="9"/>
      <c r="WCK1396" s="9"/>
      <c r="WCL1396" s="9"/>
      <c r="WCM1396" s="9"/>
      <c r="WCN1396" s="9"/>
      <c r="WCO1396" s="9"/>
      <c r="WCP1396" s="9"/>
      <c r="WCQ1396" s="9"/>
      <c r="WCR1396" s="9"/>
      <c r="WCS1396" s="9"/>
      <c r="WCT1396" s="9"/>
      <c r="WCU1396" s="9"/>
      <c r="WCV1396" s="9"/>
      <c r="WCW1396" s="9"/>
      <c r="WCX1396" s="9"/>
      <c r="WCY1396" s="9"/>
      <c r="WCZ1396" s="9"/>
      <c r="WDA1396" s="9"/>
      <c r="WDB1396" s="9"/>
      <c r="WDC1396" s="9"/>
      <c r="WDD1396" s="9"/>
      <c r="WDE1396" s="9"/>
      <c r="WDF1396" s="9"/>
      <c r="WDG1396" s="9"/>
      <c r="WDH1396" s="9"/>
      <c r="WDI1396" s="9"/>
      <c r="WDJ1396" s="9"/>
      <c r="WDK1396" s="9"/>
      <c r="WDL1396" s="9"/>
      <c r="WDM1396" s="9"/>
      <c r="WDN1396" s="9"/>
      <c r="WDO1396" s="9"/>
      <c r="WDP1396" s="9"/>
      <c r="WDQ1396" s="9"/>
      <c r="WDR1396" s="9"/>
      <c r="WDS1396" s="9"/>
      <c r="WDT1396" s="9"/>
      <c r="WDU1396" s="9"/>
      <c r="WDV1396" s="9"/>
      <c r="WDW1396" s="9"/>
      <c r="WDX1396" s="9"/>
      <c r="WDY1396" s="9"/>
      <c r="WDZ1396" s="9"/>
      <c r="WEA1396" s="9"/>
      <c r="WEB1396" s="9"/>
      <c r="WEC1396" s="9"/>
      <c r="WED1396" s="9"/>
      <c r="WEE1396" s="9"/>
      <c r="WEF1396" s="9"/>
      <c r="WEG1396" s="9"/>
      <c r="WEH1396" s="9"/>
      <c r="WEI1396" s="9"/>
      <c r="WEJ1396" s="9"/>
      <c r="WEK1396" s="9"/>
      <c r="WEL1396" s="9"/>
      <c r="WEM1396" s="9"/>
      <c r="WEN1396" s="9"/>
      <c r="WEO1396" s="9"/>
      <c r="WEP1396" s="9"/>
      <c r="WEQ1396" s="9"/>
      <c r="WER1396" s="9"/>
      <c r="WES1396" s="9"/>
      <c r="WET1396" s="9"/>
      <c r="WEU1396" s="9"/>
      <c r="WEV1396" s="9"/>
      <c r="WEW1396" s="9"/>
      <c r="WEX1396" s="9"/>
      <c r="WEY1396" s="9"/>
      <c r="WEZ1396" s="9"/>
      <c r="WFA1396" s="9"/>
      <c r="WFB1396" s="9"/>
      <c r="WFC1396" s="9"/>
      <c r="WFD1396" s="9"/>
      <c r="WFE1396" s="9"/>
      <c r="WFF1396" s="9"/>
      <c r="WFG1396" s="9"/>
      <c r="WFH1396" s="9"/>
      <c r="WFI1396" s="9"/>
      <c r="WFJ1396" s="9"/>
      <c r="WFK1396" s="9"/>
      <c r="WFL1396" s="9"/>
      <c r="WFM1396" s="9"/>
      <c r="WFN1396" s="9"/>
      <c r="WFO1396" s="9"/>
      <c r="WFP1396" s="9"/>
      <c r="WFQ1396" s="9"/>
      <c r="WFR1396" s="9"/>
      <c r="WFS1396" s="9"/>
      <c r="WFT1396" s="9"/>
      <c r="WFU1396" s="9"/>
      <c r="WFV1396" s="9"/>
      <c r="WFW1396" s="9"/>
      <c r="WFX1396" s="9"/>
      <c r="WFY1396" s="9"/>
      <c r="WFZ1396" s="9"/>
      <c r="WGA1396" s="9"/>
      <c r="WGB1396" s="9"/>
      <c r="WGC1396" s="9"/>
      <c r="WGD1396" s="9"/>
      <c r="WGE1396" s="9"/>
      <c r="WGF1396" s="9"/>
      <c r="WGG1396" s="9"/>
      <c r="WGH1396" s="9"/>
      <c r="WGI1396" s="9"/>
      <c r="WGJ1396" s="9"/>
      <c r="WGK1396" s="9"/>
      <c r="WGL1396" s="9"/>
      <c r="WGM1396" s="9"/>
      <c r="WGN1396" s="9"/>
      <c r="WGO1396" s="9"/>
      <c r="WGP1396" s="9"/>
      <c r="WGQ1396" s="9"/>
      <c r="WGR1396" s="9"/>
      <c r="WGS1396" s="9"/>
      <c r="WGT1396" s="9"/>
      <c r="WGU1396" s="9"/>
      <c r="WGV1396" s="9"/>
      <c r="WGW1396" s="9"/>
      <c r="WGX1396" s="9"/>
      <c r="WGY1396" s="9"/>
      <c r="WGZ1396" s="9"/>
      <c r="WHA1396" s="9"/>
      <c r="WHB1396" s="9"/>
      <c r="WHC1396" s="9"/>
      <c r="WHD1396" s="9"/>
      <c r="WHE1396" s="9"/>
      <c r="WHF1396" s="9"/>
      <c r="WHG1396" s="9"/>
      <c r="WHH1396" s="9"/>
      <c r="WHI1396" s="9"/>
      <c r="WHJ1396" s="9"/>
      <c r="WHK1396" s="9"/>
      <c r="WHL1396" s="9"/>
      <c r="WHM1396" s="9"/>
      <c r="WHN1396" s="9"/>
      <c r="WHO1396" s="9"/>
      <c r="WHP1396" s="9"/>
      <c r="WHQ1396" s="9"/>
      <c r="WHR1396" s="9"/>
      <c r="WHS1396" s="9"/>
      <c r="WHT1396" s="9"/>
      <c r="WHU1396" s="9"/>
      <c r="WHV1396" s="9"/>
      <c r="WHW1396" s="9"/>
      <c r="WHX1396" s="9"/>
      <c r="WHY1396" s="9"/>
      <c r="WHZ1396" s="9"/>
      <c r="WIA1396" s="9"/>
      <c r="WIB1396" s="9"/>
      <c r="WIC1396" s="9"/>
      <c r="WID1396" s="9"/>
      <c r="WIE1396" s="9"/>
      <c r="WIF1396" s="9"/>
      <c r="WIG1396" s="9"/>
      <c r="WIH1396" s="9"/>
      <c r="WII1396" s="9"/>
      <c r="WIJ1396" s="9"/>
      <c r="WIK1396" s="9"/>
      <c r="WIL1396" s="9"/>
      <c r="WIM1396" s="9"/>
      <c r="WIN1396" s="9"/>
      <c r="WIO1396" s="9"/>
      <c r="WIP1396" s="9"/>
      <c r="WIQ1396" s="9"/>
      <c r="WIR1396" s="9"/>
      <c r="WIS1396" s="9"/>
      <c r="WIT1396" s="9"/>
      <c r="WIU1396" s="9"/>
      <c r="WIV1396" s="9"/>
      <c r="WIW1396" s="9"/>
      <c r="WIX1396" s="9"/>
      <c r="WIY1396" s="9"/>
      <c r="WIZ1396" s="9"/>
      <c r="WJA1396" s="9"/>
      <c r="WJB1396" s="9"/>
      <c r="WJC1396" s="9"/>
      <c r="WJD1396" s="9"/>
      <c r="WJE1396" s="9"/>
      <c r="WJF1396" s="9"/>
      <c r="WJG1396" s="9"/>
      <c r="WJH1396" s="9"/>
      <c r="WJI1396" s="9"/>
      <c r="WJJ1396" s="9"/>
      <c r="WJK1396" s="9"/>
      <c r="WJL1396" s="9"/>
      <c r="WJM1396" s="9"/>
      <c r="WJN1396" s="9"/>
      <c r="WJO1396" s="9"/>
      <c r="WJP1396" s="9"/>
      <c r="WJQ1396" s="9"/>
      <c r="WJR1396" s="9"/>
      <c r="WJS1396" s="9"/>
      <c r="WJT1396" s="9"/>
      <c r="WJU1396" s="9"/>
      <c r="WJV1396" s="9"/>
      <c r="WJW1396" s="9"/>
      <c r="WJX1396" s="9"/>
      <c r="WJY1396" s="9"/>
      <c r="WJZ1396" s="9"/>
      <c r="WKA1396" s="9"/>
      <c r="WKB1396" s="9"/>
      <c r="WKC1396" s="9"/>
      <c r="WKD1396" s="9"/>
      <c r="WKE1396" s="9"/>
      <c r="WKF1396" s="9"/>
      <c r="WKG1396" s="9"/>
      <c r="WKH1396" s="9"/>
      <c r="WKI1396" s="9"/>
      <c r="WKJ1396" s="9"/>
      <c r="WKK1396" s="9"/>
      <c r="WKL1396" s="9"/>
      <c r="WKM1396" s="9"/>
      <c r="WKN1396" s="9"/>
      <c r="WKO1396" s="9"/>
      <c r="WKP1396" s="9"/>
      <c r="WKQ1396" s="9"/>
      <c r="WKR1396" s="9"/>
      <c r="WKS1396" s="9"/>
      <c r="WKT1396" s="9"/>
      <c r="WKU1396" s="9"/>
      <c r="WKV1396" s="9"/>
      <c r="WKW1396" s="9"/>
      <c r="WKX1396" s="9"/>
      <c r="WKY1396" s="9"/>
      <c r="WKZ1396" s="9"/>
      <c r="WLA1396" s="9"/>
      <c r="WLB1396" s="9"/>
      <c r="WLC1396" s="9"/>
      <c r="WLD1396" s="9"/>
      <c r="WLE1396" s="9"/>
      <c r="WLF1396" s="9"/>
      <c r="WLG1396" s="9"/>
      <c r="WLH1396" s="9"/>
      <c r="WLI1396" s="9"/>
      <c r="WLJ1396" s="9"/>
      <c r="WLK1396" s="9"/>
      <c r="WLL1396" s="9"/>
      <c r="WLM1396" s="9"/>
      <c r="WLN1396" s="9"/>
      <c r="WLO1396" s="9"/>
      <c r="WLP1396" s="9"/>
      <c r="WLQ1396" s="9"/>
      <c r="WLR1396" s="9"/>
      <c r="WLS1396" s="9"/>
      <c r="WLT1396" s="9"/>
      <c r="WLU1396" s="9"/>
      <c r="WLV1396" s="9"/>
      <c r="WLW1396" s="9"/>
      <c r="WLX1396" s="9"/>
      <c r="WLY1396" s="9"/>
      <c r="WLZ1396" s="9"/>
      <c r="WMA1396" s="9"/>
      <c r="WMB1396" s="9"/>
      <c r="WMC1396" s="9"/>
      <c r="WMD1396" s="9"/>
      <c r="WME1396" s="9"/>
      <c r="WMF1396" s="9"/>
      <c r="WMG1396" s="9"/>
      <c r="WMH1396" s="9"/>
      <c r="WMI1396" s="9"/>
      <c r="WMJ1396" s="9"/>
      <c r="WMK1396" s="9"/>
      <c r="WML1396" s="9"/>
      <c r="WMM1396" s="9"/>
      <c r="WMN1396" s="9"/>
      <c r="WMO1396" s="9"/>
      <c r="WMP1396" s="9"/>
      <c r="WMQ1396" s="9"/>
      <c r="WMR1396" s="9"/>
      <c r="WMS1396" s="9"/>
      <c r="WMT1396" s="9"/>
      <c r="WMU1396" s="9"/>
      <c r="WMV1396" s="9"/>
      <c r="WMW1396" s="9"/>
      <c r="WMX1396" s="9"/>
      <c r="WMY1396" s="9"/>
      <c r="WMZ1396" s="9"/>
      <c r="WNA1396" s="9"/>
      <c r="WNB1396" s="9"/>
      <c r="WNC1396" s="9"/>
      <c r="WND1396" s="9"/>
      <c r="WNE1396" s="9"/>
      <c r="WNF1396" s="9"/>
      <c r="WNG1396" s="9"/>
      <c r="WNH1396" s="9"/>
      <c r="WNI1396" s="9"/>
      <c r="WNJ1396" s="9"/>
      <c r="WNK1396" s="9"/>
      <c r="WNL1396" s="9"/>
      <c r="WNM1396" s="9"/>
      <c r="WNN1396" s="9"/>
      <c r="WNO1396" s="9"/>
      <c r="WNP1396" s="9"/>
      <c r="WNQ1396" s="9"/>
      <c r="WNR1396" s="9"/>
      <c r="WNS1396" s="9"/>
      <c r="WNT1396" s="9"/>
      <c r="WNU1396" s="9"/>
      <c r="WNV1396" s="9"/>
      <c r="WNW1396" s="9"/>
      <c r="WNX1396" s="9"/>
      <c r="WNY1396" s="9"/>
      <c r="WNZ1396" s="9"/>
      <c r="WOA1396" s="9"/>
      <c r="WOB1396" s="9"/>
      <c r="WOC1396" s="9"/>
      <c r="WOD1396" s="9"/>
      <c r="WOE1396" s="9"/>
      <c r="WOF1396" s="9"/>
      <c r="WOG1396" s="9"/>
      <c r="WOH1396" s="9"/>
      <c r="WOI1396" s="9"/>
      <c r="WOJ1396" s="9"/>
      <c r="WOK1396" s="9"/>
      <c r="WOL1396" s="9"/>
      <c r="WOM1396" s="9"/>
      <c r="WON1396" s="9"/>
      <c r="WOO1396" s="9"/>
      <c r="WOP1396" s="9"/>
      <c r="WOQ1396" s="9"/>
      <c r="WOR1396" s="9"/>
      <c r="WOS1396" s="9"/>
      <c r="WOT1396" s="9"/>
      <c r="WOU1396" s="9"/>
      <c r="WOV1396" s="9"/>
      <c r="WOW1396" s="9"/>
      <c r="WOX1396" s="9"/>
      <c r="WOY1396" s="9"/>
      <c r="WOZ1396" s="9"/>
      <c r="WPA1396" s="9"/>
      <c r="WPB1396" s="9"/>
      <c r="WPC1396" s="9"/>
      <c r="WPD1396" s="9"/>
      <c r="WPE1396" s="9"/>
      <c r="WPF1396" s="9"/>
      <c r="WPG1396" s="9"/>
      <c r="WPH1396" s="9"/>
      <c r="WPI1396" s="9"/>
      <c r="WPJ1396" s="9"/>
      <c r="WPK1396" s="9"/>
      <c r="WPL1396" s="9"/>
      <c r="WPM1396" s="9"/>
      <c r="WPN1396" s="9"/>
      <c r="WPO1396" s="9"/>
      <c r="WPP1396" s="9"/>
      <c r="WPQ1396" s="9"/>
      <c r="WPR1396" s="9"/>
      <c r="WPS1396" s="9"/>
      <c r="WPT1396" s="9"/>
      <c r="WPU1396" s="9"/>
      <c r="WPV1396" s="9"/>
      <c r="WPW1396" s="9"/>
      <c r="WPX1396" s="9"/>
      <c r="WPY1396" s="9"/>
      <c r="WPZ1396" s="9"/>
      <c r="WQA1396" s="9"/>
      <c r="WQB1396" s="9"/>
      <c r="WQC1396" s="9"/>
      <c r="WQD1396" s="9"/>
      <c r="WQE1396" s="9"/>
      <c r="WQF1396" s="9"/>
      <c r="WQG1396" s="9"/>
      <c r="WQH1396" s="9"/>
      <c r="WQI1396" s="9"/>
      <c r="WQJ1396" s="9"/>
      <c r="WQK1396" s="9"/>
      <c r="WQL1396" s="9"/>
      <c r="WQM1396" s="9"/>
      <c r="WQN1396" s="9"/>
      <c r="WQO1396" s="9"/>
      <c r="WQP1396" s="9"/>
      <c r="WQQ1396" s="9"/>
      <c r="WQR1396" s="9"/>
      <c r="WQS1396" s="9"/>
      <c r="WQT1396" s="9"/>
      <c r="WQU1396" s="9"/>
      <c r="WQV1396" s="9"/>
      <c r="WQW1396" s="9"/>
      <c r="WQX1396" s="9"/>
      <c r="WQY1396" s="9"/>
      <c r="WQZ1396" s="9"/>
      <c r="WRA1396" s="9"/>
      <c r="WRB1396" s="9"/>
      <c r="WRC1396" s="9"/>
      <c r="WRD1396" s="9"/>
      <c r="WRE1396" s="9"/>
      <c r="WRF1396" s="9"/>
      <c r="WRG1396" s="9"/>
      <c r="WRH1396" s="9"/>
      <c r="WRI1396" s="9"/>
      <c r="WRJ1396" s="9"/>
      <c r="WRK1396" s="9"/>
      <c r="WRL1396" s="9"/>
      <c r="WRM1396" s="9"/>
      <c r="WRN1396" s="9"/>
      <c r="WRO1396" s="9"/>
      <c r="WRP1396" s="9"/>
      <c r="WRQ1396" s="9"/>
      <c r="WRR1396" s="9"/>
      <c r="WRS1396" s="9"/>
      <c r="WRT1396" s="9"/>
      <c r="WRU1396" s="9"/>
      <c r="WRV1396" s="9"/>
      <c r="WRW1396" s="9"/>
      <c r="WRX1396" s="9"/>
      <c r="WRY1396" s="9"/>
      <c r="WRZ1396" s="9"/>
      <c r="WSA1396" s="9"/>
      <c r="WSB1396" s="9"/>
      <c r="WSC1396" s="9"/>
      <c r="WSD1396" s="9"/>
      <c r="WSE1396" s="9"/>
      <c r="WSF1396" s="9"/>
      <c r="WSG1396" s="9"/>
      <c r="WSH1396" s="9"/>
      <c r="WSI1396" s="9"/>
      <c r="WSJ1396" s="9"/>
      <c r="WSK1396" s="9"/>
      <c r="WSL1396" s="9"/>
      <c r="WSM1396" s="9"/>
      <c r="WSN1396" s="9"/>
      <c r="WSO1396" s="9"/>
      <c r="WSP1396" s="9"/>
      <c r="WSQ1396" s="9"/>
      <c r="WSR1396" s="9"/>
      <c r="WSS1396" s="9"/>
      <c r="WST1396" s="9"/>
      <c r="WSU1396" s="9"/>
      <c r="WSV1396" s="9"/>
      <c r="WSW1396" s="9"/>
      <c r="WSX1396" s="9"/>
      <c r="WSY1396" s="9"/>
      <c r="WSZ1396" s="9"/>
      <c r="WTA1396" s="9"/>
      <c r="WTB1396" s="9"/>
      <c r="WTC1396" s="9"/>
      <c r="WTD1396" s="9"/>
      <c r="WTE1396" s="9"/>
      <c r="WTF1396" s="9"/>
      <c r="WTG1396" s="9"/>
      <c r="WTH1396" s="9"/>
      <c r="WTI1396" s="9"/>
      <c r="WTJ1396" s="9"/>
      <c r="WTK1396" s="9"/>
      <c r="WTL1396" s="9"/>
      <c r="WTM1396" s="9"/>
      <c r="WTN1396" s="9"/>
      <c r="WTO1396" s="9"/>
      <c r="WTP1396" s="9"/>
      <c r="WTQ1396" s="9"/>
      <c r="WTR1396" s="9"/>
      <c r="WTS1396" s="9"/>
      <c r="WTT1396" s="9"/>
      <c r="WTU1396" s="9"/>
      <c r="WTV1396" s="9"/>
      <c r="WTW1396" s="9"/>
      <c r="WTX1396" s="9"/>
      <c r="WTY1396" s="9"/>
      <c r="WTZ1396" s="9"/>
      <c r="WUA1396" s="9"/>
      <c r="WUB1396" s="9"/>
      <c r="WUC1396" s="9"/>
      <c r="WUD1396" s="9"/>
      <c r="WUE1396" s="9"/>
      <c r="WUF1396" s="9"/>
      <c r="WUG1396" s="9"/>
      <c r="WUH1396" s="9"/>
      <c r="WUI1396" s="9"/>
      <c r="WUJ1396" s="9"/>
      <c r="WUK1396" s="9"/>
      <c r="WUL1396" s="9"/>
      <c r="WUM1396" s="9"/>
      <c r="WUN1396" s="9"/>
      <c r="WUO1396" s="9"/>
      <c r="WUP1396" s="9"/>
      <c r="WUQ1396" s="9"/>
      <c r="WUR1396" s="9"/>
      <c r="WUS1396" s="9"/>
      <c r="WUT1396" s="9"/>
      <c r="WUU1396" s="9"/>
      <c r="WUV1396" s="9"/>
      <c r="WUW1396" s="9"/>
      <c r="WUX1396" s="9"/>
      <c r="WUY1396" s="9"/>
      <c r="WUZ1396" s="9"/>
      <c r="WVA1396" s="9"/>
      <c r="WVB1396" s="9"/>
      <c r="WVC1396" s="9"/>
      <c r="WVD1396" s="9"/>
      <c r="WVE1396" s="9"/>
      <c r="WVF1396" s="9"/>
      <c r="WVG1396" s="9"/>
      <c r="WVH1396" s="9"/>
      <c r="WVI1396" s="9"/>
      <c r="WVJ1396" s="9"/>
      <c r="WVK1396" s="9"/>
      <c r="WVL1396" s="9"/>
      <c r="WVM1396" s="9"/>
      <c r="WVN1396" s="9"/>
      <c r="WVO1396" s="9"/>
      <c r="WVP1396" s="9"/>
      <c r="WVQ1396" s="9"/>
      <c r="WVR1396" s="9"/>
      <c r="WVS1396" s="9"/>
      <c r="WVT1396" s="9"/>
      <c r="WVU1396" s="9"/>
      <c r="WVV1396" s="9"/>
      <c r="WVW1396" s="9"/>
      <c r="WVX1396" s="9"/>
      <c r="WVY1396" s="9"/>
      <c r="WVZ1396" s="9"/>
      <c r="WWA1396" s="9"/>
      <c r="WWB1396" s="9"/>
      <c r="WWC1396" s="9"/>
      <c r="WWD1396" s="9"/>
      <c r="WWE1396" s="9"/>
      <c r="WWF1396" s="9"/>
      <c r="WWG1396" s="9"/>
      <c r="WWH1396" s="9"/>
      <c r="WWI1396" s="9"/>
      <c r="WWJ1396" s="9"/>
      <c r="WWK1396" s="9"/>
      <c r="WWL1396" s="9"/>
      <c r="WWM1396" s="9"/>
      <c r="WWN1396" s="9"/>
      <c r="WWO1396" s="9"/>
      <c r="WWP1396" s="9"/>
      <c r="WWQ1396" s="9"/>
      <c r="WWR1396" s="9"/>
      <c r="WWS1396" s="9"/>
      <c r="WWT1396" s="9"/>
      <c r="WWU1396" s="9"/>
      <c r="WWV1396" s="9"/>
      <c r="WWW1396" s="9"/>
      <c r="WWX1396" s="9"/>
      <c r="WWY1396" s="9"/>
      <c r="WWZ1396" s="9"/>
      <c r="WXA1396" s="9"/>
      <c r="WXB1396" s="9"/>
      <c r="WXC1396" s="9"/>
      <c r="WXD1396" s="9"/>
      <c r="WXE1396" s="9"/>
      <c r="WXF1396" s="9"/>
      <c r="WXG1396" s="9"/>
      <c r="WXH1396" s="9"/>
      <c r="WXI1396" s="9"/>
      <c r="WXJ1396" s="9"/>
      <c r="WXK1396" s="9"/>
      <c r="WXL1396" s="9"/>
      <c r="WXM1396" s="9"/>
      <c r="WXN1396" s="9"/>
      <c r="WXO1396" s="9"/>
      <c r="WXP1396" s="9"/>
      <c r="WXQ1396" s="9"/>
      <c r="WXR1396" s="9"/>
      <c r="WXS1396" s="9"/>
      <c r="WXT1396" s="9"/>
      <c r="WXU1396" s="9"/>
      <c r="WXV1396" s="9"/>
      <c r="WXW1396" s="9"/>
      <c r="WXX1396" s="9"/>
      <c r="WXY1396" s="9"/>
      <c r="WXZ1396" s="9"/>
      <c r="WYA1396" s="9"/>
      <c r="WYB1396" s="9"/>
      <c r="WYC1396" s="9"/>
      <c r="WYD1396" s="9"/>
      <c r="WYE1396" s="9"/>
      <c r="WYF1396" s="9"/>
      <c r="WYG1396" s="9"/>
      <c r="WYH1396" s="9"/>
      <c r="WYI1396" s="9"/>
      <c r="WYJ1396" s="9"/>
      <c r="WYK1396" s="9"/>
      <c r="WYL1396" s="9"/>
      <c r="WYM1396" s="9"/>
      <c r="WYN1396" s="9"/>
      <c r="WYO1396" s="9"/>
      <c r="WYP1396" s="9"/>
      <c r="WYQ1396" s="9"/>
      <c r="WYR1396" s="9"/>
      <c r="WYS1396" s="9"/>
      <c r="WYT1396" s="9"/>
      <c r="WYU1396" s="9"/>
      <c r="WYV1396" s="9"/>
      <c r="WYW1396" s="9"/>
      <c r="WYX1396" s="9"/>
      <c r="WYY1396" s="9"/>
      <c r="WYZ1396" s="9"/>
      <c r="WZA1396" s="9"/>
      <c r="WZB1396" s="9"/>
      <c r="WZC1396" s="9"/>
      <c r="WZD1396" s="9"/>
      <c r="WZE1396" s="9"/>
      <c r="WZF1396" s="9"/>
      <c r="WZG1396" s="9"/>
      <c r="WZH1396" s="9"/>
      <c r="WZI1396" s="9"/>
      <c r="WZJ1396" s="9"/>
      <c r="WZK1396" s="9"/>
      <c r="WZL1396" s="9"/>
      <c r="WZM1396" s="9"/>
      <c r="WZN1396" s="9"/>
      <c r="WZO1396" s="9"/>
      <c r="WZP1396" s="9"/>
      <c r="WZQ1396" s="9"/>
      <c r="WZR1396" s="9"/>
      <c r="WZS1396" s="9"/>
      <c r="WZT1396" s="9"/>
      <c r="WZU1396" s="9"/>
      <c r="WZV1396" s="9"/>
      <c r="WZW1396" s="9"/>
      <c r="WZX1396" s="9"/>
      <c r="WZY1396" s="9"/>
      <c r="WZZ1396" s="9"/>
      <c r="XAA1396" s="9"/>
      <c r="XAB1396" s="9"/>
      <c r="XAC1396" s="9"/>
      <c r="XAD1396" s="9"/>
      <c r="XAE1396" s="9"/>
      <c r="XAF1396" s="9"/>
      <c r="XAG1396" s="9"/>
      <c r="XAH1396" s="9"/>
      <c r="XAI1396" s="9"/>
      <c r="XAJ1396" s="9"/>
      <c r="XAK1396" s="9"/>
      <c r="XAL1396" s="9"/>
      <c r="XAM1396" s="9"/>
      <c r="XAN1396" s="9"/>
      <c r="XAO1396" s="9"/>
      <c r="XAP1396" s="9"/>
      <c r="XAQ1396" s="9"/>
      <c r="XAR1396" s="9"/>
      <c r="XAS1396" s="9"/>
      <c r="XAT1396" s="9"/>
      <c r="XAU1396" s="9"/>
      <c r="XAV1396" s="9"/>
      <c r="XAW1396" s="9"/>
      <c r="XAX1396" s="9"/>
      <c r="XAY1396" s="9"/>
      <c r="XAZ1396" s="9"/>
      <c r="XBA1396" s="9"/>
      <c r="XBB1396" s="9"/>
      <c r="XBC1396" s="9"/>
      <c r="XBD1396" s="9"/>
      <c r="XBE1396" s="9"/>
      <c r="XBF1396" s="9"/>
      <c r="XBG1396" s="9"/>
      <c r="XBH1396" s="9"/>
      <c r="XBI1396" s="9"/>
      <c r="XBJ1396" s="9"/>
      <c r="XBK1396" s="9"/>
      <c r="XBL1396" s="9"/>
      <c r="XBM1396" s="9"/>
      <c r="XBN1396" s="9"/>
      <c r="XBO1396" s="9"/>
      <c r="XBP1396" s="9"/>
      <c r="XBQ1396" s="9"/>
      <c r="XBR1396" s="9"/>
      <c r="XBS1396" s="9"/>
      <c r="XBT1396" s="9"/>
      <c r="XBU1396" s="9"/>
      <c r="XBV1396" s="9"/>
      <c r="XBW1396" s="9"/>
      <c r="XBX1396" s="9"/>
      <c r="XBY1396" s="9"/>
      <c r="XBZ1396" s="9"/>
      <c r="XCA1396" s="9"/>
      <c r="XCB1396" s="9"/>
      <c r="XCC1396" s="9"/>
      <c r="XCD1396" s="9"/>
      <c r="XCE1396" s="9"/>
      <c r="XCF1396" s="9"/>
      <c r="XCG1396" s="9"/>
      <c r="XCH1396" s="9"/>
      <c r="XCI1396" s="9"/>
      <c r="XCJ1396" s="9"/>
      <c r="XCK1396" s="9"/>
      <c r="XCL1396" s="9"/>
      <c r="XCM1396" s="9"/>
      <c r="XCN1396" s="9"/>
      <c r="XCO1396" s="9"/>
      <c r="XCP1396" s="9"/>
      <c r="XCQ1396" s="9"/>
      <c r="XCR1396" s="9"/>
      <c r="XCS1396" s="9"/>
      <c r="XCT1396" s="9"/>
      <c r="XCU1396" s="9"/>
      <c r="XCV1396" s="9"/>
      <c r="XCW1396" s="9"/>
      <c r="XCX1396" s="9"/>
      <c r="XCY1396" s="9"/>
      <c r="XCZ1396" s="9"/>
      <c r="XDA1396" s="9"/>
      <c r="XDB1396" s="9"/>
      <c r="XDC1396" s="9"/>
      <c r="XDD1396" s="9"/>
      <c r="XDE1396" s="9"/>
      <c r="XDF1396" s="9"/>
      <c r="XDG1396" s="9"/>
      <c r="XDH1396" s="9"/>
      <c r="XDI1396" s="9"/>
      <c r="XDJ1396" s="9"/>
      <c r="XDK1396" s="9"/>
      <c r="XDL1396" s="9"/>
      <c r="XDM1396" s="9"/>
      <c r="XDN1396" s="9"/>
      <c r="XDO1396" s="9"/>
      <c r="XDP1396" s="9"/>
      <c r="XDQ1396" s="9"/>
      <c r="XDR1396" s="9"/>
      <c r="XDS1396" s="9"/>
      <c r="XDT1396" s="9"/>
      <c r="XDU1396" s="9"/>
      <c r="XDV1396" s="9"/>
    </row>
    <row r="1397" s="10" customFormat="1" ht="30" customHeight="1" spans="1:14">
      <c r="A1397" s="135">
        <v>58</v>
      </c>
      <c r="B1397" s="135" t="s">
        <v>2023</v>
      </c>
      <c r="C1397" s="135" t="s">
        <v>17</v>
      </c>
      <c r="D1397" s="135" t="s">
        <v>2024</v>
      </c>
      <c r="E1397" s="125" t="s">
        <v>2025</v>
      </c>
      <c r="F1397" s="125" t="s">
        <v>20</v>
      </c>
      <c r="G1397" s="135" t="s">
        <v>21</v>
      </c>
      <c r="H1397" s="203">
        <v>18000</v>
      </c>
      <c r="I1397" s="203">
        <v>4500</v>
      </c>
      <c r="J1397" s="203">
        <v>22500</v>
      </c>
      <c r="K1397" s="209">
        <v>44105</v>
      </c>
      <c r="L1397" s="114">
        <v>0</v>
      </c>
      <c r="M1397" s="114">
        <v>18</v>
      </c>
      <c r="N1397" s="125"/>
    </row>
    <row r="1398" s="10" customFormat="1" ht="30" customHeight="1" spans="1:14">
      <c r="A1398" s="77">
        <v>59</v>
      </c>
      <c r="B1398" s="77" t="s">
        <v>2026</v>
      </c>
      <c r="C1398" s="77" t="s">
        <v>17</v>
      </c>
      <c r="D1398" s="77" t="s">
        <v>2024</v>
      </c>
      <c r="E1398" s="74" t="s">
        <v>2027</v>
      </c>
      <c r="F1398" s="74" t="s">
        <v>20</v>
      </c>
      <c r="G1398" s="77" t="s">
        <v>40</v>
      </c>
      <c r="H1398" s="76">
        <v>6000</v>
      </c>
      <c r="I1398" s="76">
        <v>1500</v>
      </c>
      <c r="J1398" s="76">
        <v>7500</v>
      </c>
      <c r="K1398" s="79">
        <v>43983</v>
      </c>
      <c r="L1398" s="80">
        <v>0</v>
      </c>
      <c r="M1398" s="80">
        <v>12</v>
      </c>
      <c r="N1398" s="74"/>
    </row>
    <row r="1399" s="10" customFormat="1" ht="30" customHeight="1" spans="1:14">
      <c r="A1399" s="77">
        <v>60</v>
      </c>
      <c r="B1399" s="77" t="s">
        <v>2028</v>
      </c>
      <c r="C1399" s="77" t="s">
        <v>17</v>
      </c>
      <c r="D1399" s="77" t="s">
        <v>2024</v>
      </c>
      <c r="E1399" s="74" t="s">
        <v>2025</v>
      </c>
      <c r="F1399" s="74" t="s">
        <v>20</v>
      </c>
      <c r="G1399" s="77" t="s">
        <v>40</v>
      </c>
      <c r="H1399" s="76">
        <v>6000</v>
      </c>
      <c r="I1399" s="76">
        <v>1500</v>
      </c>
      <c r="J1399" s="76">
        <v>7500</v>
      </c>
      <c r="K1399" s="79">
        <v>44105</v>
      </c>
      <c r="L1399" s="80">
        <v>0</v>
      </c>
      <c r="M1399" s="80">
        <v>12</v>
      </c>
      <c r="N1399" s="74"/>
    </row>
    <row r="1400" s="10" customFormat="1" ht="30" customHeight="1" spans="1:14">
      <c r="A1400" s="77">
        <v>61</v>
      </c>
      <c r="B1400" s="77" t="s">
        <v>2029</v>
      </c>
      <c r="C1400" s="77" t="s">
        <v>17</v>
      </c>
      <c r="D1400" s="77" t="s">
        <v>2024</v>
      </c>
      <c r="E1400" s="74" t="s">
        <v>2025</v>
      </c>
      <c r="F1400" s="74" t="s">
        <v>20</v>
      </c>
      <c r="G1400" s="77" t="s">
        <v>40</v>
      </c>
      <c r="H1400" s="76">
        <v>6000</v>
      </c>
      <c r="I1400" s="76">
        <v>1500</v>
      </c>
      <c r="J1400" s="76">
        <v>7500</v>
      </c>
      <c r="K1400" s="79">
        <v>44105</v>
      </c>
      <c r="L1400" s="80">
        <v>0</v>
      </c>
      <c r="M1400" s="80">
        <v>12</v>
      </c>
      <c r="N1400" s="74"/>
    </row>
    <row r="1401" s="10" customFormat="1" ht="30" customHeight="1" spans="1:14">
      <c r="A1401" s="77">
        <v>62</v>
      </c>
      <c r="B1401" s="77" t="s">
        <v>2030</v>
      </c>
      <c r="C1401" s="77" t="s">
        <v>17</v>
      </c>
      <c r="D1401" s="77" t="s">
        <v>2024</v>
      </c>
      <c r="E1401" s="74" t="s">
        <v>2025</v>
      </c>
      <c r="F1401" s="74" t="s">
        <v>20</v>
      </c>
      <c r="G1401" s="77" t="s">
        <v>40</v>
      </c>
      <c r="H1401" s="76">
        <v>6000</v>
      </c>
      <c r="I1401" s="76">
        <v>1500</v>
      </c>
      <c r="J1401" s="76">
        <v>7500</v>
      </c>
      <c r="K1401" s="79">
        <v>44105</v>
      </c>
      <c r="L1401" s="80">
        <v>0</v>
      </c>
      <c r="M1401" s="80">
        <v>12</v>
      </c>
      <c r="N1401" s="74"/>
    </row>
    <row r="1402" s="10" customFormat="1" ht="30" customHeight="1" spans="1:14">
      <c r="A1402" s="77">
        <v>63</v>
      </c>
      <c r="B1402" s="77" t="s">
        <v>2031</v>
      </c>
      <c r="C1402" s="77" t="s">
        <v>17</v>
      </c>
      <c r="D1402" s="77" t="s">
        <v>2024</v>
      </c>
      <c r="E1402" s="74" t="s">
        <v>2025</v>
      </c>
      <c r="F1402" s="74" t="s">
        <v>20</v>
      </c>
      <c r="G1402" s="77" t="s">
        <v>40</v>
      </c>
      <c r="H1402" s="76">
        <v>6000</v>
      </c>
      <c r="I1402" s="76">
        <v>1500</v>
      </c>
      <c r="J1402" s="76">
        <v>7500</v>
      </c>
      <c r="K1402" s="79">
        <v>44105</v>
      </c>
      <c r="L1402" s="80">
        <v>0</v>
      </c>
      <c r="M1402" s="80">
        <v>12</v>
      </c>
      <c r="N1402" s="74"/>
    </row>
    <row r="1403" s="10" customFormat="1" ht="30" customHeight="1" spans="1:14">
      <c r="A1403" s="77">
        <v>64</v>
      </c>
      <c r="B1403" s="77" t="s">
        <v>2032</v>
      </c>
      <c r="C1403" s="77" t="s">
        <v>17</v>
      </c>
      <c r="D1403" s="77" t="s">
        <v>2024</v>
      </c>
      <c r="E1403" s="74" t="s">
        <v>2025</v>
      </c>
      <c r="F1403" s="74" t="s">
        <v>20</v>
      </c>
      <c r="G1403" s="77" t="s">
        <v>40</v>
      </c>
      <c r="H1403" s="76">
        <v>6000</v>
      </c>
      <c r="I1403" s="76">
        <v>1500</v>
      </c>
      <c r="J1403" s="76">
        <v>7500</v>
      </c>
      <c r="K1403" s="79">
        <v>44105</v>
      </c>
      <c r="L1403" s="80">
        <v>0</v>
      </c>
      <c r="M1403" s="80">
        <v>12</v>
      </c>
      <c r="N1403" s="74"/>
    </row>
    <row r="1404" s="10" customFormat="1" ht="30" customHeight="1" spans="1:14">
      <c r="A1404" s="77">
        <v>65</v>
      </c>
      <c r="B1404" s="77" t="s">
        <v>2033</v>
      </c>
      <c r="C1404" s="77" t="s">
        <v>17</v>
      </c>
      <c r="D1404" s="77" t="s">
        <v>2024</v>
      </c>
      <c r="E1404" s="74" t="s">
        <v>2025</v>
      </c>
      <c r="F1404" s="74" t="s">
        <v>20</v>
      </c>
      <c r="G1404" s="77" t="s">
        <v>40</v>
      </c>
      <c r="H1404" s="76">
        <v>6000</v>
      </c>
      <c r="I1404" s="76">
        <v>1500</v>
      </c>
      <c r="J1404" s="76">
        <v>7500</v>
      </c>
      <c r="K1404" s="79">
        <v>44105</v>
      </c>
      <c r="L1404" s="80">
        <v>0</v>
      </c>
      <c r="M1404" s="80">
        <v>12</v>
      </c>
      <c r="N1404" s="74"/>
    </row>
    <row r="1405" s="10" customFormat="1" ht="30" customHeight="1" spans="1:14">
      <c r="A1405" s="77">
        <v>66</v>
      </c>
      <c r="B1405" s="77" t="s">
        <v>2034</v>
      </c>
      <c r="C1405" s="77" t="s">
        <v>17</v>
      </c>
      <c r="D1405" s="77" t="s">
        <v>2024</v>
      </c>
      <c r="E1405" s="74" t="s">
        <v>2025</v>
      </c>
      <c r="F1405" s="74" t="s">
        <v>20</v>
      </c>
      <c r="G1405" s="77" t="s">
        <v>40</v>
      </c>
      <c r="H1405" s="76">
        <v>6000</v>
      </c>
      <c r="I1405" s="76">
        <v>1500</v>
      </c>
      <c r="J1405" s="76">
        <v>7500</v>
      </c>
      <c r="K1405" s="79">
        <v>44105</v>
      </c>
      <c r="L1405" s="80">
        <v>0</v>
      </c>
      <c r="M1405" s="80">
        <v>12</v>
      </c>
      <c r="N1405" s="74"/>
    </row>
    <row r="1406" s="10" customFormat="1" ht="30" customHeight="1" spans="1:14">
      <c r="A1406" s="77">
        <v>67</v>
      </c>
      <c r="B1406" s="77" t="s">
        <v>2035</v>
      </c>
      <c r="C1406" s="77" t="s">
        <v>17</v>
      </c>
      <c r="D1406" s="77" t="s">
        <v>2024</v>
      </c>
      <c r="E1406" s="74" t="s">
        <v>2025</v>
      </c>
      <c r="F1406" s="74" t="s">
        <v>20</v>
      </c>
      <c r="G1406" s="77" t="s">
        <v>40</v>
      </c>
      <c r="H1406" s="76">
        <v>6000</v>
      </c>
      <c r="I1406" s="76">
        <v>1500</v>
      </c>
      <c r="J1406" s="76">
        <v>7500</v>
      </c>
      <c r="K1406" s="79">
        <v>44105</v>
      </c>
      <c r="L1406" s="80">
        <v>0</v>
      </c>
      <c r="M1406" s="80">
        <v>12</v>
      </c>
      <c r="N1406" s="74"/>
    </row>
    <row r="1407" s="26" customFormat="1" ht="30" customHeight="1" spans="1:14">
      <c r="A1407" s="77">
        <v>68</v>
      </c>
      <c r="B1407" s="77" t="s">
        <v>2036</v>
      </c>
      <c r="C1407" s="77" t="s">
        <v>23</v>
      </c>
      <c r="D1407" s="77" t="s">
        <v>2037</v>
      </c>
      <c r="E1407" s="77" t="s">
        <v>2038</v>
      </c>
      <c r="F1407" s="77" t="s">
        <v>20</v>
      </c>
      <c r="G1407" s="77" t="s">
        <v>21</v>
      </c>
      <c r="H1407" s="204">
        <v>3000</v>
      </c>
      <c r="I1407" s="204">
        <v>750</v>
      </c>
      <c r="J1407" s="204">
        <v>3750</v>
      </c>
      <c r="K1407" s="210">
        <v>44075</v>
      </c>
      <c r="L1407" s="211" t="s">
        <v>1758</v>
      </c>
      <c r="M1407" s="211" t="s">
        <v>1464</v>
      </c>
      <c r="N1407" s="212"/>
    </row>
    <row r="1408" s="26" customFormat="1" ht="30" customHeight="1" spans="1:14">
      <c r="A1408" s="77">
        <v>69</v>
      </c>
      <c r="B1408" s="77" t="s">
        <v>2039</v>
      </c>
      <c r="C1408" s="77" t="s">
        <v>23</v>
      </c>
      <c r="D1408" s="77" t="s">
        <v>2037</v>
      </c>
      <c r="E1408" s="77" t="s">
        <v>2038</v>
      </c>
      <c r="F1408" s="77" t="s">
        <v>20</v>
      </c>
      <c r="G1408" s="77" t="s">
        <v>21</v>
      </c>
      <c r="H1408" s="204">
        <v>3000</v>
      </c>
      <c r="I1408" s="204">
        <v>750</v>
      </c>
      <c r="J1408" s="204">
        <v>3750</v>
      </c>
      <c r="K1408" s="210">
        <v>44044</v>
      </c>
      <c r="L1408" s="211">
        <v>17</v>
      </c>
      <c r="M1408" s="211" t="s">
        <v>1464</v>
      </c>
      <c r="N1408" s="212"/>
    </row>
    <row r="1409" s="26" customFormat="1" ht="30" customHeight="1" spans="1:14">
      <c r="A1409" s="77">
        <v>70</v>
      </c>
      <c r="B1409" s="77" t="s">
        <v>2040</v>
      </c>
      <c r="C1409" s="77" t="s">
        <v>17</v>
      </c>
      <c r="D1409" s="77" t="s">
        <v>2037</v>
      </c>
      <c r="E1409" s="77" t="s">
        <v>2038</v>
      </c>
      <c r="F1409" s="77" t="s">
        <v>20</v>
      </c>
      <c r="G1409" s="77" t="s">
        <v>21</v>
      </c>
      <c r="H1409" s="204">
        <v>3000</v>
      </c>
      <c r="I1409" s="204">
        <v>750</v>
      </c>
      <c r="J1409" s="204">
        <v>3750</v>
      </c>
      <c r="K1409" s="210">
        <v>44044</v>
      </c>
      <c r="L1409" s="211">
        <v>17</v>
      </c>
      <c r="M1409" s="211" t="s">
        <v>1464</v>
      </c>
      <c r="N1409" s="212"/>
    </row>
    <row r="1410" s="26" customFormat="1" ht="30" customHeight="1" spans="1:14">
      <c r="A1410" s="77">
        <v>71</v>
      </c>
      <c r="B1410" s="77" t="s">
        <v>2041</v>
      </c>
      <c r="C1410" s="77" t="s">
        <v>23</v>
      </c>
      <c r="D1410" s="77" t="s">
        <v>2037</v>
      </c>
      <c r="E1410" s="77" t="s">
        <v>2038</v>
      </c>
      <c r="F1410" s="77" t="s">
        <v>20</v>
      </c>
      <c r="G1410" s="77" t="s">
        <v>21</v>
      </c>
      <c r="H1410" s="204">
        <v>3000</v>
      </c>
      <c r="I1410" s="204">
        <v>750</v>
      </c>
      <c r="J1410" s="204">
        <v>3750</v>
      </c>
      <c r="K1410" s="210">
        <v>44197</v>
      </c>
      <c r="L1410" s="211">
        <v>12</v>
      </c>
      <c r="M1410" s="211" t="s">
        <v>1464</v>
      </c>
      <c r="N1410" s="212"/>
    </row>
    <row r="1411" s="26" customFormat="1" ht="30" customHeight="1" spans="1:14">
      <c r="A1411" s="77">
        <v>72</v>
      </c>
      <c r="B1411" s="77" t="s">
        <v>2042</v>
      </c>
      <c r="C1411" s="77" t="s">
        <v>17</v>
      </c>
      <c r="D1411" s="77" t="s">
        <v>2037</v>
      </c>
      <c r="E1411" s="77" t="s">
        <v>2038</v>
      </c>
      <c r="F1411" s="77" t="s">
        <v>20</v>
      </c>
      <c r="G1411" s="77" t="s">
        <v>21</v>
      </c>
      <c r="H1411" s="204">
        <v>3000</v>
      </c>
      <c r="I1411" s="204">
        <v>750</v>
      </c>
      <c r="J1411" s="204">
        <v>3750</v>
      </c>
      <c r="K1411" s="210">
        <v>44197</v>
      </c>
      <c r="L1411" s="211">
        <v>12</v>
      </c>
      <c r="M1411" s="211" t="s">
        <v>1464</v>
      </c>
      <c r="N1411" s="212"/>
    </row>
    <row r="1412" s="26" customFormat="1" ht="30" customHeight="1" spans="1:14">
      <c r="A1412" s="77">
        <v>73</v>
      </c>
      <c r="B1412" s="77" t="s">
        <v>2043</v>
      </c>
      <c r="C1412" s="77" t="s">
        <v>17</v>
      </c>
      <c r="D1412" s="77" t="s">
        <v>2037</v>
      </c>
      <c r="E1412" s="77" t="s">
        <v>2044</v>
      </c>
      <c r="F1412" s="77" t="s">
        <v>20</v>
      </c>
      <c r="G1412" s="77" t="s">
        <v>21</v>
      </c>
      <c r="H1412" s="204">
        <v>3000</v>
      </c>
      <c r="I1412" s="204">
        <v>750</v>
      </c>
      <c r="J1412" s="204">
        <v>3750</v>
      </c>
      <c r="K1412" s="210">
        <v>44287</v>
      </c>
      <c r="L1412" s="211">
        <v>9</v>
      </c>
      <c r="M1412" s="211" t="s">
        <v>1464</v>
      </c>
      <c r="N1412" s="212"/>
    </row>
    <row r="1413" s="26" customFormat="1" ht="30" customHeight="1" spans="1:14">
      <c r="A1413" s="77">
        <v>74</v>
      </c>
      <c r="B1413" s="77" t="s">
        <v>2045</v>
      </c>
      <c r="C1413" s="77" t="s">
        <v>23</v>
      </c>
      <c r="D1413" s="77" t="s">
        <v>2037</v>
      </c>
      <c r="E1413" s="77" t="s">
        <v>1057</v>
      </c>
      <c r="F1413" s="77" t="s">
        <v>20</v>
      </c>
      <c r="G1413" s="77" t="s">
        <v>21</v>
      </c>
      <c r="H1413" s="204">
        <v>3000</v>
      </c>
      <c r="I1413" s="204">
        <v>750</v>
      </c>
      <c r="J1413" s="204">
        <v>3750</v>
      </c>
      <c r="K1413" s="210">
        <v>44287</v>
      </c>
      <c r="L1413" s="211">
        <v>9</v>
      </c>
      <c r="M1413" s="211" t="s">
        <v>1464</v>
      </c>
      <c r="N1413" s="212"/>
    </row>
    <row r="1414" s="10" customFormat="1" ht="30" customHeight="1" spans="1:14">
      <c r="A1414" s="77">
        <v>75</v>
      </c>
      <c r="B1414" s="77" t="s">
        <v>2046</v>
      </c>
      <c r="C1414" s="77" t="s">
        <v>23</v>
      </c>
      <c r="D1414" s="77" t="s">
        <v>2037</v>
      </c>
      <c r="E1414" s="77" t="s">
        <v>2038</v>
      </c>
      <c r="F1414" s="77" t="s">
        <v>20</v>
      </c>
      <c r="G1414" s="77" t="s">
        <v>21</v>
      </c>
      <c r="H1414" s="204">
        <v>3000</v>
      </c>
      <c r="I1414" s="204">
        <v>750</v>
      </c>
      <c r="J1414" s="204">
        <v>3750</v>
      </c>
      <c r="K1414" s="210">
        <v>44287</v>
      </c>
      <c r="L1414" s="211">
        <v>9</v>
      </c>
      <c r="M1414" s="211" t="s">
        <v>1464</v>
      </c>
      <c r="N1414" s="212"/>
    </row>
    <row r="1415" s="10" customFormat="1" ht="30" customHeight="1" spans="1:14">
      <c r="A1415" s="77">
        <v>76</v>
      </c>
      <c r="B1415" s="77" t="s">
        <v>2047</v>
      </c>
      <c r="C1415" s="77" t="s">
        <v>17</v>
      </c>
      <c r="D1415" s="77" t="s">
        <v>2037</v>
      </c>
      <c r="E1415" s="75" t="s">
        <v>999</v>
      </c>
      <c r="F1415" s="75" t="s">
        <v>20</v>
      </c>
      <c r="G1415" s="77" t="s">
        <v>21</v>
      </c>
      <c r="H1415" s="204">
        <v>3000</v>
      </c>
      <c r="I1415" s="204">
        <v>750</v>
      </c>
      <c r="J1415" s="204">
        <v>3750</v>
      </c>
      <c r="K1415" s="210">
        <v>44287</v>
      </c>
      <c r="L1415" s="211" t="s">
        <v>1256</v>
      </c>
      <c r="M1415" s="211" t="s">
        <v>1464</v>
      </c>
      <c r="N1415" s="212"/>
    </row>
    <row r="1416" s="26" customFormat="1" ht="30" customHeight="1" spans="1:14">
      <c r="A1416" s="77">
        <v>77</v>
      </c>
      <c r="B1416" s="74" t="s">
        <v>2048</v>
      </c>
      <c r="C1416" s="74" t="s">
        <v>17</v>
      </c>
      <c r="D1416" s="74" t="s">
        <v>2037</v>
      </c>
      <c r="E1416" s="78" t="s">
        <v>2049</v>
      </c>
      <c r="F1416" s="74" t="s">
        <v>20</v>
      </c>
      <c r="G1416" s="74" t="s">
        <v>21</v>
      </c>
      <c r="H1416" s="204">
        <v>3000</v>
      </c>
      <c r="I1416" s="204">
        <v>750</v>
      </c>
      <c r="J1416" s="204">
        <v>3750</v>
      </c>
      <c r="K1416" s="213" t="s">
        <v>786</v>
      </c>
      <c r="L1416" s="213" t="s">
        <v>1464</v>
      </c>
      <c r="M1416" s="211" t="s">
        <v>1464</v>
      </c>
      <c r="N1416" s="212"/>
    </row>
    <row r="1417" s="26" customFormat="1" ht="30" customHeight="1" spans="1:14">
      <c r="A1417" s="77">
        <v>78</v>
      </c>
      <c r="B1417" s="74" t="s">
        <v>2050</v>
      </c>
      <c r="C1417" s="74" t="s">
        <v>17</v>
      </c>
      <c r="D1417" s="74" t="s">
        <v>2037</v>
      </c>
      <c r="E1417" s="78" t="s">
        <v>1568</v>
      </c>
      <c r="F1417" s="74" t="s">
        <v>20</v>
      </c>
      <c r="G1417" s="74" t="s">
        <v>21</v>
      </c>
      <c r="H1417" s="204">
        <v>3000</v>
      </c>
      <c r="I1417" s="204">
        <v>750</v>
      </c>
      <c r="J1417" s="204">
        <v>3750</v>
      </c>
      <c r="K1417" s="213" t="s">
        <v>175</v>
      </c>
      <c r="L1417" s="213" t="s">
        <v>1610</v>
      </c>
      <c r="M1417" s="211" t="s">
        <v>1464</v>
      </c>
      <c r="N1417" s="212"/>
    </row>
    <row r="1418" s="26" customFormat="1" ht="30" customHeight="1" spans="1:14">
      <c r="A1418" s="77">
        <v>79</v>
      </c>
      <c r="B1418" s="77" t="s">
        <v>2051</v>
      </c>
      <c r="C1418" s="77" t="s">
        <v>23</v>
      </c>
      <c r="D1418" s="77" t="s">
        <v>2037</v>
      </c>
      <c r="E1418" s="75" t="s">
        <v>999</v>
      </c>
      <c r="F1418" s="75" t="s">
        <v>20</v>
      </c>
      <c r="G1418" s="77" t="s">
        <v>21</v>
      </c>
      <c r="H1418" s="204">
        <v>3000</v>
      </c>
      <c r="I1418" s="204">
        <v>750</v>
      </c>
      <c r="J1418" s="204">
        <v>3750</v>
      </c>
      <c r="K1418" s="210">
        <v>43709</v>
      </c>
      <c r="L1418" s="211">
        <v>28</v>
      </c>
      <c r="M1418" s="211" t="s">
        <v>1464</v>
      </c>
      <c r="N1418" s="212"/>
    </row>
    <row r="1419" s="26" customFormat="1" ht="30" customHeight="1" spans="1:14">
      <c r="A1419" s="77">
        <v>80</v>
      </c>
      <c r="B1419" s="77" t="s">
        <v>2052</v>
      </c>
      <c r="C1419" s="77" t="s">
        <v>17</v>
      </c>
      <c r="D1419" s="77" t="s">
        <v>2037</v>
      </c>
      <c r="E1419" s="75" t="s">
        <v>999</v>
      </c>
      <c r="F1419" s="75" t="s">
        <v>20</v>
      </c>
      <c r="G1419" s="77" t="s">
        <v>21</v>
      </c>
      <c r="H1419" s="204">
        <v>3000</v>
      </c>
      <c r="I1419" s="204">
        <v>750</v>
      </c>
      <c r="J1419" s="204">
        <v>3750</v>
      </c>
      <c r="K1419" s="210">
        <v>43709</v>
      </c>
      <c r="L1419" s="211">
        <v>28</v>
      </c>
      <c r="M1419" s="211" t="s">
        <v>1464</v>
      </c>
      <c r="N1419" s="212"/>
    </row>
    <row r="1420" s="19" customFormat="1" ht="30" customHeight="1" spans="1:14">
      <c r="A1420" s="77">
        <v>81</v>
      </c>
      <c r="B1420" s="77" t="s">
        <v>2053</v>
      </c>
      <c r="C1420" s="77" t="s">
        <v>17</v>
      </c>
      <c r="D1420" s="77" t="s">
        <v>2037</v>
      </c>
      <c r="E1420" s="75" t="s">
        <v>999</v>
      </c>
      <c r="F1420" s="75" t="s">
        <v>20</v>
      </c>
      <c r="G1420" s="77" t="s">
        <v>21</v>
      </c>
      <c r="H1420" s="204">
        <v>3000</v>
      </c>
      <c r="I1420" s="204">
        <v>750</v>
      </c>
      <c r="J1420" s="204">
        <v>3750</v>
      </c>
      <c r="K1420" s="210">
        <v>43709</v>
      </c>
      <c r="L1420" s="211">
        <v>28</v>
      </c>
      <c r="M1420" s="211" t="s">
        <v>1464</v>
      </c>
      <c r="N1420" s="212"/>
    </row>
    <row r="1421" s="19" customFormat="1" ht="30" customHeight="1" spans="1:14">
      <c r="A1421" s="77">
        <v>82</v>
      </c>
      <c r="B1421" s="144" t="s">
        <v>2054</v>
      </c>
      <c r="C1421" s="144" t="s">
        <v>23</v>
      </c>
      <c r="D1421" s="74" t="s">
        <v>2037</v>
      </c>
      <c r="E1421" s="77" t="s">
        <v>2038</v>
      </c>
      <c r="F1421" s="74" t="s">
        <v>20</v>
      </c>
      <c r="G1421" s="77" t="s">
        <v>21</v>
      </c>
      <c r="H1421" s="204">
        <v>9000</v>
      </c>
      <c r="I1421" s="204">
        <v>2250</v>
      </c>
      <c r="J1421" s="204">
        <v>11250</v>
      </c>
      <c r="K1421" s="210">
        <v>44378</v>
      </c>
      <c r="L1421" s="211" t="s">
        <v>1248</v>
      </c>
      <c r="M1421" s="213">
        <v>9</v>
      </c>
      <c r="N1421" s="214"/>
    </row>
    <row r="1422" s="5" customFormat="1" ht="30" customHeight="1" spans="1:14">
      <c r="A1422" s="60" t="s">
        <v>2055</v>
      </c>
      <c r="B1422" s="61"/>
      <c r="C1422" s="61"/>
      <c r="D1422" s="61"/>
      <c r="E1422" s="61"/>
      <c r="F1422" s="61"/>
      <c r="G1422" s="62"/>
      <c r="H1422" s="63"/>
      <c r="I1422" s="63"/>
      <c r="J1422" s="63"/>
      <c r="K1422" s="67"/>
      <c r="L1422" s="67"/>
      <c r="M1422" s="67"/>
      <c r="N1422" s="68"/>
    </row>
    <row r="1423" s="10" customFormat="1" ht="30" customHeight="1" spans="1:14">
      <c r="A1423" s="74">
        <v>1</v>
      </c>
      <c r="B1423" s="74" t="s">
        <v>2056</v>
      </c>
      <c r="C1423" s="74" t="s">
        <v>23</v>
      </c>
      <c r="D1423" s="74" t="s">
        <v>2057</v>
      </c>
      <c r="E1423" s="74" t="s">
        <v>2058</v>
      </c>
      <c r="F1423" s="74" t="s">
        <v>20</v>
      </c>
      <c r="G1423" s="74" t="s">
        <v>2059</v>
      </c>
      <c r="H1423" s="76">
        <v>77500</v>
      </c>
      <c r="I1423" s="76">
        <v>19375</v>
      </c>
      <c r="J1423" s="76">
        <v>96875</v>
      </c>
      <c r="K1423" s="79">
        <v>43709</v>
      </c>
      <c r="L1423" s="80">
        <v>0</v>
      </c>
      <c r="M1423" s="80">
        <v>31</v>
      </c>
      <c r="N1423" s="74"/>
    </row>
    <row r="1424" s="10" customFormat="1" ht="30" customHeight="1" spans="1:14">
      <c r="A1424" s="74">
        <v>2</v>
      </c>
      <c r="B1424" s="74" t="s">
        <v>2060</v>
      </c>
      <c r="C1424" s="74" t="s">
        <v>23</v>
      </c>
      <c r="D1424" s="74" t="s">
        <v>2057</v>
      </c>
      <c r="E1424" s="74" t="s">
        <v>2061</v>
      </c>
      <c r="F1424" s="74" t="s">
        <v>20</v>
      </c>
      <c r="G1424" s="74" t="s">
        <v>21</v>
      </c>
      <c r="H1424" s="76">
        <v>9000</v>
      </c>
      <c r="I1424" s="76">
        <v>2250</v>
      </c>
      <c r="J1424" s="76">
        <v>11250</v>
      </c>
      <c r="K1424" s="79">
        <v>44378</v>
      </c>
      <c r="L1424" s="80">
        <v>0</v>
      </c>
      <c r="M1424" s="80">
        <v>9</v>
      </c>
      <c r="N1424" s="74"/>
    </row>
    <row r="1425" s="10" customFormat="1" ht="30" customHeight="1" spans="1:14">
      <c r="A1425" s="74">
        <v>3</v>
      </c>
      <c r="B1425" s="74" t="s">
        <v>2062</v>
      </c>
      <c r="C1425" s="74" t="s">
        <v>17</v>
      </c>
      <c r="D1425" s="74" t="s">
        <v>2057</v>
      </c>
      <c r="E1425" s="74" t="s">
        <v>2063</v>
      </c>
      <c r="F1425" s="74" t="s">
        <v>20</v>
      </c>
      <c r="G1425" s="74" t="s">
        <v>21</v>
      </c>
      <c r="H1425" s="76">
        <v>9000</v>
      </c>
      <c r="I1425" s="76">
        <v>2250</v>
      </c>
      <c r="J1425" s="76">
        <v>11250</v>
      </c>
      <c r="K1425" s="79">
        <v>44378</v>
      </c>
      <c r="L1425" s="80">
        <v>0</v>
      </c>
      <c r="M1425" s="80">
        <v>9</v>
      </c>
      <c r="N1425" s="74"/>
    </row>
    <row r="1426" s="10" customFormat="1" ht="30" customHeight="1" spans="1:14">
      <c r="A1426" s="74">
        <v>4</v>
      </c>
      <c r="B1426" s="74" t="s">
        <v>2064</v>
      </c>
      <c r="C1426" s="74" t="s">
        <v>17</v>
      </c>
      <c r="D1426" s="74" t="s">
        <v>2057</v>
      </c>
      <c r="E1426" s="74" t="s">
        <v>2063</v>
      </c>
      <c r="F1426" s="74" t="s">
        <v>20</v>
      </c>
      <c r="G1426" s="74" t="s">
        <v>21</v>
      </c>
      <c r="H1426" s="76">
        <v>9000</v>
      </c>
      <c r="I1426" s="76">
        <v>2250</v>
      </c>
      <c r="J1426" s="76">
        <v>11250</v>
      </c>
      <c r="K1426" s="79">
        <v>44378</v>
      </c>
      <c r="L1426" s="80">
        <v>0</v>
      </c>
      <c r="M1426" s="80">
        <v>9</v>
      </c>
      <c r="N1426" s="74"/>
    </row>
    <row r="1427" s="10" customFormat="1" ht="30" customHeight="1" spans="1:14">
      <c r="A1427" s="74">
        <v>5</v>
      </c>
      <c r="B1427" s="74" t="s">
        <v>2065</v>
      </c>
      <c r="C1427" s="74" t="s">
        <v>17</v>
      </c>
      <c r="D1427" s="74" t="s">
        <v>2057</v>
      </c>
      <c r="E1427" s="74" t="s">
        <v>2066</v>
      </c>
      <c r="F1427" s="74" t="s">
        <v>20</v>
      </c>
      <c r="G1427" s="74" t="s">
        <v>21</v>
      </c>
      <c r="H1427" s="76">
        <v>6000</v>
      </c>
      <c r="I1427" s="76">
        <v>1500</v>
      </c>
      <c r="J1427" s="76">
        <v>7500</v>
      </c>
      <c r="K1427" s="79">
        <v>44470</v>
      </c>
      <c r="L1427" s="80">
        <v>0</v>
      </c>
      <c r="M1427" s="80">
        <v>6</v>
      </c>
      <c r="N1427" s="74"/>
    </row>
    <row r="1428" s="10" customFormat="1" ht="30" customHeight="1" spans="1:14">
      <c r="A1428" s="74">
        <v>6</v>
      </c>
      <c r="B1428" s="74" t="s">
        <v>2067</v>
      </c>
      <c r="C1428" s="74" t="s">
        <v>17</v>
      </c>
      <c r="D1428" s="74" t="s">
        <v>2057</v>
      </c>
      <c r="E1428" s="74" t="s">
        <v>2063</v>
      </c>
      <c r="F1428" s="74" t="s">
        <v>20</v>
      </c>
      <c r="G1428" s="74" t="s">
        <v>21</v>
      </c>
      <c r="H1428" s="76">
        <v>9000</v>
      </c>
      <c r="I1428" s="76">
        <v>2250</v>
      </c>
      <c r="J1428" s="76">
        <v>11250</v>
      </c>
      <c r="K1428" s="79">
        <v>44378</v>
      </c>
      <c r="L1428" s="80">
        <v>0</v>
      </c>
      <c r="M1428" s="80">
        <v>9</v>
      </c>
      <c r="N1428" s="74"/>
    </row>
    <row r="1429" s="13" customFormat="1" ht="30" customHeight="1" spans="1:14">
      <c r="A1429" s="74">
        <v>7</v>
      </c>
      <c r="B1429" s="74" t="s">
        <v>2068</v>
      </c>
      <c r="C1429" s="74" t="s">
        <v>17</v>
      </c>
      <c r="D1429" s="74" t="s">
        <v>2057</v>
      </c>
      <c r="E1429" s="74" t="s">
        <v>2063</v>
      </c>
      <c r="F1429" s="74" t="s">
        <v>20</v>
      </c>
      <c r="G1429" s="74" t="s">
        <v>21</v>
      </c>
      <c r="H1429" s="76">
        <v>9000</v>
      </c>
      <c r="I1429" s="76">
        <v>2250</v>
      </c>
      <c r="J1429" s="76">
        <v>11250</v>
      </c>
      <c r="K1429" s="79">
        <v>44378</v>
      </c>
      <c r="L1429" s="80">
        <v>0</v>
      </c>
      <c r="M1429" s="80">
        <v>9</v>
      </c>
      <c r="N1429" s="74"/>
    </row>
    <row r="1430" s="13" customFormat="1" ht="30" customHeight="1" spans="1:14">
      <c r="A1430" s="74">
        <v>8</v>
      </c>
      <c r="B1430" s="74" t="s">
        <v>2069</v>
      </c>
      <c r="C1430" s="74" t="s">
        <v>17</v>
      </c>
      <c r="D1430" s="74" t="s">
        <v>2057</v>
      </c>
      <c r="E1430" s="74" t="s">
        <v>2070</v>
      </c>
      <c r="F1430" s="74" t="s">
        <v>20</v>
      </c>
      <c r="G1430" s="74" t="s">
        <v>21</v>
      </c>
      <c r="H1430" s="76">
        <v>16000</v>
      </c>
      <c r="I1430" s="76">
        <v>4000</v>
      </c>
      <c r="J1430" s="76">
        <v>20000</v>
      </c>
      <c r="K1430" s="79">
        <v>44166</v>
      </c>
      <c r="L1430" s="80">
        <v>0</v>
      </c>
      <c r="M1430" s="80">
        <v>16</v>
      </c>
      <c r="N1430" s="74"/>
    </row>
    <row r="1431" s="13" customFormat="1" ht="30" customHeight="1" spans="1:14">
      <c r="A1431" s="74">
        <v>9</v>
      </c>
      <c r="B1431" s="74" t="s">
        <v>2071</v>
      </c>
      <c r="C1431" s="74" t="s">
        <v>17</v>
      </c>
      <c r="D1431" s="74" t="s">
        <v>2057</v>
      </c>
      <c r="E1431" s="74" t="s">
        <v>2063</v>
      </c>
      <c r="F1431" s="74" t="s">
        <v>20</v>
      </c>
      <c r="G1431" s="74" t="s">
        <v>21</v>
      </c>
      <c r="H1431" s="76">
        <v>9000</v>
      </c>
      <c r="I1431" s="76">
        <v>2250</v>
      </c>
      <c r="J1431" s="76">
        <v>11250</v>
      </c>
      <c r="K1431" s="79">
        <v>44378</v>
      </c>
      <c r="L1431" s="80">
        <v>0</v>
      </c>
      <c r="M1431" s="80">
        <v>9</v>
      </c>
      <c r="N1431" s="74"/>
    </row>
    <row r="1432" s="19" customFormat="1" ht="30" customHeight="1" spans="1:16350">
      <c r="A1432" s="74">
        <v>10</v>
      </c>
      <c r="B1432" s="77" t="s">
        <v>2072</v>
      </c>
      <c r="C1432" s="77" t="s">
        <v>17</v>
      </c>
      <c r="D1432" s="77" t="s">
        <v>2057</v>
      </c>
      <c r="E1432" s="77" t="s">
        <v>2073</v>
      </c>
      <c r="F1432" s="77" t="s">
        <v>20</v>
      </c>
      <c r="G1432" s="77" t="s">
        <v>21</v>
      </c>
      <c r="H1432" s="95">
        <v>9000</v>
      </c>
      <c r="I1432" s="95">
        <v>2250</v>
      </c>
      <c r="J1432" s="95">
        <v>11250</v>
      </c>
      <c r="K1432" s="81">
        <v>44378</v>
      </c>
      <c r="L1432" s="82">
        <v>0</v>
      </c>
      <c r="M1432" s="82">
        <v>9</v>
      </c>
      <c r="N1432" s="77"/>
      <c r="O1432" s="21"/>
      <c r="P1432" s="21"/>
      <c r="Q1432" s="21"/>
      <c r="R1432" s="21"/>
      <c r="S1432" s="21"/>
      <c r="T1432" s="21"/>
      <c r="U1432" s="21"/>
      <c r="V1432" s="21"/>
      <c r="W1432" s="21"/>
      <c r="X1432" s="21"/>
      <c r="Y1432" s="21"/>
      <c r="Z1432" s="21"/>
      <c r="AA1432" s="21"/>
      <c r="AB1432" s="21"/>
      <c r="AC1432" s="21"/>
      <c r="AD1432" s="21"/>
      <c r="AE1432" s="21"/>
      <c r="AF1432" s="21"/>
      <c r="AG1432" s="21"/>
      <c r="AH1432" s="21"/>
      <c r="AI1432" s="21"/>
      <c r="AJ1432" s="21"/>
      <c r="AK1432" s="21"/>
      <c r="AL1432" s="21"/>
      <c r="AM1432" s="21"/>
      <c r="AN1432" s="21"/>
      <c r="AO1432" s="21"/>
      <c r="AP1432" s="21"/>
      <c r="AQ1432" s="21"/>
      <c r="AR1432" s="21"/>
      <c r="AS1432" s="21"/>
      <c r="AT1432" s="21"/>
      <c r="AU1432" s="21"/>
      <c r="AV1432" s="21"/>
      <c r="AW1432" s="21"/>
      <c r="AX1432" s="21"/>
      <c r="AY1432" s="21"/>
      <c r="AZ1432" s="21"/>
      <c r="BA1432" s="21"/>
      <c r="BB1432" s="21"/>
      <c r="BC1432" s="21"/>
      <c r="BD1432" s="21"/>
      <c r="BE1432" s="21"/>
      <c r="BF1432" s="21"/>
      <c r="BG1432" s="21"/>
      <c r="BH1432" s="21"/>
      <c r="BI1432" s="21"/>
      <c r="BJ1432" s="21"/>
      <c r="BK1432" s="21"/>
      <c r="BL1432" s="21"/>
      <c r="BM1432" s="21"/>
      <c r="BN1432" s="21"/>
      <c r="BO1432" s="21"/>
      <c r="BP1432" s="21"/>
      <c r="BQ1432" s="21"/>
      <c r="BR1432" s="21"/>
      <c r="BS1432" s="21"/>
      <c r="BT1432" s="21"/>
      <c r="BU1432" s="21"/>
      <c r="BV1432" s="21"/>
      <c r="BW1432" s="21"/>
      <c r="BX1432" s="21"/>
      <c r="BY1432" s="21"/>
      <c r="BZ1432" s="21"/>
      <c r="CA1432" s="21"/>
      <c r="CB1432" s="21"/>
      <c r="CC1432" s="21"/>
      <c r="CD1432" s="21"/>
      <c r="CE1432" s="21"/>
      <c r="CF1432" s="21"/>
      <c r="CG1432" s="21"/>
      <c r="CH1432" s="21"/>
      <c r="CI1432" s="21"/>
      <c r="CJ1432" s="21"/>
      <c r="CK1432" s="21"/>
      <c r="CL1432" s="21"/>
      <c r="CM1432" s="21"/>
      <c r="CN1432" s="21"/>
      <c r="CO1432" s="21"/>
      <c r="CP1432" s="21"/>
      <c r="CQ1432" s="21"/>
      <c r="CR1432" s="21"/>
      <c r="CS1432" s="21"/>
      <c r="CT1432" s="21"/>
      <c r="CU1432" s="21"/>
      <c r="CV1432" s="21"/>
      <c r="CW1432" s="21"/>
      <c r="CX1432" s="21"/>
      <c r="CY1432" s="21"/>
      <c r="CZ1432" s="21"/>
      <c r="DA1432" s="21"/>
      <c r="DB1432" s="21"/>
      <c r="DC1432" s="21"/>
      <c r="DD1432" s="21"/>
      <c r="DE1432" s="21"/>
      <c r="DF1432" s="21"/>
      <c r="DG1432" s="21"/>
      <c r="DH1432" s="21"/>
      <c r="DI1432" s="21"/>
      <c r="DJ1432" s="21"/>
      <c r="DK1432" s="21"/>
      <c r="DL1432" s="21"/>
      <c r="DM1432" s="21"/>
      <c r="DN1432" s="21"/>
      <c r="DO1432" s="21"/>
      <c r="DP1432" s="21"/>
      <c r="DQ1432" s="21"/>
      <c r="DR1432" s="21"/>
      <c r="DS1432" s="21"/>
      <c r="DT1432" s="21"/>
      <c r="DU1432" s="21"/>
      <c r="DV1432" s="21"/>
      <c r="DW1432" s="21"/>
      <c r="DX1432" s="21"/>
      <c r="DY1432" s="21"/>
      <c r="DZ1432" s="21"/>
      <c r="EA1432" s="21"/>
      <c r="EB1432" s="21"/>
      <c r="EC1432" s="21"/>
      <c r="ED1432" s="21"/>
      <c r="EE1432" s="21"/>
      <c r="EF1432" s="21"/>
      <c r="EG1432" s="21"/>
      <c r="EH1432" s="21"/>
      <c r="EI1432" s="21"/>
      <c r="EJ1432" s="21"/>
      <c r="EK1432" s="21"/>
      <c r="EL1432" s="21"/>
      <c r="EM1432" s="21"/>
      <c r="EN1432" s="21"/>
      <c r="EO1432" s="21"/>
      <c r="EP1432" s="21"/>
      <c r="EQ1432" s="21"/>
      <c r="ER1432" s="21"/>
      <c r="ES1432" s="21"/>
      <c r="ET1432" s="21"/>
      <c r="EU1432" s="21"/>
      <c r="EV1432" s="21"/>
      <c r="EW1432" s="21"/>
      <c r="EX1432" s="21"/>
      <c r="EY1432" s="21"/>
      <c r="EZ1432" s="21"/>
      <c r="FA1432" s="21"/>
      <c r="FB1432" s="21"/>
      <c r="FC1432" s="21"/>
      <c r="FD1432" s="21"/>
      <c r="FE1432" s="21"/>
      <c r="FF1432" s="21"/>
      <c r="FG1432" s="21"/>
      <c r="FH1432" s="21"/>
      <c r="FI1432" s="21"/>
      <c r="FJ1432" s="21"/>
      <c r="FK1432" s="21"/>
      <c r="FL1432" s="21"/>
      <c r="FM1432" s="21"/>
      <c r="FN1432" s="21"/>
      <c r="FO1432" s="21"/>
      <c r="FP1432" s="21"/>
      <c r="FQ1432" s="21"/>
      <c r="FR1432" s="21"/>
      <c r="FS1432" s="21"/>
      <c r="FT1432" s="21"/>
      <c r="FU1432" s="21"/>
      <c r="FV1432" s="21"/>
      <c r="FW1432" s="21"/>
      <c r="FX1432" s="21"/>
      <c r="FY1432" s="21"/>
      <c r="FZ1432" s="21"/>
      <c r="GA1432" s="21"/>
      <c r="GB1432" s="21"/>
      <c r="GC1432" s="21"/>
      <c r="GD1432" s="21"/>
      <c r="GE1432" s="21"/>
      <c r="GF1432" s="21"/>
      <c r="GG1432" s="21"/>
      <c r="GH1432" s="21"/>
      <c r="GI1432" s="21"/>
      <c r="GJ1432" s="21"/>
      <c r="GK1432" s="21"/>
      <c r="GL1432" s="21"/>
      <c r="GM1432" s="21"/>
      <c r="GN1432" s="21"/>
      <c r="GO1432" s="21"/>
      <c r="GP1432" s="21"/>
      <c r="GQ1432" s="21"/>
      <c r="GR1432" s="21"/>
      <c r="GS1432" s="21"/>
      <c r="GT1432" s="21"/>
      <c r="GU1432" s="21"/>
      <c r="GV1432" s="21"/>
      <c r="GW1432" s="21"/>
      <c r="GX1432" s="21"/>
      <c r="GY1432" s="21"/>
      <c r="GZ1432" s="21"/>
      <c r="HA1432" s="21"/>
      <c r="HB1432" s="21"/>
      <c r="HC1432" s="21"/>
      <c r="HD1432" s="21"/>
      <c r="HE1432" s="21"/>
      <c r="HF1432" s="21"/>
      <c r="HG1432" s="21"/>
      <c r="HH1432" s="21"/>
      <c r="HI1432" s="21"/>
      <c r="HJ1432" s="21"/>
      <c r="HK1432" s="21"/>
      <c r="HL1432" s="21"/>
      <c r="HM1432" s="21"/>
      <c r="HN1432" s="21"/>
      <c r="HO1432" s="21"/>
      <c r="HP1432" s="21"/>
      <c r="HQ1432" s="21"/>
      <c r="HR1432" s="21"/>
      <c r="HS1432" s="21"/>
      <c r="HT1432" s="21"/>
      <c r="HU1432" s="21"/>
      <c r="HV1432" s="21"/>
      <c r="HW1432" s="21"/>
      <c r="HX1432" s="21"/>
      <c r="HY1432" s="21"/>
      <c r="HZ1432" s="21"/>
      <c r="IA1432" s="21"/>
      <c r="IB1432" s="21"/>
      <c r="IC1432" s="21"/>
      <c r="ID1432" s="21"/>
      <c r="IE1432" s="21"/>
      <c r="IF1432" s="21"/>
      <c r="IG1432" s="21"/>
      <c r="IH1432" s="21"/>
      <c r="II1432" s="21"/>
      <c r="IJ1432" s="21"/>
      <c r="IK1432" s="21"/>
      <c r="IL1432" s="21"/>
      <c r="IM1432" s="21"/>
      <c r="IN1432" s="21"/>
      <c r="IO1432" s="21"/>
      <c r="IP1432" s="21"/>
      <c r="IQ1432" s="21"/>
      <c r="IR1432" s="21"/>
      <c r="IS1432" s="21"/>
      <c r="IT1432" s="21"/>
      <c r="IU1432" s="21"/>
      <c r="IV1432" s="21"/>
      <c r="IW1432" s="21"/>
      <c r="IX1432" s="21"/>
      <c r="IY1432" s="21"/>
      <c r="IZ1432" s="21"/>
      <c r="JA1432" s="21"/>
      <c r="JB1432" s="21"/>
      <c r="JC1432" s="21"/>
      <c r="JD1432" s="21"/>
      <c r="JE1432" s="21"/>
      <c r="JF1432" s="21"/>
      <c r="JG1432" s="21"/>
      <c r="JH1432" s="21"/>
      <c r="JI1432" s="21"/>
      <c r="JJ1432" s="21"/>
      <c r="JK1432" s="21"/>
      <c r="JL1432" s="21"/>
      <c r="JM1432" s="21"/>
      <c r="JN1432" s="21"/>
      <c r="JO1432" s="21"/>
      <c r="JP1432" s="21"/>
      <c r="JQ1432" s="21"/>
      <c r="JR1432" s="21"/>
      <c r="JS1432" s="21"/>
      <c r="JT1432" s="21"/>
      <c r="JU1432" s="21"/>
      <c r="JV1432" s="21"/>
      <c r="JW1432" s="21"/>
      <c r="JX1432" s="21"/>
      <c r="JY1432" s="21"/>
      <c r="JZ1432" s="21"/>
      <c r="KA1432" s="21"/>
      <c r="KB1432" s="21"/>
      <c r="KC1432" s="21"/>
      <c r="KD1432" s="21"/>
      <c r="KE1432" s="21"/>
      <c r="KF1432" s="21"/>
      <c r="KG1432" s="21"/>
      <c r="KH1432" s="21"/>
      <c r="KI1432" s="21"/>
      <c r="KJ1432" s="21"/>
      <c r="KK1432" s="21"/>
      <c r="KL1432" s="21"/>
      <c r="KM1432" s="21"/>
      <c r="KN1432" s="21"/>
      <c r="KO1432" s="21"/>
      <c r="KP1432" s="21"/>
      <c r="KQ1432" s="21"/>
      <c r="KR1432" s="21"/>
      <c r="KS1432" s="21"/>
      <c r="KT1432" s="21"/>
      <c r="KU1432" s="21"/>
      <c r="KV1432" s="21"/>
      <c r="KW1432" s="21"/>
      <c r="KX1432" s="21"/>
      <c r="KY1432" s="21"/>
      <c r="KZ1432" s="21"/>
      <c r="LA1432" s="21"/>
      <c r="LB1432" s="21"/>
      <c r="LC1432" s="21"/>
      <c r="LD1432" s="21"/>
      <c r="LE1432" s="21"/>
      <c r="LF1432" s="21"/>
      <c r="LG1432" s="21"/>
      <c r="LH1432" s="21"/>
      <c r="LI1432" s="21"/>
      <c r="LJ1432" s="21"/>
      <c r="LK1432" s="21"/>
      <c r="LL1432" s="21"/>
      <c r="LM1432" s="21"/>
      <c r="LN1432" s="21"/>
      <c r="LO1432" s="21"/>
      <c r="LP1432" s="21"/>
      <c r="LQ1432" s="21"/>
      <c r="LR1432" s="21"/>
      <c r="LS1432" s="21"/>
      <c r="LT1432" s="21"/>
      <c r="LU1432" s="21"/>
      <c r="LV1432" s="21"/>
      <c r="LW1432" s="21"/>
      <c r="LX1432" s="21"/>
      <c r="LY1432" s="21"/>
      <c r="LZ1432" s="21"/>
      <c r="MA1432" s="21"/>
      <c r="MB1432" s="21"/>
      <c r="MC1432" s="21"/>
      <c r="MD1432" s="21"/>
      <c r="ME1432" s="21"/>
      <c r="MF1432" s="21"/>
      <c r="MG1432" s="21"/>
      <c r="MH1432" s="21"/>
      <c r="MI1432" s="21"/>
      <c r="MJ1432" s="21"/>
      <c r="MK1432" s="21"/>
      <c r="ML1432" s="21"/>
      <c r="MM1432" s="21"/>
      <c r="MN1432" s="21"/>
      <c r="MO1432" s="21"/>
      <c r="MP1432" s="21"/>
      <c r="MQ1432" s="21"/>
      <c r="MR1432" s="21"/>
      <c r="MS1432" s="21"/>
      <c r="MT1432" s="21"/>
      <c r="MU1432" s="21"/>
      <c r="MV1432" s="21"/>
      <c r="MW1432" s="21"/>
      <c r="MX1432" s="21"/>
      <c r="MY1432" s="21"/>
      <c r="MZ1432" s="21"/>
      <c r="NA1432" s="21"/>
      <c r="NB1432" s="21"/>
      <c r="NC1432" s="21"/>
      <c r="ND1432" s="21"/>
      <c r="NE1432" s="21"/>
      <c r="NF1432" s="21"/>
      <c r="NG1432" s="21"/>
      <c r="NH1432" s="21"/>
      <c r="NI1432" s="21"/>
      <c r="NJ1432" s="21"/>
      <c r="NK1432" s="21"/>
      <c r="NL1432" s="21"/>
      <c r="NM1432" s="21"/>
      <c r="NN1432" s="21"/>
      <c r="NO1432" s="21"/>
      <c r="NP1432" s="21"/>
      <c r="NQ1432" s="21"/>
      <c r="NR1432" s="21"/>
      <c r="NS1432" s="21"/>
      <c r="NT1432" s="21"/>
      <c r="NU1432" s="21"/>
      <c r="NV1432" s="21"/>
      <c r="NW1432" s="21"/>
      <c r="NX1432" s="21"/>
      <c r="NY1432" s="21"/>
      <c r="NZ1432" s="21"/>
      <c r="OA1432" s="21"/>
      <c r="OB1432" s="21"/>
      <c r="OC1432" s="21"/>
      <c r="OD1432" s="21"/>
      <c r="OE1432" s="21"/>
      <c r="OF1432" s="21"/>
      <c r="OG1432" s="21"/>
      <c r="OH1432" s="21"/>
      <c r="OI1432" s="21"/>
      <c r="OJ1432" s="21"/>
      <c r="OK1432" s="21"/>
      <c r="OL1432" s="21"/>
      <c r="OM1432" s="21"/>
      <c r="ON1432" s="21"/>
      <c r="OO1432" s="21"/>
      <c r="OP1432" s="21"/>
      <c r="OQ1432" s="21"/>
      <c r="OR1432" s="21"/>
      <c r="OS1432" s="21"/>
      <c r="OT1432" s="21"/>
      <c r="OU1432" s="21"/>
      <c r="OV1432" s="21"/>
      <c r="OW1432" s="21"/>
      <c r="OX1432" s="21"/>
      <c r="OY1432" s="21"/>
      <c r="OZ1432" s="21"/>
      <c r="PA1432" s="21"/>
      <c r="PB1432" s="21"/>
      <c r="PC1432" s="21"/>
      <c r="PD1432" s="21"/>
      <c r="PE1432" s="21"/>
      <c r="PF1432" s="21"/>
      <c r="PG1432" s="21"/>
      <c r="PH1432" s="21"/>
      <c r="PI1432" s="21"/>
      <c r="PJ1432" s="21"/>
      <c r="PK1432" s="21"/>
      <c r="PL1432" s="21"/>
      <c r="PM1432" s="21"/>
      <c r="PN1432" s="21"/>
      <c r="PO1432" s="21"/>
      <c r="PP1432" s="21"/>
      <c r="PQ1432" s="21"/>
      <c r="PR1432" s="21"/>
      <c r="PS1432" s="21"/>
      <c r="PT1432" s="21"/>
      <c r="PU1432" s="21"/>
      <c r="PV1432" s="21"/>
      <c r="PW1432" s="21"/>
      <c r="PX1432" s="21"/>
      <c r="PY1432" s="21"/>
      <c r="PZ1432" s="21"/>
      <c r="QA1432" s="21"/>
      <c r="QB1432" s="21"/>
      <c r="QC1432" s="21"/>
      <c r="QD1432" s="21"/>
      <c r="QE1432" s="21"/>
      <c r="QF1432" s="21"/>
      <c r="QG1432" s="21"/>
      <c r="QH1432" s="21"/>
      <c r="QI1432" s="21"/>
      <c r="QJ1432" s="21"/>
      <c r="QK1432" s="21"/>
      <c r="QL1432" s="21"/>
      <c r="QM1432" s="21"/>
      <c r="QN1432" s="21"/>
      <c r="QO1432" s="21"/>
      <c r="QP1432" s="21"/>
      <c r="QQ1432" s="21"/>
      <c r="QR1432" s="21"/>
      <c r="QS1432" s="21"/>
      <c r="QT1432" s="21"/>
      <c r="QU1432" s="21"/>
      <c r="QV1432" s="21"/>
      <c r="QW1432" s="21"/>
      <c r="QX1432" s="21"/>
      <c r="QY1432" s="21"/>
      <c r="QZ1432" s="21"/>
      <c r="RA1432" s="21"/>
      <c r="RB1432" s="21"/>
      <c r="RC1432" s="21"/>
      <c r="RD1432" s="21"/>
      <c r="RE1432" s="21"/>
      <c r="RF1432" s="21"/>
      <c r="RG1432" s="21"/>
      <c r="RH1432" s="21"/>
      <c r="RI1432" s="21"/>
      <c r="RJ1432" s="21"/>
      <c r="RK1432" s="21"/>
      <c r="RL1432" s="21"/>
      <c r="RM1432" s="21"/>
      <c r="RN1432" s="21"/>
      <c r="RO1432" s="21"/>
      <c r="RP1432" s="21"/>
      <c r="RQ1432" s="21"/>
      <c r="RR1432" s="21"/>
      <c r="RS1432" s="21"/>
      <c r="RT1432" s="21"/>
      <c r="RU1432" s="21"/>
      <c r="RV1432" s="21"/>
      <c r="RW1432" s="21"/>
      <c r="RX1432" s="21"/>
      <c r="RY1432" s="21"/>
      <c r="RZ1432" s="21"/>
      <c r="SA1432" s="21"/>
      <c r="SB1432" s="21"/>
      <c r="SC1432" s="21"/>
      <c r="SD1432" s="21"/>
      <c r="SE1432" s="21"/>
      <c r="SF1432" s="21"/>
      <c r="SG1432" s="21"/>
      <c r="SH1432" s="21"/>
      <c r="SI1432" s="21"/>
      <c r="SJ1432" s="21"/>
      <c r="SK1432" s="21"/>
      <c r="SL1432" s="21"/>
      <c r="SM1432" s="21"/>
      <c r="SN1432" s="21"/>
      <c r="SO1432" s="21"/>
      <c r="SP1432" s="21"/>
      <c r="SQ1432" s="21"/>
      <c r="SR1432" s="21"/>
      <c r="SS1432" s="21"/>
      <c r="ST1432" s="21"/>
      <c r="SU1432" s="21"/>
      <c r="SV1432" s="21"/>
      <c r="SW1432" s="21"/>
      <c r="SX1432" s="21"/>
      <c r="SY1432" s="21"/>
      <c r="SZ1432" s="21"/>
      <c r="TA1432" s="21"/>
      <c r="TB1432" s="21"/>
      <c r="TC1432" s="21"/>
      <c r="TD1432" s="21"/>
      <c r="TE1432" s="21"/>
      <c r="TF1432" s="21"/>
      <c r="TG1432" s="21"/>
      <c r="TH1432" s="21"/>
      <c r="TI1432" s="21"/>
      <c r="TJ1432" s="21"/>
      <c r="TK1432" s="21"/>
      <c r="TL1432" s="21"/>
      <c r="TM1432" s="21"/>
      <c r="TN1432" s="21"/>
      <c r="TO1432" s="21"/>
      <c r="TP1432" s="21"/>
      <c r="TQ1432" s="21"/>
      <c r="TR1432" s="21"/>
      <c r="TS1432" s="21"/>
      <c r="TT1432" s="21"/>
      <c r="TU1432" s="21"/>
      <c r="TV1432" s="21"/>
      <c r="TW1432" s="21"/>
      <c r="TX1432" s="21"/>
      <c r="TY1432" s="21"/>
      <c r="TZ1432" s="21"/>
      <c r="UA1432" s="21"/>
      <c r="UB1432" s="21"/>
      <c r="UC1432" s="21"/>
      <c r="UD1432" s="21"/>
      <c r="UE1432" s="21"/>
      <c r="UF1432" s="21"/>
      <c r="UG1432" s="21"/>
      <c r="UH1432" s="21"/>
      <c r="UI1432" s="21"/>
      <c r="UJ1432" s="21"/>
      <c r="UK1432" s="21"/>
      <c r="UL1432" s="21"/>
      <c r="UM1432" s="21"/>
      <c r="UN1432" s="21"/>
      <c r="UO1432" s="21"/>
      <c r="UP1432" s="21"/>
      <c r="UQ1432" s="21"/>
      <c r="UR1432" s="21"/>
      <c r="US1432" s="21"/>
      <c r="UT1432" s="21"/>
      <c r="UU1432" s="21"/>
      <c r="UV1432" s="21"/>
      <c r="UW1432" s="21"/>
      <c r="UX1432" s="21"/>
      <c r="UY1432" s="21"/>
      <c r="UZ1432" s="21"/>
      <c r="VA1432" s="21"/>
      <c r="VB1432" s="21"/>
      <c r="VC1432" s="21"/>
      <c r="VD1432" s="21"/>
      <c r="VE1432" s="21"/>
      <c r="VF1432" s="21"/>
      <c r="VG1432" s="21"/>
      <c r="VH1432" s="21"/>
      <c r="VI1432" s="21"/>
      <c r="VJ1432" s="21"/>
      <c r="VK1432" s="21"/>
      <c r="VL1432" s="21"/>
      <c r="VM1432" s="21"/>
      <c r="VN1432" s="21"/>
      <c r="VO1432" s="21"/>
      <c r="VP1432" s="21"/>
      <c r="VQ1432" s="21"/>
      <c r="VR1432" s="21"/>
      <c r="VS1432" s="21"/>
      <c r="VT1432" s="21"/>
      <c r="VU1432" s="21"/>
      <c r="VV1432" s="21"/>
      <c r="VW1432" s="21"/>
      <c r="VX1432" s="21"/>
      <c r="VY1432" s="21"/>
      <c r="VZ1432" s="21"/>
      <c r="WA1432" s="21"/>
      <c r="WB1432" s="21"/>
      <c r="WC1432" s="21"/>
      <c r="WD1432" s="21"/>
      <c r="WE1432" s="21"/>
      <c r="WF1432" s="21"/>
      <c r="WG1432" s="21"/>
      <c r="WH1432" s="21"/>
      <c r="WI1432" s="21"/>
      <c r="WJ1432" s="21"/>
      <c r="WK1432" s="21"/>
      <c r="WL1432" s="21"/>
      <c r="WM1432" s="21"/>
      <c r="WN1432" s="21"/>
      <c r="WO1432" s="21"/>
      <c r="WP1432" s="21"/>
      <c r="WQ1432" s="21"/>
      <c r="WR1432" s="21"/>
      <c r="WS1432" s="21"/>
      <c r="WT1432" s="21"/>
      <c r="WU1432" s="21"/>
      <c r="WV1432" s="21"/>
      <c r="WW1432" s="21"/>
      <c r="WX1432" s="21"/>
      <c r="WY1432" s="21"/>
      <c r="WZ1432" s="21"/>
      <c r="XA1432" s="21"/>
      <c r="XB1432" s="21"/>
      <c r="XC1432" s="21"/>
      <c r="XD1432" s="21"/>
      <c r="XE1432" s="21"/>
      <c r="XF1432" s="21"/>
      <c r="XG1432" s="21"/>
      <c r="XH1432" s="21"/>
      <c r="XI1432" s="21"/>
      <c r="XJ1432" s="21"/>
      <c r="XK1432" s="21"/>
      <c r="XL1432" s="21"/>
      <c r="XM1432" s="21"/>
      <c r="XN1432" s="21"/>
      <c r="XO1432" s="21"/>
      <c r="XP1432" s="21"/>
      <c r="XQ1432" s="21"/>
      <c r="XR1432" s="21"/>
      <c r="XS1432" s="21"/>
      <c r="XT1432" s="21"/>
      <c r="XU1432" s="21"/>
      <c r="XV1432" s="21"/>
      <c r="XW1432" s="21"/>
      <c r="XX1432" s="21"/>
      <c r="XY1432" s="21"/>
      <c r="XZ1432" s="21"/>
      <c r="YA1432" s="21"/>
      <c r="YB1432" s="21"/>
      <c r="YC1432" s="21"/>
      <c r="YD1432" s="21"/>
      <c r="YE1432" s="21"/>
      <c r="YF1432" s="21"/>
      <c r="YG1432" s="21"/>
      <c r="YH1432" s="21"/>
      <c r="YI1432" s="21"/>
      <c r="YJ1432" s="21"/>
      <c r="YK1432" s="21"/>
      <c r="YL1432" s="21"/>
      <c r="YM1432" s="21"/>
      <c r="YN1432" s="21"/>
      <c r="YO1432" s="21"/>
      <c r="YP1432" s="21"/>
      <c r="YQ1432" s="21"/>
      <c r="YR1432" s="21"/>
      <c r="YS1432" s="21"/>
      <c r="YT1432" s="21"/>
      <c r="YU1432" s="21"/>
      <c r="YV1432" s="21"/>
      <c r="YW1432" s="21"/>
      <c r="YX1432" s="21"/>
      <c r="YY1432" s="21"/>
      <c r="YZ1432" s="21"/>
      <c r="ZA1432" s="21"/>
      <c r="ZB1432" s="21"/>
      <c r="ZC1432" s="21"/>
      <c r="ZD1432" s="21"/>
      <c r="ZE1432" s="21"/>
      <c r="ZF1432" s="21"/>
      <c r="ZG1432" s="21"/>
      <c r="ZH1432" s="21"/>
      <c r="ZI1432" s="21"/>
      <c r="ZJ1432" s="21"/>
      <c r="ZK1432" s="21"/>
      <c r="ZL1432" s="21"/>
      <c r="ZM1432" s="21"/>
      <c r="ZN1432" s="21"/>
      <c r="ZO1432" s="21"/>
      <c r="ZP1432" s="21"/>
      <c r="ZQ1432" s="21"/>
      <c r="ZR1432" s="21"/>
      <c r="ZS1432" s="21"/>
      <c r="ZT1432" s="21"/>
      <c r="ZU1432" s="21"/>
      <c r="ZV1432" s="21"/>
      <c r="ZW1432" s="21"/>
      <c r="ZX1432" s="21"/>
      <c r="ZY1432" s="21"/>
      <c r="ZZ1432" s="21"/>
      <c r="AAA1432" s="21"/>
      <c r="AAB1432" s="21"/>
      <c r="AAC1432" s="21"/>
      <c r="AAD1432" s="21"/>
      <c r="AAE1432" s="21"/>
      <c r="AAF1432" s="21"/>
      <c r="AAG1432" s="21"/>
      <c r="AAH1432" s="21"/>
      <c r="AAI1432" s="21"/>
      <c r="AAJ1432" s="21"/>
      <c r="AAK1432" s="21"/>
      <c r="AAL1432" s="21"/>
      <c r="AAM1432" s="21"/>
      <c r="AAN1432" s="21"/>
      <c r="AAO1432" s="21"/>
      <c r="AAP1432" s="21"/>
      <c r="AAQ1432" s="21"/>
      <c r="AAR1432" s="21"/>
      <c r="AAS1432" s="21"/>
      <c r="AAT1432" s="21"/>
      <c r="AAU1432" s="21"/>
      <c r="AAV1432" s="21"/>
      <c r="AAW1432" s="21"/>
      <c r="AAX1432" s="21"/>
      <c r="AAY1432" s="21"/>
      <c r="AAZ1432" s="21"/>
      <c r="ABA1432" s="21"/>
      <c r="ABB1432" s="21"/>
      <c r="ABC1432" s="21"/>
      <c r="ABD1432" s="21"/>
      <c r="ABE1432" s="21"/>
      <c r="ABF1432" s="21"/>
      <c r="ABG1432" s="21"/>
      <c r="ABH1432" s="21"/>
      <c r="ABI1432" s="21"/>
      <c r="ABJ1432" s="21"/>
      <c r="ABK1432" s="21"/>
      <c r="ABL1432" s="21"/>
      <c r="ABM1432" s="21"/>
      <c r="ABN1432" s="21"/>
      <c r="ABO1432" s="21"/>
      <c r="ABP1432" s="21"/>
      <c r="ABQ1432" s="21"/>
      <c r="ABR1432" s="21"/>
      <c r="ABS1432" s="21"/>
      <c r="ABT1432" s="21"/>
      <c r="ABU1432" s="21"/>
      <c r="ABV1432" s="21"/>
      <c r="ABW1432" s="21"/>
      <c r="ABX1432" s="21"/>
      <c r="ABY1432" s="21"/>
      <c r="ABZ1432" s="21"/>
      <c r="ACA1432" s="21"/>
      <c r="ACB1432" s="21"/>
      <c r="ACC1432" s="21"/>
      <c r="ACD1432" s="21"/>
      <c r="ACE1432" s="21"/>
      <c r="ACF1432" s="21"/>
      <c r="ACG1432" s="21"/>
      <c r="ACH1432" s="21"/>
      <c r="ACI1432" s="21"/>
      <c r="ACJ1432" s="21"/>
      <c r="ACK1432" s="21"/>
      <c r="ACL1432" s="21"/>
      <c r="ACM1432" s="21"/>
      <c r="ACN1432" s="21"/>
      <c r="ACO1432" s="21"/>
      <c r="ACP1432" s="21"/>
      <c r="ACQ1432" s="21"/>
      <c r="ACR1432" s="21"/>
      <c r="ACS1432" s="21"/>
      <c r="ACT1432" s="21"/>
      <c r="ACU1432" s="21"/>
      <c r="ACV1432" s="21"/>
      <c r="ACW1432" s="21"/>
      <c r="ACX1432" s="21"/>
      <c r="ACY1432" s="21"/>
      <c r="ACZ1432" s="21"/>
      <c r="ADA1432" s="21"/>
      <c r="ADB1432" s="21"/>
      <c r="ADC1432" s="21"/>
      <c r="ADD1432" s="21"/>
      <c r="ADE1432" s="21"/>
      <c r="ADF1432" s="21"/>
      <c r="ADG1432" s="21"/>
      <c r="ADH1432" s="21"/>
      <c r="ADI1432" s="21"/>
      <c r="ADJ1432" s="21"/>
      <c r="ADK1432" s="21"/>
      <c r="ADL1432" s="21"/>
      <c r="ADM1432" s="21"/>
      <c r="ADN1432" s="21"/>
      <c r="ADO1432" s="21"/>
      <c r="ADP1432" s="21"/>
      <c r="ADQ1432" s="21"/>
      <c r="ADR1432" s="21"/>
      <c r="ADS1432" s="21"/>
      <c r="ADT1432" s="21"/>
      <c r="ADU1432" s="21"/>
      <c r="ADV1432" s="21"/>
      <c r="ADW1432" s="21"/>
      <c r="ADX1432" s="21"/>
      <c r="ADY1432" s="21"/>
      <c r="ADZ1432" s="21"/>
      <c r="AEA1432" s="21"/>
      <c r="AEB1432" s="21"/>
      <c r="AEC1432" s="21"/>
      <c r="AED1432" s="21"/>
      <c r="AEE1432" s="21"/>
      <c r="AEF1432" s="21"/>
      <c r="AEG1432" s="21"/>
      <c r="AEH1432" s="21"/>
      <c r="AEI1432" s="21"/>
      <c r="AEJ1432" s="21"/>
      <c r="AEK1432" s="21"/>
      <c r="AEL1432" s="21"/>
      <c r="AEM1432" s="21"/>
      <c r="AEN1432" s="21"/>
      <c r="AEO1432" s="21"/>
      <c r="AEP1432" s="21"/>
      <c r="AEQ1432" s="21"/>
      <c r="AER1432" s="21"/>
      <c r="AES1432" s="21"/>
      <c r="AET1432" s="21"/>
      <c r="AEU1432" s="21"/>
      <c r="AEV1432" s="21"/>
      <c r="AEW1432" s="21"/>
      <c r="AEX1432" s="21"/>
      <c r="AEY1432" s="21"/>
      <c r="AEZ1432" s="21"/>
      <c r="AFA1432" s="21"/>
      <c r="AFB1432" s="21"/>
      <c r="AFC1432" s="21"/>
      <c r="AFD1432" s="21"/>
      <c r="AFE1432" s="21"/>
      <c r="AFF1432" s="21"/>
      <c r="AFG1432" s="21"/>
      <c r="AFH1432" s="21"/>
      <c r="AFI1432" s="21"/>
      <c r="AFJ1432" s="21"/>
      <c r="AFK1432" s="21"/>
      <c r="AFL1432" s="21"/>
      <c r="AFM1432" s="21"/>
      <c r="AFN1432" s="21"/>
      <c r="AFO1432" s="21"/>
      <c r="AFP1432" s="21"/>
      <c r="AFQ1432" s="21"/>
      <c r="AFR1432" s="21"/>
      <c r="AFS1432" s="21"/>
      <c r="AFT1432" s="21"/>
      <c r="AFU1432" s="21"/>
      <c r="AFV1432" s="21"/>
      <c r="AFW1432" s="21"/>
      <c r="AFX1432" s="21"/>
      <c r="AFY1432" s="21"/>
      <c r="AFZ1432" s="21"/>
      <c r="AGA1432" s="21"/>
      <c r="AGB1432" s="21"/>
      <c r="AGC1432" s="21"/>
      <c r="AGD1432" s="21"/>
      <c r="AGE1432" s="21"/>
      <c r="AGF1432" s="21"/>
      <c r="AGG1432" s="21"/>
      <c r="AGH1432" s="21"/>
      <c r="AGI1432" s="21"/>
      <c r="AGJ1432" s="21"/>
      <c r="AGK1432" s="21"/>
      <c r="AGL1432" s="21"/>
      <c r="AGM1432" s="21"/>
      <c r="AGN1432" s="21"/>
      <c r="AGO1432" s="21"/>
      <c r="AGP1432" s="21"/>
      <c r="AGQ1432" s="21"/>
      <c r="AGR1432" s="21"/>
      <c r="AGS1432" s="21"/>
      <c r="AGT1432" s="21"/>
      <c r="AGU1432" s="21"/>
      <c r="AGV1432" s="21"/>
      <c r="AGW1432" s="21"/>
      <c r="AGX1432" s="21"/>
      <c r="AGY1432" s="21"/>
      <c r="AGZ1432" s="21"/>
      <c r="AHA1432" s="21"/>
      <c r="AHB1432" s="21"/>
      <c r="AHC1432" s="21"/>
      <c r="AHD1432" s="21"/>
      <c r="AHE1432" s="21"/>
      <c r="AHF1432" s="21"/>
      <c r="AHG1432" s="21"/>
      <c r="AHH1432" s="21"/>
      <c r="AHI1432" s="21"/>
      <c r="AHJ1432" s="21"/>
      <c r="AHK1432" s="21"/>
      <c r="AHL1432" s="21"/>
      <c r="AHM1432" s="21"/>
      <c r="AHN1432" s="21"/>
      <c r="AHO1432" s="21"/>
      <c r="AHP1432" s="21"/>
      <c r="AHQ1432" s="21"/>
      <c r="AHR1432" s="21"/>
      <c r="AHS1432" s="21"/>
      <c r="AHT1432" s="21"/>
      <c r="AHU1432" s="21"/>
      <c r="AHV1432" s="21"/>
      <c r="AHW1432" s="21"/>
      <c r="AHX1432" s="21"/>
      <c r="AHY1432" s="21"/>
      <c r="AHZ1432" s="21"/>
      <c r="AIA1432" s="21"/>
      <c r="AIB1432" s="21"/>
      <c r="AIC1432" s="21"/>
      <c r="AID1432" s="21"/>
      <c r="AIE1432" s="21"/>
      <c r="AIF1432" s="21"/>
      <c r="AIG1432" s="21"/>
      <c r="AIH1432" s="21"/>
      <c r="AII1432" s="21"/>
      <c r="AIJ1432" s="21"/>
      <c r="AIK1432" s="21"/>
      <c r="AIL1432" s="21"/>
      <c r="AIM1432" s="21"/>
      <c r="AIN1432" s="21"/>
      <c r="AIO1432" s="21"/>
      <c r="AIP1432" s="21"/>
      <c r="AIQ1432" s="21"/>
      <c r="AIR1432" s="21"/>
      <c r="AIS1432" s="21"/>
      <c r="AIT1432" s="21"/>
      <c r="AIU1432" s="21"/>
      <c r="AIV1432" s="21"/>
      <c r="AIW1432" s="21"/>
      <c r="AIX1432" s="21"/>
      <c r="AIY1432" s="21"/>
      <c r="AIZ1432" s="21"/>
      <c r="AJA1432" s="21"/>
      <c r="AJB1432" s="21"/>
      <c r="AJC1432" s="21"/>
      <c r="AJD1432" s="21"/>
      <c r="AJE1432" s="21"/>
      <c r="AJF1432" s="21"/>
      <c r="AJG1432" s="21"/>
      <c r="AJH1432" s="21"/>
      <c r="AJI1432" s="21"/>
      <c r="AJJ1432" s="21"/>
      <c r="AJK1432" s="21"/>
      <c r="AJL1432" s="21"/>
      <c r="AJM1432" s="21"/>
      <c r="AJN1432" s="21"/>
      <c r="AJO1432" s="21"/>
      <c r="AJP1432" s="21"/>
      <c r="AJQ1432" s="21"/>
      <c r="AJR1432" s="21"/>
      <c r="AJS1432" s="21"/>
      <c r="AJT1432" s="21"/>
      <c r="AJU1432" s="21"/>
      <c r="AJV1432" s="21"/>
      <c r="AJW1432" s="21"/>
      <c r="AJX1432" s="21"/>
      <c r="AJY1432" s="21"/>
      <c r="AJZ1432" s="21"/>
      <c r="AKA1432" s="21"/>
      <c r="AKB1432" s="21"/>
      <c r="AKC1432" s="21"/>
      <c r="AKD1432" s="21"/>
      <c r="AKE1432" s="21"/>
      <c r="AKF1432" s="21"/>
      <c r="AKG1432" s="21"/>
      <c r="AKH1432" s="21"/>
      <c r="AKI1432" s="21"/>
      <c r="AKJ1432" s="21"/>
      <c r="AKK1432" s="21"/>
      <c r="AKL1432" s="21"/>
      <c r="AKM1432" s="21"/>
      <c r="AKN1432" s="21"/>
      <c r="AKO1432" s="21"/>
      <c r="AKP1432" s="21"/>
      <c r="AKQ1432" s="21"/>
      <c r="AKR1432" s="21"/>
      <c r="AKS1432" s="21"/>
      <c r="AKT1432" s="21"/>
      <c r="AKU1432" s="21"/>
      <c r="AKV1432" s="21"/>
      <c r="AKW1432" s="21"/>
      <c r="AKX1432" s="21"/>
      <c r="AKY1432" s="21"/>
      <c r="AKZ1432" s="21"/>
      <c r="ALA1432" s="21"/>
      <c r="ALB1432" s="21"/>
      <c r="ALC1432" s="21"/>
      <c r="ALD1432" s="21"/>
      <c r="ALE1432" s="21"/>
      <c r="ALF1432" s="21"/>
      <c r="ALG1432" s="21"/>
      <c r="ALH1432" s="21"/>
      <c r="ALI1432" s="21"/>
      <c r="ALJ1432" s="21"/>
      <c r="ALK1432" s="21"/>
      <c r="ALL1432" s="21"/>
      <c r="ALM1432" s="21"/>
      <c r="ALN1432" s="21"/>
      <c r="ALO1432" s="21"/>
      <c r="ALP1432" s="21"/>
      <c r="ALQ1432" s="21"/>
      <c r="ALR1432" s="21"/>
      <c r="ALS1432" s="21"/>
      <c r="ALT1432" s="21"/>
      <c r="ALU1432" s="21"/>
      <c r="ALV1432" s="21"/>
      <c r="ALW1432" s="21"/>
      <c r="ALX1432" s="21"/>
      <c r="ALY1432" s="21"/>
      <c r="ALZ1432" s="21"/>
      <c r="AMA1432" s="21"/>
      <c r="AMB1432" s="21"/>
      <c r="AMC1432" s="21"/>
      <c r="AMD1432" s="21"/>
      <c r="AME1432" s="21"/>
      <c r="AMF1432" s="21"/>
      <c r="AMG1432" s="21"/>
      <c r="AMH1432" s="21"/>
      <c r="AMI1432" s="21"/>
      <c r="AMJ1432" s="21"/>
      <c r="AMK1432" s="21"/>
      <c r="AML1432" s="21"/>
      <c r="AMM1432" s="21"/>
      <c r="AMN1432" s="21"/>
      <c r="AMO1432" s="21"/>
      <c r="AMP1432" s="21"/>
      <c r="AMQ1432" s="21"/>
      <c r="AMR1432" s="21"/>
      <c r="AMS1432" s="21"/>
      <c r="AMT1432" s="21"/>
      <c r="AMU1432" s="21"/>
      <c r="AMV1432" s="21"/>
      <c r="AMW1432" s="21"/>
      <c r="AMX1432" s="21"/>
      <c r="AMY1432" s="21"/>
      <c r="AMZ1432" s="21"/>
      <c r="ANA1432" s="21"/>
      <c r="ANB1432" s="21"/>
      <c r="ANC1432" s="21"/>
      <c r="AND1432" s="21"/>
      <c r="ANE1432" s="21"/>
      <c r="ANF1432" s="21"/>
      <c r="ANG1432" s="21"/>
      <c r="ANH1432" s="21"/>
      <c r="ANI1432" s="21"/>
      <c r="ANJ1432" s="21"/>
      <c r="ANK1432" s="21"/>
      <c r="ANL1432" s="21"/>
      <c r="ANM1432" s="21"/>
      <c r="ANN1432" s="21"/>
      <c r="ANO1432" s="21"/>
      <c r="ANP1432" s="21"/>
      <c r="ANQ1432" s="21"/>
      <c r="ANR1432" s="21"/>
      <c r="ANS1432" s="21"/>
      <c r="ANT1432" s="21"/>
      <c r="ANU1432" s="21"/>
      <c r="ANV1432" s="21"/>
      <c r="ANW1432" s="21"/>
      <c r="ANX1432" s="21"/>
      <c r="ANY1432" s="21"/>
      <c r="ANZ1432" s="21"/>
      <c r="AOA1432" s="21"/>
      <c r="AOB1432" s="21"/>
      <c r="AOC1432" s="21"/>
      <c r="AOD1432" s="21"/>
      <c r="AOE1432" s="21"/>
      <c r="AOF1432" s="21"/>
      <c r="AOG1432" s="21"/>
      <c r="AOH1432" s="21"/>
      <c r="AOI1432" s="21"/>
      <c r="AOJ1432" s="21"/>
      <c r="AOK1432" s="21"/>
      <c r="AOL1432" s="21"/>
      <c r="AOM1432" s="21"/>
      <c r="AON1432" s="21"/>
      <c r="AOO1432" s="21"/>
      <c r="AOP1432" s="21"/>
      <c r="AOQ1432" s="21"/>
      <c r="AOR1432" s="21"/>
      <c r="AOS1432" s="21"/>
      <c r="AOT1432" s="21"/>
      <c r="AOU1432" s="21"/>
      <c r="AOV1432" s="21"/>
      <c r="AOW1432" s="21"/>
      <c r="AOX1432" s="21"/>
      <c r="AOY1432" s="21"/>
      <c r="AOZ1432" s="21"/>
      <c r="APA1432" s="21"/>
      <c r="APB1432" s="21"/>
      <c r="APC1432" s="21"/>
      <c r="APD1432" s="21"/>
      <c r="APE1432" s="21"/>
      <c r="APF1432" s="21"/>
      <c r="APG1432" s="21"/>
      <c r="APH1432" s="21"/>
      <c r="API1432" s="21"/>
      <c r="APJ1432" s="21"/>
      <c r="APK1432" s="21"/>
      <c r="APL1432" s="21"/>
      <c r="APM1432" s="21"/>
      <c r="APN1432" s="21"/>
      <c r="APO1432" s="21"/>
      <c r="APP1432" s="21"/>
      <c r="APQ1432" s="21"/>
      <c r="APR1432" s="21"/>
      <c r="APS1432" s="21"/>
      <c r="APT1432" s="21"/>
      <c r="APU1432" s="21"/>
      <c r="APV1432" s="21"/>
      <c r="APW1432" s="21"/>
      <c r="APX1432" s="21"/>
      <c r="APY1432" s="21"/>
      <c r="APZ1432" s="21"/>
      <c r="AQA1432" s="21"/>
      <c r="AQB1432" s="21"/>
      <c r="AQC1432" s="21"/>
      <c r="AQD1432" s="21"/>
      <c r="AQE1432" s="21"/>
      <c r="AQF1432" s="21"/>
      <c r="AQG1432" s="21"/>
      <c r="AQH1432" s="21"/>
      <c r="AQI1432" s="21"/>
      <c r="AQJ1432" s="21"/>
      <c r="AQK1432" s="21"/>
      <c r="AQL1432" s="21"/>
      <c r="AQM1432" s="21"/>
      <c r="AQN1432" s="21"/>
      <c r="AQO1432" s="21"/>
      <c r="AQP1432" s="21"/>
      <c r="AQQ1432" s="21"/>
      <c r="AQR1432" s="21"/>
      <c r="AQS1432" s="21"/>
      <c r="AQT1432" s="21"/>
      <c r="AQU1432" s="21"/>
      <c r="AQV1432" s="21"/>
      <c r="AQW1432" s="21"/>
      <c r="AQX1432" s="21"/>
      <c r="AQY1432" s="21"/>
      <c r="AQZ1432" s="21"/>
      <c r="ARA1432" s="21"/>
      <c r="ARB1432" s="21"/>
      <c r="ARC1432" s="21"/>
      <c r="ARD1432" s="21"/>
      <c r="ARE1432" s="21"/>
      <c r="ARF1432" s="21"/>
      <c r="ARG1432" s="21"/>
      <c r="ARH1432" s="21"/>
      <c r="ARI1432" s="21"/>
      <c r="ARJ1432" s="21"/>
      <c r="ARK1432" s="21"/>
      <c r="ARL1432" s="21"/>
      <c r="ARM1432" s="21"/>
      <c r="ARN1432" s="21"/>
      <c r="ARO1432" s="21"/>
      <c r="ARP1432" s="21"/>
      <c r="ARQ1432" s="21"/>
      <c r="ARR1432" s="21"/>
      <c r="ARS1432" s="21"/>
      <c r="ART1432" s="21"/>
      <c r="ARU1432" s="21"/>
      <c r="ARV1432" s="21"/>
      <c r="ARW1432" s="21"/>
      <c r="ARX1432" s="21"/>
      <c r="ARY1432" s="21"/>
      <c r="ARZ1432" s="21"/>
      <c r="ASA1432" s="21"/>
      <c r="ASB1432" s="21"/>
      <c r="ASC1432" s="21"/>
      <c r="ASD1432" s="21"/>
      <c r="ASE1432" s="21"/>
      <c r="ASF1432" s="21"/>
      <c r="ASG1432" s="21"/>
      <c r="ASH1432" s="21"/>
      <c r="ASI1432" s="21"/>
      <c r="ASJ1432" s="21"/>
      <c r="ASK1432" s="21"/>
      <c r="ASL1432" s="21"/>
      <c r="ASM1432" s="21"/>
      <c r="ASN1432" s="21"/>
      <c r="ASO1432" s="21"/>
      <c r="ASP1432" s="21"/>
      <c r="ASQ1432" s="21"/>
      <c r="ASR1432" s="21"/>
      <c r="ASS1432" s="21"/>
      <c r="AST1432" s="21"/>
      <c r="ASU1432" s="21"/>
      <c r="ASV1432" s="21"/>
      <c r="ASW1432" s="21"/>
      <c r="ASX1432" s="21"/>
      <c r="ASY1432" s="21"/>
      <c r="ASZ1432" s="21"/>
      <c r="ATA1432" s="21"/>
      <c r="ATB1432" s="21"/>
      <c r="ATC1432" s="21"/>
      <c r="ATD1432" s="21"/>
      <c r="ATE1432" s="21"/>
      <c r="ATF1432" s="21"/>
      <c r="ATG1432" s="21"/>
      <c r="ATH1432" s="21"/>
      <c r="ATI1432" s="21"/>
      <c r="ATJ1432" s="21"/>
      <c r="ATK1432" s="21"/>
      <c r="ATL1432" s="21"/>
      <c r="ATM1432" s="21"/>
      <c r="ATN1432" s="21"/>
      <c r="ATO1432" s="21"/>
      <c r="ATP1432" s="21"/>
      <c r="ATQ1432" s="21"/>
      <c r="ATR1432" s="21"/>
      <c r="ATS1432" s="21"/>
      <c r="ATT1432" s="21"/>
      <c r="ATU1432" s="21"/>
      <c r="ATV1432" s="21"/>
      <c r="ATW1432" s="21"/>
      <c r="ATX1432" s="21"/>
      <c r="ATY1432" s="21"/>
      <c r="ATZ1432" s="21"/>
      <c r="AUA1432" s="21"/>
      <c r="AUB1432" s="21"/>
      <c r="AUC1432" s="21"/>
      <c r="AUD1432" s="21"/>
      <c r="AUE1432" s="21"/>
      <c r="AUF1432" s="21"/>
      <c r="AUG1432" s="21"/>
      <c r="AUH1432" s="21"/>
      <c r="AUI1432" s="21"/>
      <c r="AUJ1432" s="21"/>
      <c r="AUK1432" s="21"/>
      <c r="AUL1432" s="21"/>
      <c r="AUM1432" s="21"/>
      <c r="AUN1432" s="21"/>
      <c r="AUO1432" s="21"/>
      <c r="AUP1432" s="21"/>
      <c r="AUQ1432" s="21"/>
      <c r="AUR1432" s="21"/>
      <c r="AUS1432" s="21"/>
      <c r="AUT1432" s="21"/>
      <c r="AUU1432" s="21"/>
      <c r="AUV1432" s="21"/>
      <c r="AUW1432" s="21"/>
      <c r="AUX1432" s="21"/>
      <c r="AUY1432" s="21"/>
      <c r="AUZ1432" s="21"/>
      <c r="AVA1432" s="21"/>
      <c r="AVB1432" s="21"/>
      <c r="AVC1432" s="21"/>
      <c r="AVD1432" s="21"/>
      <c r="AVE1432" s="21"/>
      <c r="AVF1432" s="21"/>
      <c r="AVG1432" s="21"/>
      <c r="AVH1432" s="21"/>
      <c r="AVI1432" s="21"/>
      <c r="AVJ1432" s="21"/>
      <c r="AVK1432" s="21"/>
      <c r="AVL1432" s="21"/>
      <c r="AVM1432" s="21"/>
      <c r="AVN1432" s="21"/>
      <c r="AVO1432" s="21"/>
      <c r="AVP1432" s="21"/>
      <c r="AVQ1432" s="21"/>
      <c r="AVR1432" s="21"/>
      <c r="AVS1432" s="21"/>
      <c r="AVT1432" s="21"/>
      <c r="AVU1432" s="21"/>
      <c r="AVV1432" s="21"/>
      <c r="AVW1432" s="21"/>
      <c r="AVX1432" s="21"/>
      <c r="AVY1432" s="21"/>
      <c r="AVZ1432" s="21"/>
      <c r="AWA1432" s="21"/>
      <c r="AWB1432" s="21"/>
      <c r="AWC1432" s="21"/>
      <c r="AWD1432" s="21"/>
      <c r="AWE1432" s="21"/>
      <c r="AWF1432" s="21"/>
      <c r="AWG1432" s="21"/>
      <c r="AWH1432" s="21"/>
      <c r="AWI1432" s="21"/>
      <c r="AWJ1432" s="21"/>
      <c r="AWK1432" s="21"/>
      <c r="AWL1432" s="21"/>
      <c r="AWM1432" s="21"/>
      <c r="AWN1432" s="21"/>
      <c r="AWO1432" s="21"/>
      <c r="AWP1432" s="21"/>
      <c r="AWQ1432" s="21"/>
      <c r="AWR1432" s="21"/>
      <c r="AWS1432" s="21"/>
      <c r="AWT1432" s="21"/>
      <c r="AWU1432" s="21"/>
      <c r="AWV1432" s="21"/>
      <c r="AWW1432" s="21"/>
      <c r="AWX1432" s="21"/>
      <c r="AWY1432" s="21"/>
      <c r="AWZ1432" s="21"/>
      <c r="AXA1432" s="21"/>
      <c r="AXB1432" s="21"/>
      <c r="AXC1432" s="21"/>
      <c r="AXD1432" s="21"/>
      <c r="AXE1432" s="21"/>
      <c r="AXF1432" s="21"/>
      <c r="AXG1432" s="21"/>
      <c r="AXH1432" s="21"/>
      <c r="AXI1432" s="21"/>
      <c r="AXJ1432" s="21"/>
      <c r="AXK1432" s="21"/>
      <c r="AXL1432" s="21"/>
      <c r="AXM1432" s="21"/>
      <c r="AXN1432" s="21"/>
      <c r="AXO1432" s="21"/>
      <c r="AXP1432" s="21"/>
      <c r="AXQ1432" s="21"/>
      <c r="AXR1432" s="21"/>
      <c r="AXS1432" s="21"/>
      <c r="AXT1432" s="21"/>
      <c r="AXU1432" s="21"/>
      <c r="AXV1432" s="21"/>
      <c r="AXW1432" s="21"/>
      <c r="AXX1432" s="21"/>
      <c r="AXY1432" s="21"/>
      <c r="AXZ1432" s="21"/>
      <c r="AYA1432" s="21"/>
      <c r="AYB1432" s="21"/>
      <c r="AYC1432" s="21"/>
      <c r="AYD1432" s="21"/>
      <c r="AYE1432" s="21"/>
      <c r="AYF1432" s="21"/>
      <c r="AYG1432" s="21"/>
      <c r="AYH1432" s="21"/>
      <c r="AYI1432" s="21"/>
      <c r="AYJ1432" s="21"/>
      <c r="AYK1432" s="21"/>
      <c r="AYL1432" s="21"/>
      <c r="AYM1432" s="21"/>
      <c r="AYN1432" s="21"/>
      <c r="AYO1432" s="21"/>
      <c r="AYP1432" s="21"/>
      <c r="AYQ1432" s="21"/>
      <c r="AYR1432" s="21"/>
      <c r="AYS1432" s="21"/>
      <c r="AYT1432" s="21"/>
      <c r="AYU1432" s="21"/>
      <c r="AYV1432" s="21"/>
      <c r="AYW1432" s="21"/>
      <c r="AYX1432" s="21"/>
      <c r="AYY1432" s="21"/>
      <c r="AYZ1432" s="21"/>
      <c r="AZA1432" s="21"/>
      <c r="AZB1432" s="21"/>
      <c r="AZC1432" s="21"/>
      <c r="AZD1432" s="21"/>
      <c r="AZE1432" s="21"/>
      <c r="AZF1432" s="21"/>
      <c r="AZG1432" s="21"/>
      <c r="AZH1432" s="21"/>
      <c r="AZI1432" s="21"/>
      <c r="AZJ1432" s="21"/>
      <c r="AZK1432" s="21"/>
      <c r="AZL1432" s="21"/>
      <c r="AZM1432" s="21"/>
      <c r="AZN1432" s="21"/>
      <c r="AZO1432" s="21"/>
      <c r="AZP1432" s="21"/>
      <c r="AZQ1432" s="21"/>
      <c r="AZR1432" s="21"/>
      <c r="AZS1432" s="21"/>
      <c r="AZT1432" s="21"/>
      <c r="AZU1432" s="21"/>
      <c r="AZV1432" s="21"/>
      <c r="AZW1432" s="21"/>
      <c r="AZX1432" s="21"/>
      <c r="AZY1432" s="21"/>
      <c r="AZZ1432" s="21"/>
      <c r="BAA1432" s="21"/>
      <c r="BAB1432" s="21"/>
      <c r="BAC1432" s="21"/>
      <c r="BAD1432" s="21"/>
      <c r="BAE1432" s="21"/>
      <c r="BAF1432" s="21"/>
      <c r="BAG1432" s="21"/>
      <c r="BAH1432" s="21"/>
      <c r="BAI1432" s="21"/>
      <c r="BAJ1432" s="21"/>
      <c r="BAK1432" s="21"/>
      <c r="BAL1432" s="21"/>
      <c r="BAM1432" s="21"/>
      <c r="BAN1432" s="21"/>
      <c r="BAO1432" s="21"/>
      <c r="BAP1432" s="21"/>
      <c r="BAQ1432" s="21"/>
      <c r="BAR1432" s="21"/>
      <c r="BAS1432" s="21"/>
      <c r="BAT1432" s="21"/>
      <c r="BAU1432" s="21"/>
      <c r="BAV1432" s="21"/>
      <c r="BAW1432" s="21"/>
      <c r="BAX1432" s="21"/>
      <c r="BAY1432" s="21"/>
      <c r="BAZ1432" s="21"/>
      <c r="BBA1432" s="21"/>
      <c r="BBB1432" s="21"/>
      <c r="BBC1432" s="21"/>
      <c r="BBD1432" s="21"/>
      <c r="BBE1432" s="21"/>
      <c r="BBF1432" s="21"/>
      <c r="BBG1432" s="21"/>
      <c r="BBH1432" s="21"/>
      <c r="BBI1432" s="21"/>
      <c r="BBJ1432" s="21"/>
      <c r="BBK1432" s="21"/>
      <c r="BBL1432" s="21"/>
      <c r="BBM1432" s="21"/>
      <c r="BBN1432" s="21"/>
      <c r="BBO1432" s="21"/>
      <c r="BBP1432" s="21"/>
      <c r="BBQ1432" s="21"/>
      <c r="BBR1432" s="21"/>
      <c r="BBS1432" s="21"/>
      <c r="BBT1432" s="21"/>
      <c r="BBU1432" s="21"/>
      <c r="BBV1432" s="21"/>
      <c r="BBW1432" s="21"/>
      <c r="BBX1432" s="21"/>
      <c r="BBY1432" s="21"/>
      <c r="BBZ1432" s="21"/>
      <c r="BCA1432" s="21"/>
      <c r="BCB1432" s="21"/>
      <c r="BCC1432" s="21"/>
      <c r="BCD1432" s="21"/>
      <c r="BCE1432" s="21"/>
      <c r="BCF1432" s="21"/>
      <c r="BCG1432" s="21"/>
      <c r="BCH1432" s="21"/>
      <c r="BCI1432" s="21"/>
      <c r="BCJ1432" s="21"/>
      <c r="BCK1432" s="21"/>
      <c r="BCL1432" s="21"/>
      <c r="BCM1432" s="21"/>
      <c r="BCN1432" s="21"/>
      <c r="BCO1432" s="21"/>
      <c r="BCP1432" s="21"/>
      <c r="BCQ1432" s="21"/>
      <c r="BCR1432" s="21"/>
      <c r="BCS1432" s="21"/>
      <c r="BCT1432" s="21"/>
      <c r="BCU1432" s="21"/>
      <c r="BCV1432" s="21"/>
      <c r="BCW1432" s="21"/>
      <c r="BCX1432" s="21"/>
      <c r="BCY1432" s="21"/>
      <c r="BCZ1432" s="21"/>
      <c r="BDA1432" s="21"/>
      <c r="BDB1432" s="21"/>
      <c r="BDC1432" s="21"/>
      <c r="BDD1432" s="21"/>
      <c r="BDE1432" s="21"/>
      <c r="BDF1432" s="21"/>
      <c r="BDG1432" s="21"/>
      <c r="BDH1432" s="21"/>
      <c r="BDI1432" s="21"/>
      <c r="BDJ1432" s="21"/>
      <c r="BDK1432" s="21"/>
      <c r="BDL1432" s="21"/>
      <c r="BDM1432" s="21"/>
      <c r="BDN1432" s="21"/>
      <c r="BDO1432" s="21"/>
      <c r="BDP1432" s="21"/>
      <c r="BDQ1432" s="21"/>
      <c r="BDR1432" s="21"/>
      <c r="BDS1432" s="21"/>
      <c r="BDT1432" s="21"/>
      <c r="BDU1432" s="21"/>
      <c r="BDV1432" s="21"/>
      <c r="BDW1432" s="21"/>
      <c r="BDX1432" s="21"/>
      <c r="BDY1432" s="21"/>
      <c r="BDZ1432" s="21"/>
      <c r="BEA1432" s="21"/>
      <c r="BEB1432" s="21"/>
      <c r="BEC1432" s="21"/>
      <c r="BED1432" s="21"/>
      <c r="BEE1432" s="21"/>
      <c r="BEF1432" s="21"/>
      <c r="BEG1432" s="21"/>
      <c r="BEH1432" s="21"/>
      <c r="BEI1432" s="21"/>
      <c r="BEJ1432" s="21"/>
      <c r="BEK1432" s="21"/>
      <c r="BEL1432" s="21"/>
      <c r="BEM1432" s="21"/>
      <c r="BEN1432" s="21"/>
      <c r="BEO1432" s="21"/>
      <c r="BEP1432" s="21"/>
      <c r="BEQ1432" s="21"/>
      <c r="BER1432" s="21"/>
      <c r="BES1432" s="21"/>
      <c r="BET1432" s="21"/>
      <c r="BEU1432" s="21"/>
      <c r="BEV1432" s="21"/>
      <c r="BEW1432" s="21"/>
      <c r="BEX1432" s="21"/>
      <c r="BEY1432" s="21"/>
      <c r="BEZ1432" s="21"/>
      <c r="BFA1432" s="21"/>
      <c r="BFB1432" s="21"/>
      <c r="BFC1432" s="21"/>
      <c r="BFD1432" s="21"/>
      <c r="BFE1432" s="21"/>
      <c r="BFF1432" s="21"/>
      <c r="BFG1432" s="21"/>
      <c r="BFH1432" s="21"/>
      <c r="BFI1432" s="21"/>
      <c r="BFJ1432" s="21"/>
      <c r="BFK1432" s="21"/>
      <c r="BFL1432" s="21"/>
      <c r="BFM1432" s="21"/>
      <c r="BFN1432" s="21"/>
      <c r="BFO1432" s="21"/>
      <c r="BFP1432" s="21"/>
      <c r="BFQ1432" s="21"/>
      <c r="BFR1432" s="21"/>
      <c r="BFS1432" s="21"/>
      <c r="BFT1432" s="21"/>
      <c r="BFU1432" s="21"/>
      <c r="BFV1432" s="21"/>
      <c r="BFW1432" s="21"/>
      <c r="BFX1432" s="21"/>
      <c r="BFY1432" s="21"/>
      <c r="BFZ1432" s="21"/>
      <c r="BGA1432" s="21"/>
      <c r="BGB1432" s="21"/>
      <c r="BGC1432" s="21"/>
      <c r="BGD1432" s="21"/>
      <c r="BGE1432" s="21"/>
      <c r="BGF1432" s="21"/>
      <c r="BGG1432" s="21"/>
      <c r="BGH1432" s="21"/>
      <c r="BGI1432" s="21"/>
      <c r="BGJ1432" s="21"/>
      <c r="BGK1432" s="21"/>
      <c r="BGL1432" s="21"/>
      <c r="BGM1432" s="21"/>
      <c r="BGN1432" s="21"/>
      <c r="BGO1432" s="21"/>
      <c r="BGP1432" s="21"/>
      <c r="BGQ1432" s="21"/>
      <c r="BGR1432" s="21"/>
      <c r="BGS1432" s="21"/>
      <c r="BGT1432" s="21"/>
      <c r="BGU1432" s="21"/>
      <c r="BGV1432" s="21"/>
      <c r="BGW1432" s="21"/>
      <c r="BGX1432" s="21"/>
      <c r="BGY1432" s="21"/>
      <c r="BGZ1432" s="21"/>
      <c r="BHA1432" s="21"/>
      <c r="BHB1432" s="21"/>
      <c r="BHC1432" s="21"/>
      <c r="BHD1432" s="21"/>
      <c r="BHE1432" s="21"/>
      <c r="BHF1432" s="21"/>
      <c r="BHG1432" s="21"/>
      <c r="BHH1432" s="21"/>
      <c r="BHI1432" s="21"/>
      <c r="BHJ1432" s="21"/>
      <c r="BHK1432" s="21"/>
      <c r="BHL1432" s="21"/>
      <c r="BHM1432" s="21"/>
      <c r="BHN1432" s="21"/>
      <c r="BHO1432" s="21"/>
      <c r="BHP1432" s="21"/>
      <c r="BHQ1432" s="21"/>
      <c r="BHR1432" s="21"/>
      <c r="BHS1432" s="21"/>
      <c r="BHT1432" s="21"/>
      <c r="BHU1432" s="21"/>
      <c r="BHV1432" s="21"/>
      <c r="BHW1432" s="21"/>
      <c r="BHX1432" s="21"/>
      <c r="BHY1432" s="21"/>
      <c r="BHZ1432" s="21"/>
      <c r="BIA1432" s="21"/>
      <c r="BIB1432" s="21"/>
      <c r="BIC1432" s="21"/>
      <c r="BID1432" s="21"/>
      <c r="BIE1432" s="21"/>
      <c r="BIF1432" s="21"/>
      <c r="BIG1432" s="21"/>
      <c r="BIH1432" s="21"/>
      <c r="BII1432" s="21"/>
      <c r="BIJ1432" s="21"/>
      <c r="BIK1432" s="21"/>
      <c r="BIL1432" s="21"/>
      <c r="BIM1432" s="21"/>
      <c r="BIN1432" s="21"/>
      <c r="BIO1432" s="21"/>
      <c r="BIP1432" s="21"/>
      <c r="BIQ1432" s="21"/>
      <c r="BIR1432" s="21"/>
      <c r="BIS1432" s="21"/>
      <c r="BIT1432" s="21"/>
      <c r="BIU1432" s="21"/>
      <c r="BIV1432" s="21"/>
      <c r="BIW1432" s="21"/>
      <c r="BIX1432" s="21"/>
      <c r="BIY1432" s="21"/>
      <c r="BIZ1432" s="21"/>
      <c r="BJA1432" s="21"/>
      <c r="BJB1432" s="21"/>
      <c r="BJC1432" s="21"/>
      <c r="BJD1432" s="21"/>
      <c r="BJE1432" s="21"/>
      <c r="BJF1432" s="21"/>
      <c r="BJG1432" s="21"/>
      <c r="BJH1432" s="21"/>
      <c r="BJI1432" s="21"/>
      <c r="BJJ1432" s="21"/>
      <c r="BJK1432" s="21"/>
      <c r="BJL1432" s="21"/>
      <c r="BJM1432" s="21"/>
      <c r="BJN1432" s="21"/>
      <c r="BJO1432" s="21"/>
      <c r="BJP1432" s="21"/>
      <c r="BJQ1432" s="21"/>
      <c r="BJR1432" s="21"/>
      <c r="BJS1432" s="21"/>
      <c r="BJT1432" s="21"/>
      <c r="BJU1432" s="21"/>
      <c r="BJV1432" s="21"/>
      <c r="BJW1432" s="21"/>
      <c r="BJX1432" s="21"/>
      <c r="BJY1432" s="21"/>
      <c r="BJZ1432" s="21"/>
      <c r="BKA1432" s="21"/>
      <c r="BKB1432" s="21"/>
      <c r="BKC1432" s="21"/>
      <c r="BKD1432" s="21"/>
      <c r="BKE1432" s="21"/>
      <c r="BKF1432" s="21"/>
      <c r="BKG1432" s="21"/>
      <c r="BKH1432" s="21"/>
      <c r="BKI1432" s="21"/>
      <c r="BKJ1432" s="21"/>
      <c r="BKK1432" s="21"/>
      <c r="BKL1432" s="21"/>
      <c r="BKM1432" s="21"/>
      <c r="BKN1432" s="21"/>
      <c r="BKO1432" s="21"/>
      <c r="BKP1432" s="21"/>
      <c r="BKQ1432" s="21"/>
      <c r="BKR1432" s="21"/>
      <c r="BKS1432" s="21"/>
      <c r="BKT1432" s="21"/>
      <c r="BKU1432" s="21"/>
      <c r="BKV1432" s="21"/>
      <c r="BKW1432" s="21"/>
      <c r="BKX1432" s="21"/>
      <c r="BKY1432" s="21"/>
      <c r="BKZ1432" s="21"/>
      <c r="BLA1432" s="21"/>
      <c r="BLB1432" s="21"/>
      <c r="BLC1432" s="21"/>
      <c r="BLD1432" s="21"/>
      <c r="BLE1432" s="21"/>
      <c r="BLF1432" s="21"/>
      <c r="BLG1432" s="21"/>
      <c r="BLH1432" s="21"/>
      <c r="BLI1432" s="21"/>
      <c r="BLJ1432" s="21"/>
      <c r="BLK1432" s="21"/>
      <c r="BLL1432" s="21"/>
      <c r="BLM1432" s="21"/>
      <c r="BLN1432" s="21"/>
      <c r="BLO1432" s="21"/>
      <c r="BLP1432" s="21"/>
      <c r="BLQ1432" s="21"/>
      <c r="BLR1432" s="21"/>
      <c r="BLS1432" s="21"/>
      <c r="BLT1432" s="21"/>
      <c r="BLU1432" s="21"/>
      <c r="BLV1432" s="21"/>
      <c r="BLW1432" s="21"/>
      <c r="BLX1432" s="21"/>
      <c r="BLY1432" s="21"/>
      <c r="BLZ1432" s="21"/>
      <c r="BMA1432" s="21"/>
      <c r="BMB1432" s="21"/>
      <c r="BMC1432" s="21"/>
      <c r="BMD1432" s="21"/>
      <c r="BME1432" s="21"/>
      <c r="BMF1432" s="21"/>
      <c r="BMG1432" s="21"/>
      <c r="BMH1432" s="21"/>
      <c r="BMI1432" s="21"/>
      <c r="BMJ1432" s="21"/>
      <c r="BMK1432" s="21"/>
      <c r="BML1432" s="21"/>
      <c r="BMM1432" s="21"/>
      <c r="BMN1432" s="21"/>
      <c r="BMO1432" s="21"/>
      <c r="BMP1432" s="21"/>
      <c r="BMQ1432" s="21"/>
      <c r="BMR1432" s="21"/>
      <c r="BMS1432" s="21"/>
      <c r="BMT1432" s="21"/>
      <c r="BMU1432" s="21"/>
      <c r="BMV1432" s="21"/>
      <c r="BMW1432" s="21"/>
      <c r="BMX1432" s="21"/>
      <c r="BMY1432" s="21"/>
      <c r="BMZ1432" s="21"/>
      <c r="BNA1432" s="21"/>
      <c r="BNB1432" s="21"/>
      <c r="BNC1432" s="21"/>
      <c r="BND1432" s="21"/>
      <c r="BNE1432" s="21"/>
      <c r="BNF1432" s="21"/>
      <c r="BNG1432" s="21"/>
      <c r="BNH1432" s="21"/>
      <c r="BNI1432" s="21"/>
      <c r="BNJ1432" s="21"/>
      <c r="BNK1432" s="21"/>
      <c r="BNL1432" s="21"/>
      <c r="BNM1432" s="21"/>
      <c r="BNN1432" s="21"/>
      <c r="BNO1432" s="21"/>
      <c r="BNP1432" s="21"/>
      <c r="BNQ1432" s="21"/>
      <c r="BNR1432" s="21"/>
      <c r="BNS1432" s="21"/>
      <c r="BNT1432" s="21"/>
      <c r="BNU1432" s="21"/>
      <c r="BNV1432" s="21"/>
      <c r="BNW1432" s="21"/>
      <c r="BNX1432" s="21"/>
      <c r="BNY1432" s="21"/>
      <c r="BNZ1432" s="21"/>
      <c r="BOA1432" s="21"/>
      <c r="BOB1432" s="21"/>
      <c r="BOC1432" s="21"/>
      <c r="BOD1432" s="21"/>
      <c r="BOE1432" s="21"/>
      <c r="BOF1432" s="21"/>
      <c r="BOG1432" s="21"/>
      <c r="BOH1432" s="21"/>
      <c r="BOI1432" s="21"/>
      <c r="BOJ1432" s="21"/>
      <c r="BOK1432" s="21"/>
      <c r="BOL1432" s="21"/>
      <c r="BOM1432" s="21"/>
      <c r="BON1432" s="21"/>
      <c r="BOO1432" s="21"/>
      <c r="BOP1432" s="21"/>
      <c r="BOQ1432" s="21"/>
      <c r="BOR1432" s="21"/>
      <c r="BOS1432" s="21"/>
      <c r="BOT1432" s="21"/>
      <c r="BOU1432" s="21"/>
      <c r="BOV1432" s="21"/>
      <c r="BOW1432" s="21"/>
      <c r="BOX1432" s="21"/>
      <c r="BOY1432" s="21"/>
      <c r="BOZ1432" s="21"/>
      <c r="BPA1432" s="21"/>
      <c r="BPB1432" s="21"/>
      <c r="BPC1432" s="21"/>
      <c r="BPD1432" s="21"/>
      <c r="BPE1432" s="21"/>
      <c r="BPF1432" s="21"/>
      <c r="BPG1432" s="21"/>
      <c r="BPH1432" s="21"/>
      <c r="BPI1432" s="21"/>
      <c r="BPJ1432" s="21"/>
      <c r="BPK1432" s="21"/>
      <c r="BPL1432" s="21"/>
      <c r="BPM1432" s="21"/>
      <c r="BPN1432" s="21"/>
      <c r="BPO1432" s="21"/>
      <c r="BPP1432" s="21"/>
      <c r="BPQ1432" s="21"/>
      <c r="BPR1432" s="21"/>
      <c r="BPS1432" s="21"/>
      <c r="BPT1432" s="21"/>
      <c r="BPU1432" s="21"/>
      <c r="BPV1432" s="21"/>
      <c r="BPW1432" s="21"/>
      <c r="BPX1432" s="21"/>
      <c r="BPY1432" s="21"/>
      <c r="BPZ1432" s="21"/>
      <c r="BQA1432" s="21"/>
      <c r="BQB1432" s="21"/>
      <c r="BQC1432" s="21"/>
      <c r="BQD1432" s="21"/>
      <c r="BQE1432" s="21"/>
      <c r="BQF1432" s="21"/>
      <c r="BQG1432" s="21"/>
      <c r="BQH1432" s="21"/>
      <c r="BQI1432" s="21"/>
      <c r="BQJ1432" s="21"/>
      <c r="BQK1432" s="21"/>
      <c r="BQL1432" s="21"/>
      <c r="BQM1432" s="21"/>
      <c r="BQN1432" s="21"/>
      <c r="BQO1432" s="21"/>
      <c r="BQP1432" s="21"/>
      <c r="BQQ1432" s="21"/>
      <c r="BQR1432" s="21"/>
      <c r="BQS1432" s="21"/>
      <c r="BQT1432" s="21"/>
      <c r="BQU1432" s="21"/>
      <c r="BQV1432" s="21"/>
      <c r="BQW1432" s="21"/>
      <c r="BQX1432" s="21"/>
      <c r="BQY1432" s="21"/>
      <c r="BQZ1432" s="21"/>
      <c r="BRA1432" s="21"/>
      <c r="BRB1432" s="21"/>
      <c r="BRC1432" s="21"/>
      <c r="BRD1432" s="21"/>
      <c r="BRE1432" s="21"/>
      <c r="BRF1432" s="21"/>
      <c r="BRG1432" s="21"/>
      <c r="BRH1432" s="21"/>
      <c r="BRI1432" s="21"/>
      <c r="BRJ1432" s="21"/>
      <c r="BRK1432" s="21"/>
      <c r="BRL1432" s="21"/>
      <c r="BRM1432" s="21"/>
      <c r="BRN1432" s="21"/>
      <c r="BRO1432" s="21"/>
      <c r="BRP1432" s="21"/>
      <c r="BRQ1432" s="21"/>
      <c r="BRR1432" s="21"/>
      <c r="BRS1432" s="21"/>
      <c r="BRT1432" s="21"/>
      <c r="BRU1432" s="21"/>
      <c r="BRV1432" s="21"/>
      <c r="BRW1432" s="21"/>
      <c r="BRX1432" s="21"/>
      <c r="BRY1432" s="21"/>
      <c r="BRZ1432" s="21"/>
      <c r="BSA1432" s="21"/>
      <c r="BSB1432" s="21"/>
      <c r="BSC1432" s="21"/>
      <c r="BSD1432" s="21"/>
      <c r="BSE1432" s="21"/>
      <c r="BSF1432" s="21"/>
      <c r="BSG1432" s="21"/>
      <c r="BSH1432" s="21"/>
      <c r="BSI1432" s="21"/>
      <c r="BSJ1432" s="21"/>
      <c r="BSK1432" s="21"/>
      <c r="BSL1432" s="21"/>
      <c r="BSM1432" s="21"/>
      <c r="BSN1432" s="21"/>
      <c r="BSO1432" s="21"/>
      <c r="BSP1432" s="21"/>
      <c r="BSQ1432" s="21"/>
      <c r="BSR1432" s="21"/>
      <c r="BSS1432" s="21"/>
      <c r="BST1432" s="21"/>
      <c r="BSU1432" s="21"/>
      <c r="BSV1432" s="21"/>
      <c r="BSW1432" s="21"/>
      <c r="BSX1432" s="21"/>
      <c r="BSY1432" s="21"/>
      <c r="BSZ1432" s="21"/>
      <c r="BTA1432" s="21"/>
      <c r="BTB1432" s="21"/>
      <c r="BTC1432" s="21"/>
      <c r="BTD1432" s="21"/>
      <c r="BTE1432" s="21"/>
      <c r="BTF1432" s="21"/>
      <c r="BTG1432" s="21"/>
      <c r="BTH1432" s="21"/>
      <c r="BTI1432" s="21"/>
      <c r="BTJ1432" s="21"/>
      <c r="BTK1432" s="21"/>
      <c r="BTL1432" s="21"/>
      <c r="BTM1432" s="21"/>
      <c r="BTN1432" s="21"/>
      <c r="BTO1432" s="21"/>
      <c r="BTP1432" s="21"/>
      <c r="BTQ1432" s="21"/>
      <c r="BTR1432" s="21"/>
      <c r="BTS1432" s="21"/>
      <c r="BTT1432" s="21"/>
      <c r="BTU1432" s="21"/>
      <c r="BTV1432" s="21"/>
      <c r="BTW1432" s="21"/>
      <c r="BTX1432" s="21"/>
      <c r="BTY1432" s="21"/>
      <c r="BTZ1432" s="21"/>
      <c r="BUA1432" s="21"/>
      <c r="BUB1432" s="21"/>
      <c r="BUC1432" s="21"/>
      <c r="BUD1432" s="21"/>
      <c r="BUE1432" s="21"/>
      <c r="BUF1432" s="21"/>
      <c r="BUG1432" s="21"/>
      <c r="BUH1432" s="21"/>
      <c r="BUI1432" s="21"/>
      <c r="BUJ1432" s="21"/>
      <c r="BUK1432" s="21"/>
      <c r="BUL1432" s="21"/>
      <c r="BUM1432" s="21"/>
      <c r="BUN1432" s="21"/>
      <c r="BUO1432" s="21"/>
      <c r="BUP1432" s="21"/>
      <c r="BUQ1432" s="21"/>
      <c r="BUR1432" s="21"/>
      <c r="BUS1432" s="21"/>
      <c r="BUT1432" s="21"/>
      <c r="BUU1432" s="21"/>
      <c r="BUV1432" s="21"/>
      <c r="BUW1432" s="21"/>
      <c r="BUX1432" s="21"/>
      <c r="BUY1432" s="21"/>
      <c r="BUZ1432" s="21"/>
      <c r="BVA1432" s="21"/>
      <c r="BVB1432" s="21"/>
      <c r="BVC1432" s="21"/>
      <c r="BVD1432" s="21"/>
      <c r="BVE1432" s="21"/>
      <c r="BVF1432" s="21"/>
      <c r="BVG1432" s="21"/>
      <c r="BVH1432" s="21"/>
      <c r="BVI1432" s="21"/>
      <c r="BVJ1432" s="21"/>
      <c r="BVK1432" s="21"/>
      <c r="BVL1432" s="21"/>
      <c r="BVM1432" s="21"/>
      <c r="BVN1432" s="21"/>
      <c r="BVO1432" s="21"/>
      <c r="BVP1432" s="21"/>
      <c r="BVQ1432" s="21"/>
      <c r="BVR1432" s="21"/>
      <c r="BVS1432" s="21"/>
      <c r="BVT1432" s="21"/>
      <c r="BVU1432" s="21"/>
      <c r="BVV1432" s="21"/>
      <c r="BVW1432" s="21"/>
      <c r="BVX1432" s="21"/>
      <c r="BVY1432" s="21"/>
      <c r="BVZ1432" s="21"/>
      <c r="BWA1432" s="21"/>
      <c r="BWB1432" s="21"/>
      <c r="BWC1432" s="21"/>
      <c r="BWD1432" s="21"/>
      <c r="BWE1432" s="21"/>
      <c r="BWF1432" s="21"/>
      <c r="BWG1432" s="21"/>
      <c r="BWH1432" s="21"/>
      <c r="BWI1432" s="21"/>
      <c r="BWJ1432" s="21"/>
      <c r="BWK1432" s="21"/>
      <c r="BWL1432" s="21"/>
      <c r="BWM1432" s="21"/>
      <c r="BWN1432" s="21"/>
      <c r="BWO1432" s="21"/>
      <c r="BWP1432" s="21"/>
      <c r="BWQ1432" s="21"/>
      <c r="BWR1432" s="21"/>
      <c r="BWS1432" s="21"/>
      <c r="BWT1432" s="21"/>
      <c r="BWU1432" s="21"/>
      <c r="BWV1432" s="21"/>
      <c r="BWW1432" s="21"/>
      <c r="BWX1432" s="21"/>
      <c r="BWY1432" s="21"/>
      <c r="BWZ1432" s="21"/>
      <c r="BXA1432" s="21"/>
      <c r="BXB1432" s="21"/>
      <c r="BXC1432" s="21"/>
      <c r="BXD1432" s="21"/>
      <c r="BXE1432" s="21"/>
      <c r="BXF1432" s="21"/>
      <c r="BXG1432" s="21"/>
      <c r="BXH1432" s="21"/>
      <c r="BXI1432" s="21"/>
      <c r="BXJ1432" s="21"/>
      <c r="BXK1432" s="21"/>
      <c r="BXL1432" s="21"/>
      <c r="BXM1432" s="21"/>
      <c r="BXN1432" s="21"/>
      <c r="BXO1432" s="21"/>
      <c r="BXP1432" s="21"/>
      <c r="BXQ1432" s="21"/>
      <c r="BXR1432" s="21"/>
      <c r="BXS1432" s="21"/>
      <c r="BXT1432" s="21"/>
      <c r="BXU1432" s="21"/>
      <c r="BXV1432" s="21"/>
      <c r="BXW1432" s="21"/>
      <c r="BXX1432" s="21"/>
      <c r="BXY1432" s="21"/>
      <c r="BXZ1432" s="21"/>
      <c r="BYA1432" s="21"/>
      <c r="BYB1432" s="21"/>
      <c r="BYC1432" s="21"/>
      <c r="BYD1432" s="21"/>
      <c r="BYE1432" s="21"/>
      <c r="BYF1432" s="21"/>
      <c r="BYG1432" s="21"/>
      <c r="BYH1432" s="21"/>
      <c r="BYI1432" s="21"/>
      <c r="BYJ1432" s="21"/>
      <c r="BYK1432" s="21"/>
      <c r="BYL1432" s="21"/>
      <c r="BYM1432" s="21"/>
      <c r="BYN1432" s="21"/>
      <c r="BYO1432" s="21"/>
      <c r="BYP1432" s="21"/>
      <c r="BYQ1432" s="21"/>
      <c r="BYR1432" s="21"/>
      <c r="BYS1432" s="21"/>
      <c r="BYT1432" s="21"/>
      <c r="BYU1432" s="21"/>
      <c r="BYV1432" s="21"/>
      <c r="BYW1432" s="21"/>
      <c r="BYX1432" s="21"/>
      <c r="BYY1432" s="21"/>
      <c r="BYZ1432" s="21"/>
      <c r="BZA1432" s="21"/>
      <c r="BZB1432" s="21"/>
      <c r="BZC1432" s="21"/>
      <c r="BZD1432" s="21"/>
      <c r="BZE1432" s="21"/>
      <c r="BZF1432" s="21"/>
      <c r="BZG1432" s="21"/>
      <c r="BZH1432" s="21"/>
      <c r="BZI1432" s="21"/>
      <c r="BZJ1432" s="21"/>
      <c r="BZK1432" s="21"/>
      <c r="BZL1432" s="21"/>
      <c r="BZM1432" s="21"/>
      <c r="BZN1432" s="21"/>
      <c r="BZO1432" s="21"/>
      <c r="BZP1432" s="21"/>
      <c r="BZQ1432" s="21"/>
      <c r="BZR1432" s="21"/>
      <c r="BZS1432" s="21"/>
      <c r="BZT1432" s="21"/>
      <c r="BZU1432" s="21"/>
      <c r="BZV1432" s="21"/>
      <c r="BZW1432" s="21"/>
      <c r="BZX1432" s="21"/>
      <c r="BZY1432" s="21"/>
      <c r="BZZ1432" s="21"/>
      <c r="CAA1432" s="21"/>
      <c r="CAB1432" s="21"/>
      <c r="CAC1432" s="21"/>
      <c r="CAD1432" s="21"/>
      <c r="CAE1432" s="21"/>
      <c r="CAF1432" s="21"/>
      <c r="CAG1432" s="21"/>
      <c r="CAH1432" s="21"/>
      <c r="CAI1432" s="21"/>
      <c r="CAJ1432" s="21"/>
      <c r="CAK1432" s="21"/>
      <c r="CAL1432" s="21"/>
      <c r="CAM1432" s="21"/>
      <c r="CAN1432" s="21"/>
      <c r="CAO1432" s="21"/>
      <c r="CAP1432" s="21"/>
      <c r="CAQ1432" s="21"/>
      <c r="CAR1432" s="21"/>
      <c r="CAS1432" s="21"/>
      <c r="CAT1432" s="21"/>
      <c r="CAU1432" s="21"/>
      <c r="CAV1432" s="21"/>
      <c r="CAW1432" s="21"/>
      <c r="CAX1432" s="21"/>
      <c r="CAY1432" s="21"/>
      <c r="CAZ1432" s="21"/>
      <c r="CBA1432" s="21"/>
      <c r="CBB1432" s="21"/>
      <c r="CBC1432" s="21"/>
      <c r="CBD1432" s="21"/>
      <c r="CBE1432" s="21"/>
      <c r="CBF1432" s="21"/>
      <c r="CBG1432" s="21"/>
      <c r="CBH1432" s="21"/>
      <c r="CBI1432" s="21"/>
      <c r="CBJ1432" s="21"/>
      <c r="CBK1432" s="21"/>
      <c r="CBL1432" s="21"/>
      <c r="CBM1432" s="21"/>
      <c r="CBN1432" s="21"/>
      <c r="CBO1432" s="21"/>
      <c r="CBP1432" s="21"/>
      <c r="CBQ1432" s="21"/>
      <c r="CBR1432" s="21"/>
      <c r="CBS1432" s="21"/>
      <c r="CBT1432" s="21"/>
      <c r="CBU1432" s="21"/>
      <c r="CBV1432" s="21"/>
      <c r="CBW1432" s="21"/>
      <c r="CBX1432" s="21"/>
      <c r="CBY1432" s="21"/>
      <c r="CBZ1432" s="21"/>
      <c r="CCA1432" s="21"/>
      <c r="CCB1432" s="21"/>
      <c r="CCC1432" s="21"/>
      <c r="CCD1432" s="21"/>
      <c r="CCE1432" s="21"/>
      <c r="CCF1432" s="21"/>
      <c r="CCG1432" s="21"/>
      <c r="CCH1432" s="21"/>
      <c r="CCI1432" s="21"/>
      <c r="CCJ1432" s="21"/>
      <c r="CCK1432" s="21"/>
      <c r="CCL1432" s="21"/>
      <c r="CCM1432" s="21"/>
      <c r="CCN1432" s="21"/>
      <c r="CCO1432" s="21"/>
      <c r="CCP1432" s="21"/>
      <c r="CCQ1432" s="21"/>
      <c r="CCR1432" s="21"/>
      <c r="CCS1432" s="21"/>
      <c r="CCT1432" s="21"/>
      <c r="CCU1432" s="21"/>
      <c r="CCV1432" s="21"/>
      <c r="CCW1432" s="21"/>
      <c r="CCX1432" s="21"/>
      <c r="CCY1432" s="21"/>
      <c r="CCZ1432" s="21"/>
      <c r="CDA1432" s="21"/>
      <c r="CDB1432" s="21"/>
      <c r="CDC1432" s="21"/>
      <c r="CDD1432" s="21"/>
      <c r="CDE1432" s="21"/>
      <c r="CDF1432" s="21"/>
      <c r="CDG1432" s="21"/>
      <c r="CDH1432" s="21"/>
      <c r="CDI1432" s="21"/>
      <c r="CDJ1432" s="21"/>
      <c r="CDK1432" s="21"/>
      <c r="CDL1432" s="21"/>
      <c r="CDM1432" s="21"/>
      <c r="CDN1432" s="21"/>
      <c r="CDO1432" s="21"/>
      <c r="CDP1432" s="21"/>
      <c r="CDQ1432" s="21"/>
      <c r="CDR1432" s="21"/>
      <c r="CDS1432" s="21"/>
      <c r="CDT1432" s="21"/>
      <c r="CDU1432" s="21"/>
      <c r="CDV1432" s="21"/>
      <c r="CDW1432" s="21"/>
      <c r="CDX1432" s="21"/>
      <c r="CDY1432" s="21"/>
      <c r="CDZ1432" s="21"/>
      <c r="CEA1432" s="21"/>
      <c r="CEB1432" s="21"/>
      <c r="CEC1432" s="21"/>
      <c r="CED1432" s="21"/>
      <c r="CEE1432" s="21"/>
      <c r="CEF1432" s="21"/>
      <c r="CEG1432" s="21"/>
      <c r="CEH1432" s="21"/>
      <c r="CEI1432" s="21"/>
      <c r="CEJ1432" s="21"/>
      <c r="CEK1432" s="21"/>
      <c r="CEL1432" s="21"/>
      <c r="CEM1432" s="21"/>
      <c r="CEN1432" s="21"/>
      <c r="CEO1432" s="21"/>
      <c r="CEP1432" s="21"/>
      <c r="CEQ1432" s="21"/>
      <c r="CER1432" s="21"/>
      <c r="CES1432" s="21"/>
      <c r="CET1432" s="21"/>
      <c r="CEU1432" s="21"/>
      <c r="CEV1432" s="21"/>
      <c r="CEW1432" s="21"/>
      <c r="CEX1432" s="21"/>
      <c r="CEY1432" s="21"/>
      <c r="CEZ1432" s="21"/>
      <c r="CFA1432" s="21"/>
      <c r="CFB1432" s="21"/>
      <c r="CFC1432" s="21"/>
      <c r="CFD1432" s="21"/>
      <c r="CFE1432" s="21"/>
      <c r="CFF1432" s="21"/>
      <c r="CFG1432" s="21"/>
      <c r="CFH1432" s="21"/>
      <c r="CFI1432" s="21"/>
      <c r="CFJ1432" s="21"/>
      <c r="CFK1432" s="21"/>
      <c r="CFL1432" s="21"/>
      <c r="CFM1432" s="21"/>
      <c r="CFN1432" s="21"/>
      <c r="CFO1432" s="21"/>
      <c r="CFP1432" s="21"/>
      <c r="CFQ1432" s="21"/>
      <c r="CFR1432" s="21"/>
      <c r="CFS1432" s="21"/>
      <c r="CFT1432" s="21"/>
      <c r="CFU1432" s="21"/>
      <c r="CFV1432" s="21"/>
      <c r="CFW1432" s="21"/>
      <c r="CFX1432" s="21"/>
      <c r="CFY1432" s="21"/>
      <c r="CFZ1432" s="21"/>
      <c r="CGA1432" s="21"/>
      <c r="CGB1432" s="21"/>
      <c r="CGC1432" s="21"/>
      <c r="CGD1432" s="21"/>
      <c r="CGE1432" s="21"/>
      <c r="CGF1432" s="21"/>
      <c r="CGG1432" s="21"/>
      <c r="CGH1432" s="21"/>
      <c r="CGI1432" s="21"/>
      <c r="CGJ1432" s="21"/>
      <c r="CGK1432" s="21"/>
      <c r="CGL1432" s="21"/>
      <c r="CGM1432" s="21"/>
      <c r="CGN1432" s="21"/>
      <c r="CGO1432" s="21"/>
      <c r="CGP1432" s="21"/>
      <c r="CGQ1432" s="21"/>
      <c r="CGR1432" s="21"/>
      <c r="CGS1432" s="21"/>
      <c r="CGT1432" s="21"/>
      <c r="CGU1432" s="21"/>
      <c r="CGV1432" s="21"/>
      <c r="CGW1432" s="21"/>
      <c r="CGX1432" s="21"/>
      <c r="CGY1432" s="21"/>
      <c r="CGZ1432" s="21"/>
      <c r="CHA1432" s="21"/>
      <c r="CHB1432" s="21"/>
      <c r="CHC1432" s="21"/>
      <c r="CHD1432" s="21"/>
      <c r="CHE1432" s="21"/>
      <c r="CHF1432" s="21"/>
      <c r="CHG1432" s="21"/>
      <c r="CHH1432" s="21"/>
      <c r="CHI1432" s="21"/>
      <c r="CHJ1432" s="21"/>
      <c r="CHK1432" s="21"/>
      <c r="CHL1432" s="21"/>
      <c r="CHM1432" s="21"/>
      <c r="CHN1432" s="21"/>
      <c r="CHO1432" s="21"/>
      <c r="CHP1432" s="21"/>
      <c r="CHQ1432" s="21"/>
      <c r="CHR1432" s="21"/>
      <c r="CHS1432" s="21"/>
      <c r="CHT1432" s="21"/>
      <c r="CHU1432" s="21"/>
      <c r="CHV1432" s="21"/>
      <c r="CHW1432" s="21"/>
      <c r="CHX1432" s="21"/>
      <c r="CHY1432" s="21"/>
      <c r="CHZ1432" s="21"/>
      <c r="CIA1432" s="21"/>
      <c r="CIB1432" s="21"/>
      <c r="CIC1432" s="21"/>
      <c r="CID1432" s="21"/>
      <c r="CIE1432" s="21"/>
      <c r="CIF1432" s="21"/>
      <c r="CIG1432" s="21"/>
      <c r="CIH1432" s="21"/>
      <c r="CII1432" s="21"/>
      <c r="CIJ1432" s="21"/>
      <c r="CIK1432" s="21"/>
      <c r="CIL1432" s="21"/>
      <c r="CIM1432" s="21"/>
      <c r="CIN1432" s="21"/>
      <c r="CIO1432" s="21"/>
      <c r="CIP1432" s="21"/>
      <c r="CIQ1432" s="21"/>
      <c r="CIR1432" s="21"/>
      <c r="CIS1432" s="21"/>
      <c r="CIT1432" s="21"/>
      <c r="CIU1432" s="21"/>
      <c r="CIV1432" s="21"/>
      <c r="CIW1432" s="21"/>
      <c r="CIX1432" s="21"/>
      <c r="CIY1432" s="21"/>
      <c r="CIZ1432" s="21"/>
      <c r="CJA1432" s="21"/>
      <c r="CJB1432" s="21"/>
      <c r="CJC1432" s="21"/>
      <c r="CJD1432" s="21"/>
      <c r="CJE1432" s="21"/>
      <c r="CJF1432" s="21"/>
      <c r="CJG1432" s="21"/>
      <c r="CJH1432" s="21"/>
      <c r="CJI1432" s="21"/>
      <c r="CJJ1432" s="21"/>
      <c r="CJK1432" s="21"/>
      <c r="CJL1432" s="21"/>
      <c r="CJM1432" s="21"/>
      <c r="CJN1432" s="21"/>
      <c r="CJO1432" s="21"/>
      <c r="CJP1432" s="21"/>
      <c r="CJQ1432" s="21"/>
      <c r="CJR1432" s="21"/>
      <c r="CJS1432" s="21"/>
      <c r="CJT1432" s="21"/>
      <c r="CJU1432" s="21"/>
      <c r="CJV1432" s="21"/>
      <c r="CJW1432" s="21"/>
      <c r="CJX1432" s="21"/>
      <c r="CJY1432" s="21"/>
      <c r="CJZ1432" s="21"/>
      <c r="CKA1432" s="21"/>
      <c r="CKB1432" s="21"/>
      <c r="CKC1432" s="21"/>
      <c r="CKD1432" s="21"/>
      <c r="CKE1432" s="21"/>
      <c r="CKF1432" s="21"/>
      <c r="CKG1432" s="21"/>
      <c r="CKH1432" s="21"/>
      <c r="CKI1432" s="21"/>
      <c r="CKJ1432" s="21"/>
      <c r="CKK1432" s="21"/>
      <c r="CKL1432" s="21"/>
      <c r="CKM1432" s="21"/>
      <c r="CKN1432" s="21"/>
      <c r="CKO1432" s="21"/>
      <c r="CKP1432" s="21"/>
      <c r="CKQ1432" s="21"/>
      <c r="CKR1432" s="21"/>
      <c r="CKS1432" s="21"/>
      <c r="CKT1432" s="21"/>
      <c r="CKU1432" s="21"/>
      <c r="CKV1432" s="21"/>
      <c r="CKW1432" s="21"/>
      <c r="CKX1432" s="21"/>
      <c r="CKY1432" s="21"/>
      <c r="CKZ1432" s="21"/>
      <c r="CLA1432" s="21"/>
      <c r="CLB1432" s="21"/>
      <c r="CLC1432" s="21"/>
      <c r="CLD1432" s="21"/>
      <c r="CLE1432" s="21"/>
      <c r="CLF1432" s="21"/>
      <c r="CLG1432" s="21"/>
      <c r="CLH1432" s="21"/>
      <c r="CLI1432" s="21"/>
      <c r="CLJ1432" s="21"/>
      <c r="CLK1432" s="21"/>
      <c r="CLL1432" s="21"/>
      <c r="CLM1432" s="21"/>
      <c r="CLN1432" s="21"/>
      <c r="CLO1432" s="21"/>
      <c r="CLP1432" s="21"/>
      <c r="CLQ1432" s="21"/>
      <c r="CLR1432" s="21"/>
      <c r="CLS1432" s="21"/>
      <c r="CLT1432" s="21"/>
      <c r="CLU1432" s="21"/>
      <c r="CLV1432" s="21"/>
      <c r="CLW1432" s="21"/>
      <c r="CLX1432" s="21"/>
      <c r="CLY1432" s="21"/>
      <c r="CLZ1432" s="21"/>
      <c r="CMA1432" s="21"/>
      <c r="CMB1432" s="21"/>
      <c r="CMC1432" s="21"/>
      <c r="CMD1432" s="21"/>
      <c r="CME1432" s="21"/>
      <c r="CMF1432" s="21"/>
      <c r="CMG1432" s="21"/>
      <c r="CMH1432" s="21"/>
      <c r="CMI1432" s="21"/>
      <c r="CMJ1432" s="21"/>
      <c r="CMK1432" s="21"/>
      <c r="CML1432" s="21"/>
      <c r="CMM1432" s="21"/>
      <c r="CMN1432" s="21"/>
      <c r="CMO1432" s="21"/>
      <c r="CMP1432" s="21"/>
      <c r="CMQ1432" s="21"/>
      <c r="CMR1432" s="21"/>
      <c r="CMS1432" s="21"/>
      <c r="CMT1432" s="21"/>
      <c r="CMU1432" s="21"/>
      <c r="CMV1432" s="21"/>
      <c r="CMW1432" s="21"/>
      <c r="CMX1432" s="21"/>
      <c r="CMY1432" s="21"/>
      <c r="CMZ1432" s="21"/>
      <c r="CNA1432" s="21"/>
      <c r="CNB1432" s="21"/>
      <c r="CNC1432" s="21"/>
      <c r="CND1432" s="21"/>
      <c r="CNE1432" s="21"/>
      <c r="CNF1432" s="21"/>
      <c r="CNG1432" s="21"/>
      <c r="CNH1432" s="21"/>
      <c r="CNI1432" s="21"/>
      <c r="CNJ1432" s="21"/>
      <c r="CNK1432" s="21"/>
      <c r="CNL1432" s="21"/>
      <c r="CNM1432" s="21"/>
      <c r="CNN1432" s="21"/>
      <c r="CNO1432" s="21"/>
      <c r="CNP1432" s="21"/>
      <c r="CNQ1432" s="21"/>
      <c r="CNR1432" s="21"/>
      <c r="CNS1432" s="21"/>
      <c r="CNT1432" s="21"/>
      <c r="CNU1432" s="21"/>
      <c r="CNV1432" s="21"/>
      <c r="CNW1432" s="21"/>
      <c r="CNX1432" s="21"/>
      <c r="CNY1432" s="21"/>
      <c r="CNZ1432" s="21"/>
      <c r="COA1432" s="21"/>
      <c r="COB1432" s="21"/>
      <c r="COC1432" s="21"/>
      <c r="COD1432" s="21"/>
      <c r="COE1432" s="21"/>
      <c r="COF1432" s="21"/>
      <c r="COG1432" s="21"/>
      <c r="COH1432" s="21"/>
      <c r="COI1432" s="21"/>
      <c r="COJ1432" s="21"/>
      <c r="COK1432" s="21"/>
      <c r="COL1432" s="21"/>
      <c r="COM1432" s="21"/>
      <c r="CON1432" s="21"/>
      <c r="COO1432" s="21"/>
      <c r="COP1432" s="21"/>
      <c r="COQ1432" s="21"/>
      <c r="COR1432" s="21"/>
      <c r="COS1432" s="21"/>
      <c r="COT1432" s="21"/>
      <c r="COU1432" s="21"/>
      <c r="COV1432" s="21"/>
      <c r="COW1432" s="21"/>
      <c r="COX1432" s="21"/>
      <c r="COY1432" s="21"/>
      <c r="COZ1432" s="21"/>
      <c r="CPA1432" s="21"/>
      <c r="CPB1432" s="21"/>
      <c r="CPC1432" s="21"/>
      <c r="CPD1432" s="21"/>
      <c r="CPE1432" s="21"/>
      <c r="CPF1432" s="21"/>
      <c r="CPG1432" s="21"/>
      <c r="CPH1432" s="21"/>
      <c r="CPI1432" s="21"/>
      <c r="CPJ1432" s="21"/>
      <c r="CPK1432" s="21"/>
      <c r="CPL1432" s="21"/>
      <c r="CPM1432" s="21"/>
      <c r="CPN1432" s="21"/>
      <c r="CPO1432" s="21"/>
      <c r="CPP1432" s="21"/>
      <c r="CPQ1432" s="21"/>
      <c r="CPR1432" s="21"/>
      <c r="CPS1432" s="21"/>
      <c r="CPT1432" s="21"/>
      <c r="CPU1432" s="21"/>
      <c r="CPV1432" s="21"/>
      <c r="CPW1432" s="21"/>
      <c r="CPX1432" s="21"/>
      <c r="CPY1432" s="21"/>
      <c r="CPZ1432" s="21"/>
      <c r="CQA1432" s="21"/>
      <c r="CQB1432" s="21"/>
      <c r="CQC1432" s="21"/>
      <c r="CQD1432" s="21"/>
      <c r="CQE1432" s="21"/>
      <c r="CQF1432" s="21"/>
      <c r="CQG1432" s="21"/>
      <c r="CQH1432" s="21"/>
      <c r="CQI1432" s="21"/>
      <c r="CQJ1432" s="21"/>
      <c r="CQK1432" s="21"/>
      <c r="CQL1432" s="21"/>
      <c r="CQM1432" s="21"/>
      <c r="CQN1432" s="21"/>
      <c r="CQO1432" s="21"/>
      <c r="CQP1432" s="21"/>
      <c r="CQQ1432" s="21"/>
      <c r="CQR1432" s="21"/>
      <c r="CQS1432" s="21"/>
      <c r="CQT1432" s="21"/>
      <c r="CQU1432" s="21"/>
      <c r="CQV1432" s="21"/>
      <c r="CQW1432" s="21"/>
      <c r="CQX1432" s="21"/>
      <c r="CQY1432" s="21"/>
      <c r="CQZ1432" s="21"/>
      <c r="CRA1432" s="21"/>
      <c r="CRB1432" s="21"/>
      <c r="CRC1432" s="21"/>
      <c r="CRD1432" s="21"/>
      <c r="CRE1432" s="21"/>
      <c r="CRF1432" s="21"/>
      <c r="CRG1432" s="21"/>
      <c r="CRH1432" s="21"/>
      <c r="CRI1432" s="21"/>
      <c r="CRJ1432" s="21"/>
      <c r="CRK1432" s="21"/>
      <c r="CRL1432" s="21"/>
      <c r="CRM1432" s="21"/>
      <c r="CRN1432" s="21"/>
      <c r="CRO1432" s="21"/>
      <c r="CRP1432" s="21"/>
      <c r="CRQ1432" s="21"/>
      <c r="CRR1432" s="21"/>
      <c r="CRS1432" s="21"/>
      <c r="CRT1432" s="21"/>
      <c r="CRU1432" s="21"/>
      <c r="CRV1432" s="21"/>
      <c r="CRW1432" s="21"/>
      <c r="CRX1432" s="21"/>
      <c r="CRY1432" s="21"/>
      <c r="CRZ1432" s="21"/>
      <c r="CSA1432" s="21"/>
      <c r="CSB1432" s="21"/>
      <c r="CSC1432" s="21"/>
      <c r="CSD1432" s="21"/>
      <c r="CSE1432" s="21"/>
      <c r="CSF1432" s="21"/>
      <c r="CSG1432" s="21"/>
      <c r="CSH1432" s="21"/>
      <c r="CSI1432" s="21"/>
      <c r="CSJ1432" s="21"/>
      <c r="CSK1432" s="21"/>
      <c r="CSL1432" s="21"/>
      <c r="CSM1432" s="21"/>
      <c r="CSN1432" s="21"/>
      <c r="CSO1432" s="21"/>
      <c r="CSP1432" s="21"/>
      <c r="CSQ1432" s="21"/>
      <c r="CSR1432" s="21"/>
      <c r="CSS1432" s="21"/>
      <c r="CST1432" s="21"/>
      <c r="CSU1432" s="21"/>
      <c r="CSV1432" s="21"/>
      <c r="CSW1432" s="21"/>
      <c r="CSX1432" s="21"/>
      <c r="CSY1432" s="21"/>
      <c r="CSZ1432" s="21"/>
      <c r="CTA1432" s="21"/>
      <c r="CTB1432" s="21"/>
      <c r="CTC1432" s="21"/>
      <c r="CTD1432" s="21"/>
      <c r="CTE1432" s="21"/>
      <c r="CTF1432" s="21"/>
      <c r="CTG1432" s="21"/>
      <c r="CTH1432" s="21"/>
      <c r="CTI1432" s="21"/>
      <c r="CTJ1432" s="21"/>
      <c r="CTK1432" s="21"/>
      <c r="CTL1432" s="21"/>
      <c r="CTM1432" s="21"/>
      <c r="CTN1432" s="21"/>
      <c r="CTO1432" s="21"/>
      <c r="CTP1432" s="21"/>
      <c r="CTQ1432" s="21"/>
      <c r="CTR1432" s="21"/>
      <c r="CTS1432" s="21"/>
      <c r="CTT1432" s="21"/>
      <c r="CTU1432" s="21"/>
      <c r="CTV1432" s="21"/>
      <c r="CTW1432" s="21"/>
      <c r="CTX1432" s="21"/>
      <c r="CTY1432" s="21"/>
      <c r="CTZ1432" s="21"/>
      <c r="CUA1432" s="21"/>
      <c r="CUB1432" s="21"/>
      <c r="CUC1432" s="21"/>
      <c r="CUD1432" s="21"/>
      <c r="CUE1432" s="21"/>
      <c r="CUF1432" s="21"/>
      <c r="CUG1432" s="21"/>
      <c r="CUH1432" s="21"/>
      <c r="CUI1432" s="21"/>
      <c r="CUJ1432" s="21"/>
      <c r="CUK1432" s="21"/>
      <c r="CUL1432" s="21"/>
      <c r="CUM1432" s="21"/>
      <c r="CUN1432" s="21"/>
      <c r="CUO1432" s="21"/>
      <c r="CUP1432" s="21"/>
      <c r="CUQ1432" s="21"/>
      <c r="CUR1432" s="21"/>
      <c r="CUS1432" s="21"/>
      <c r="CUT1432" s="21"/>
      <c r="CUU1432" s="21"/>
      <c r="CUV1432" s="21"/>
      <c r="CUW1432" s="21"/>
      <c r="CUX1432" s="21"/>
      <c r="CUY1432" s="21"/>
      <c r="CUZ1432" s="21"/>
      <c r="CVA1432" s="21"/>
      <c r="CVB1432" s="21"/>
      <c r="CVC1432" s="21"/>
      <c r="CVD1432" s="21"/>
      <c r="CVE1432" s="21"/>
      <c r="CVF1432" s="21"/>
      <c r="CVG1432" s="21"/>
      <c r="CVH1432" s="21"/>
      <c r="CVI1432" s="21"/>
      <c r="CVJ1432" s="21"/>
      <c r="CVK1432" s="21"/>
      <c r="CVL1432" s="21"/>
      <c r="CVM1432" s="21"/>
      <c r="CVN1432" s="21"/>
      <c r="CVO1432" s="21"/>
      <c r="CVP1432" s="21"/>
      <c r="CVQ1432" s="21"/>
      <c r="CVR1432" s="21"/>
      <c r="CVS1432" s="21"/>
      <c r="CVT1432" s="21"/>
      <c r="CVU1432" s="21"/>
      <c r="CVV1432" s="21"/>
      <c r="CVW1432" s="21"/>
      <c r="CVX1432" s="21"/>
      <c r="CVY1432" s="21"/>
      <c r="CVZ1432" s="21"/>
      <c r="CWA1432" s="21"/>
      <c r="CWB1432" s="21"/>
      <c r="CWC1432" s="21"/>
      <c r="CWD1432" s="21"/>
      <c r="CWE1432" s="21"/>
      <c r="CWF1432" s="21"/>
      <c r="CWG1432" s="21"/>
      <c r="CWH1432" s="21"/>
      <c r="CWI1432" s="21"/>
      <c r="CWJ1432" s="21"/>
      <c r="CWK1432" s="21"/>
      <c r="CWL1432" s="21"/>
      <c r="CWM1432" s="21"/>
      <c r="CWN1432" s="21"/>
      <c r="CWO1432" s="21"/>
      <c r="CWP1432" s="21"/>
      <c r="CWQ1432" s="21"/>
      <c r="CWR1432" s="21"/>
      <c r="CWS1432" s="21"/>
      <c r="CWT1432" s="21"/>
      <c r="CWU1432" s="21"/>
      <c r="CWV1432" s="21"/>
      <c r="CWW1432" s="21"/>
      <c r="CWX1432" s="21"/>
      <c r="CWY1432" s="21"/>
      <c r="CWZ1432" s="21"/>
      <c r="CXA1432" s="21"/>
      <c r="CXB1432" s="21"/>
      <c r="CXC1432" s="21"/>
      <c r="CXD1432" s="21"/>
      <c r="CXE1432" s="21"/>
      <c r="CXF1432" s="21"/>
      <c r="CXG1432" s="21"/>
      <c r="CXH1432" s="21"/>
      <c r="CXI1432" s="21"/>
      <c r="CXJ1432" s="21"/>
      <c r="CXK1432" s="21"/>
      <c r="CXL1432" s="21"/>
      <c r="CXM1432" s="21"/>
      <c r="CXN1432" s="21"/>
      <c r="CXO1432" s="21"/>
      <c r="CXP1432" s="21"/>
      <c r="CXQ1432" s="21"/>
      <c r="CXR1432" s="21"/>
      <c r="CXS1432" s="21"/>
      <c r="CXT1432" s="21"/>
      <c r="CXU1432" s="21"/>
      <c r="CXV1432" s="21"/>
      <c r="CXW1432" s="21"/>
      <c r="CXX1432" s="21"/>
      <c r="CXY1432" s="21"/>
      <c r="CXZ1432" s="21"/>
      <c r="CYA1432" s="21"/>
      <c r="CYB1432" s="21"/>
      <c r="CYC1432" s="21"/>
      <c r="CYD1432" s="21"/>
      <c r="CYE1432" s="21"/>
      <c r="CYF1432" s="21"/>
      <c r="CYG1432" s="21"/>
      <c r="CYH1432" s="21"/>
      <c r="CYI1432" s="21"/>
      <c r="CYJ1432" s="21"/>
      <c r="CYK1432" s="21"/>
      <c r="CYL1432" s="21"/>
      <c r="CYM1432" s="21"/>
      <c r="CYN1432" s="21"/>
      <c r="CYO1432" s="21"/>
      <c r="CYP1432" s="21"/>
      <c r="CYQ1432" s="21"/>
      <c r="CYR1432" s="21"/>
      <c r="CYS1432" s="21"/>
      <c r="CYT1432" s="21"/>
      <c r="CYU1432" s="21"/>
      <c r="CYV1432" s="21"/>
      <c r="CYW1432" s="21"/>
      <c r="CYX1432" s="21"/>
      <c r="CYY1432" s="21"/>
      <c r="CYZ1432" s="21"/>
      <c r="CZA1432" s="21"/>
      <c r="CZB1432" s="21"/>
      <c r="CZC1432" s="21"/>
      <c r="CZD1432" s="21"/>
      <c r="CZE1432" s="21"/>
      <c r="CZF1432" s="21"/>
      <c r="CZG1432" s="21"/>
      <c r="CZH1432" s="21"/>
      <c r="CZI1432" s="21"/>
      <c r="CZJ1432" s="21"/>
      <c r="CZK1432" s="21"/>
      <c r="CZL1432" s="21"/>
      <c r="CZM1432" s="21"/>
      <c r="CZN1432" s="21"/>
      <c r="CZO1432" s="21"/>
      <c r="CZP1432" s="21"/>
      <c r="CZQ1432" s="21"/>
      <c r="CZR1432" s="21"/>
      <c r="CZS1432" s="21"/>
      <c r="CZT1432" s="21"/>
      <c r="CZU1432" s="21"/>
      <c r="CZV1432" s="21"/>
      <c r="CZW1432" s="21"/>
      <c r="CZX1432" s="21"/>
      <c r="CZY1432" s="21"/>
      <c r="CZZ1432" s="21"/>
      <c r="DAA1432" s="21"/>
      <c r="DAB1432" s="21"/>
      <c r="DAC1432" s="21"/>
      <c r="DAD1432" s="21"/>
      <c r="DAE1432" s="21"/>
      <c r="DAF1432" s="21"/>
      <c r="DAG1432" s="21"/>
      <c r="DAH1432" s="21"/>
      <c r="DAI1432" s="21"/>
      <c r="DAJ1432" s="21"/>
      <c r="DAK1432" s="21"/>
      <c r="DAL1432" s="21"/>
      <c r="DAM1432" s="21"/>
      <c r="DAN1432" s="21"/>
      <c r="DAO1432" s="21"/>
      <c r="DAP1432" s="21"/>
      <c r="DAQ1432" s="21"/>
      <c r="DAR1432" s="21"/>
      <c r="DAS1432" s="21"/>
      <c r="DAT1432" s="21"/>
      <c r="DAU1432" s="21"/>
      <c r="DAV1432" s="21"/>
      <c r="DAW1432" s="21"/>
      <c r="DAX1432" s="21"/>
      <c r="DAY1432" s="21"/>
      <c r="DAZ1432" s="21"/>
      <c r="DBA1432" s="21"/>
      <c r="DBB1432" s="21"/>
      <c r="DBC1432" s="21"/>
      <c r="DBD1432" s="21"/>
      <c r="DBE1432" s="21"/>
      <c r="DBF1432" s="21"/>
      <c r="DBG1432" s="21"/>
      <c r="DBH1432" s="21"/>
      <c r="DBI1432" s="21"/>
      <c r="DBJ1432" s="21"/>
      <c r="DBK1432" s="21"/>
      <c r="DBL1432" s="21"/>
      <c r="DBM1432" s="21"/>
      <c r="DBN1432" s="21"/>
      <c r="DBO1432" s="21"/>
      <c r="DBP1432" s="21"/>
      <c r="DBQ1432" s="21"/>
      <c r="DBR1432" s="21"/>
      <c r="DBS1432" s="21"/>
      <c r="DBT1432" s="21"/>
      <c r="DBU1432" s="21"/>
      <c r="DBV1432" s="21"/>
      <c r="DBW1432" s="21"/>
      <c r="DBX1432" s="21"/>
      <c r="DBY1432" s="21"/>
      <c r="DBZ1432" s="21"/>
      <c r="DCA1432" s="21"/>
      <c r="DCB1432" s="21"/>
      <c r="DCC1432" s="21"/>
      <c r="DCD1432" s="21"/>
      <c r="DCE1432" s="21"/>
      <c r="DCF1432" s="21"/>
      <c r="DCG1432" s="21"/>
      <c r="DCH1432" s="21"/>
      <c r="DCI1432" s="21"/>
      <c r="DCJ1432" s="21"/>
      <c r="DCK1432" s="21"/>
      <c r="DCL1432" s="21"/>
      <c r="DCM1432" s="21"/>
      <c r="DCN1432" s="21"/>
      <c r="DCO1432" s="21"/>
      <c r="DCP1432" s="21"/>
      <c r="DCQ1432" s="21"/>
      <c r="DCR1432" s="21"/>
      <c r="DCS1432" s="21"/>
      <c r="DCT1432" s="21"/>
      <c r="DCU1432" s="21"/>
      <c r="DCV1432" s="21"/>
      <c r="DCW1432" s="21"/>
      <c r="DCX1432" s="21"/>
      <c r="DCY1432" s="21"/>
      <c r="DCZ1432" s="21"/>
      <c r="DDA1432" s="21"/>
      <c r="DDB1432" s="21"/>
      <c r="DDC1432" s="21"/>
      <c r="DDD1432" s="21"/>
      <c r="DDE1432" s="21"/>
      <c r="DDF1432" s="21"/>
      <c r="DDG1432" s="21"/>
      <c r="DDH1432" s="21"/>
      <c r="DDI1432" s="21"/>
      <c r="DDJ1432" s="21"/>
      <c r="DDK1432" s="21"/>
      <c r="DDL1432" s="21"/>
      <c r="DDM1432" s="21"/>
      <c r="DDN1432" s="21"/>
      <c r="DDO1432" s="21"/>
      <c r="DDP1432" s="21"/>
      <c r="DDQ1432" s="21"/>
      <c r="DDR1432" s="21"/>
      <c r="DDS1432" s="21"/>
      <c r="DDT1432" s="21"/>
      <c r="DDU1432" s="21"/>
      <c r="DDV1432" s="21"/>
      <c r="DDW1432" s="21"/>
      <c r="DDX1432" s="21"/>
      <c r="DDY1432" s="21"/>
      <c r="DDZ1432" s="21"/>
      <c r="DEA1432" s="21"/>
      <c r="DEB1432" s="21"/>
      <c r="DEC1432" s="21"/>
      <c r="DED1432" s="21"/>
      <c r="DEE1432" s="21"/>
      <c r="DEF1432" s="21"/>
      <c r="DEG1432" s="21"/>
      <c r="DEH1432" s="21"/>
      <c r="DEI1432" s="21"/>
      <c r="DEJ1432" s="21"/>
      <c r="DEK1432" s="21"/>
      <c r="DEL1432" s="21"/>
      <c r="DEM1432" s="21"/>
      <c r="DEN1432" s="21"/>
      <c r="DEO1432" s="21"/>
      <c r="DEP1432" s="21"/>
      <c r="DEQ1432" s="21"/>
      <c r="DER1432" s="21"/>
      <c r="DES1432" s="21"/>
      <c r="DET1432" s="21"/>
      <c r="DEU1432" s="21"/>
      <c r="DEV1432" s="21"/>
      <c r="DEW1432" s="21"/>
      <c r="DEX1432" s="21"/>
      <c r="DEY1432" s="21"/>
      <c r="DEZ1432" s="21"/>
      <c r="DFA1432" s="21"/>
      <c r="DFB1432" s="21"/>
      <c r="DFC1432" s="21"/>
      <c r="DFD1432" s="21"/>
      <c r="DFE1432" s="21"/>
      <c r="DFF1432" s="21"/>
      <c r="DFG1432" s="21"/>
      <c r="DFH1432" s="21"/>
      <c r="DFI1432" s="21"/>
      <c r="DFJ1432" s="21"/>
      <c r="DFK1432" s="21"/>
      <c r="DFL1432" s="21"/>
      <c r="DFM1432" s="21"/>
      <c r="DFN1432" s="21"/>
      <c r="DFO1432" s="21"/>
      <c r="DFP1432" s="21"/>
      <c r="DFQ1432" s="21"/>
      <c r="DFR1432" s="21"/>
      <c r="DFS1432" s="21"/>
      <c r="DFT1432" s="21"/>
      <c r="DFU1432" s="21"/>
      <c r="DFV1432" s="21"/>
      <c r="DFW1432" s="21"/>
      <c r="DFX1432" s="21"/>
      <c r="DFY1432" s="21"/>
      <c r="DFZ1432" s="21"/>
      <c r="DGA1432" s="21"/>
      <c r="DGB1432" s="21"/>
      <c r="DGC1432" s="21"/>
      <c r="DGD1432" s="21"/>
      <c r="DGE1432" s="21"/>
      <c r="DGF1432" s="21"/>
      <c r="DGG1432" s="21"/>
      <c r="DGH1432" s="21"/>
      <c r="DGI1432" s="21"/>
      <c r="DGJ1432" s="21"/>
      <c r="DGK1432" s="21"/>
      <c r="DGL1432" s="21"/>
      <c r="DGM1432" s="21"/>
      <c r="DGN1432" s="21"/>
      <c r="DGO1432" s="21"/>
      <c r="DGP1432" s="21"/>
      <c r="DGQ1432" s="21"/>
      <c r="DGR1432" s="21"/>
      <c r="DGS1432" s="21"/>
      <c r="DGT1432" s="21"/>
      <c r="DGU1432" s="21"/>
      <c r="DGV1432" s="21"/>
      <c r="DGW1432" s="21"/>
      <c r="DGX1432" s="21"/>
      <c r="DGY1432" s="21"/>
      <c r="DGZ1432" s="21"/>
      <c r="DHA1432" s="21"/>
      <c r="DHB1432" s="21"/>
      <c r="DHC1432" s="21"/>
      <c r="DHD1432" s="21"/>
      <c r="DHE1432" s="21"/>
      <c r="DHF1432" s="21"/>
      <c r="DHG1432" s="21"/>
      <c r="DHH1432" s="21"/>
      <c r="DHI1432" s="21"/>
      <c r="DHJ1432" s="21"/>
      <c r="DHK1432" s="21"/>
      <c r="DHL1432" s="21"/>
      <c r="DHM1432" s="21"/>
      <c r="DHN1432" s="21"/>
      <c r="DHO1432" s="21"/>
      <c r="DHP1432" s="21"/>
      <c r="DHQ1432" s="21"/>
      <c r="DHR1432" s="21"/>
      <c r="DHS1432" s="21"/>
      <c r="DHT1432" s="21"/>
      <c r="DHU1432" s="21"/>
      <c r="DHV1432" s="21"/>
      <c r="DHW1432" s="21"/>
      <c r="DHX1432" s="21"/>
      <c r="DHY1432" s="21"/>
      <c r="DHZ1432" s="21"/>
      <c r="DIA1432" s="21"/>
      <c r="DIB1432" s="21"/>
      <c r="DIC1432" s="21"/>
      <c r="DID1432" s="21"/>
      <c r="DIE1432" s="21"/>
      <c r="DIF1432" s="21"/>
      <c r="DIG1432" s="21"/>
      <c r="DIH1432" s="21"/>
      <c r="DII1432" s="21"/>
      <c r="DIJ1432" s="21"/>
      <c r="DIK1432" s="21"/>
      <c r="DIL1432" s="21"/>
      <c r="DIM1432" s="21"/>
      <c r="DIN1432" s="21"/>
      <c r="DIO1432" s="21"/>
      <c r="DIP1432" s="21"/>
      <c r="DIQ1432" s="21"/>
      <c r="DIR1432" s="21"/>
      <c r="DIS1432" s="21"/>
      <c r="DIT1432" s="21"/>
      <c r="DIU1432" s="21"/>
      <c r="DIV1432" s="21"/>
      <c r="DIW1432" s="21"/>
      <c r="DIX1432" s="21"/>
      <c r="DIY1432" s="21"/>
      <c r="DIZ1432" s="21"/>
      <c r="DJA1432" s="21"/>
      <c r="DJB1432" s="21"/>
      <c r="DJC1432" s="21"/>
      <c r="DJD1432" s="21"/>
      <c r="DJE1432" s="21"/>
      <c r="DJF1432" s="21"/>
      <c r="DJG1432" s="21"/>
      <c r="DJH1432" s="21"/>
      <c r="DJI1432" s="21"/>
      <c r="DJJ1432" s="21"/>
      <c r="DJK1432" s="21"/>
      <c r="DJL1432" s="21"/>
      <c r="DJM1432" s="21"/>
      <c r="DJN1432" s="21"/>
      <c r="DJO1432" s="21"/>
      <c r="DJP1432" s="21"/>
      <c r="DJQ1432" s="21"/>
      <c r="DJR1432" s="21"/>
      <c r="DJS1432" s="21"/>
      <c r="DJT1432" s="21"/>
      <c r="DJU1432" s="21"/>
      <c r="DJV1432" s="21"/>
      <c r="DJW1432" s="21"/>
      <c r="DJX1432" s="21"/>
      <c r="DJY1432" s="21"/>
      <c r="DJZ1432" s="21"/>
      <c r="DKA1432" s="21"/>
      <c r="DKB1432" s="21"/>
      <c r="DKC1432" s="21"/>
      <c r="DKD1432" s="21"/>
      <c r="DKE1432" s="21"/>
      <c r="DKF1432" s="21"/>
      <c r="DKG1432" s="21"/>
      <c r="DKH1432" s="21"/>
      <c r="DKI1432" s="21"/>
      <c r="DKJ1432" s="21"/>
      <c r="DKK1432" s="21"/>
      <c r="DKL1432" s="21"/>
      <c r="DKM1432" s="21"/>
      <c r="DKN1432" s="21"/>
      <c r="DKO1432" s="21"/>
      <c r="DKP1432" s="21"/>
      <c r="DKQ1432" s="21"/>
      <c r="DKR1432" s="21"/>
      <c r="DKS1432" s="21"/>
      <c r="DKT1432" s="21"/>
      <c r="DKU1432" s="21"/>
      <c r="DKV1432" s="21"/>
      <c r="DKW1432" s="21"/>
      <c r="DKX1432" s="21"/>
      <c r="DKY1432" s="21"/>
      <c r="DKZ1432" s="21"/>
      <c r="DLA1432" s="21"/>
      <c r="DLB1432" s="21"/>
      <c r="DLC1432" s="21"/>
      <c r="DLD1432" s="21"/>
      <c r="DLE1432" s="21"/>
      <c r="DLF1432" s="21"/>
      <c r="DLG1432" s="21"/>
      <c r="DLH1432" s="21"/>
      <c r="DLI1432" s="21"/>
      <c r="DLJ1432" s="21"/>
      <c r="DLK1432" s="21"/>
      <c r="DLL1432" s="21"/>
      <c r="DLM1432" s="21"/>
      <c r="DLN1432" s="21"/>
      <c r="DLO1432" s="21"/>
      <c r="DLP1432" s="21"/>
      <c r="DLQ1432" s="21"/>
      <c r="DLR1432" s="21"/>
      <c r="DLS1432" s="21"/>
      <c r="DLT1432" s="21"/>
      <c r="DLU1432" s="21"/>
      <c r="DLV1432" s="21"/>
      <c r="DLW1432" s="21"/>
      <c r="DLX1432" s="21"/>
      <c r="DLY1432" s="21"/>
      <c r="DLZ1432" s="21"/>
      <c r="DMA1432" s="21"/>
      <c r="DMB1432" s="21"/>
      <c r="DMC1432" s="21"/>
      <c r="DMD1432" s="21"/>
      <c r="DME1432" s="21"/>
      <c r="DMF1432" s="21"/>
      <c r="DMG1432" s="21"/>
      <c r="DMH1432" s="21"/>
      <c r="DMI1432" s="21"/>
      <c r="DMJ1432" s="21"/>
      <c r="DMK1432" s="21"/>
      <c r="DML1432" s="21"/>
      <c r="DMM1432" s="21"/>
      <c r="DMN1432" s="21"/>
      <c r="DMO1432" s="21"/>
      <c r="DMP1432" s="21"/>
      <c r="DMQ1432" s="21"/>
      <c r="DMR1432" s="21"/>
      <c r="DMS1432" s="21"/>
      <c r="DMT1432" s="21"/>
      <c r="DMU1432" s="21"/>
      <c r="DMV1432" s="21"/>
      <c r="DMW1432" s="21"/>
      <c r="DMX1432" s="21"/>
      <c r="DMY1432" s="21"/>
      <c r="DMZ1432" s="21"/>
      <c r="DNA1432" s="21"/>
      <c r="DNB1432" s="21"/>
      <c r="DNC1432" s="21"/>
      <c r="DND1432" s="21"/>
      <c r="DNE1432" s="21"/>
      <c r="DNF1432" s="21"/>
      <c r="DNG1432" s="21"/>
      <c r="DNH1432" s="21"/>
      <c r="DNI1432" s="21"/>
      <c r="DNJ1432" s="21"/>
      <c r="DNK1432" s="21"/>
      <c r="DNL1432" s="21"/>
      <c r="DNM1432" s="21"/>
      <c r="DNN1432" s="21"/>
      <c r="DNO1432" s="21"/>
      <c r="DNP1432" s="21"/>
      <c r="DNQ1432" s="21"/>
      <c r="DNR1432" s="21"/>
      <c r="DNS1432" s="21"/>
      <c r="DNT1432" s="21"/>
      <c r="DNU1432" s="21"/>
      <c r="DNV1432" s="21"/>
      <c r="DNW1432" s="21"/>
      <c r="DNX1432" s="21"/>
      <c r="DNY1432" s="21"/>
      <c r="DNZ1432" s="21"/>
      <c r="DOA1432" s="21"/>
      <c r="DOB1432" s="21"/>
      <c r="DOC1432" s="21"/>
      <c r="DOD1432" s="21"/>
      <c r="DOE1432" s="21"/>
      <c r="DOF1432" s="21"/>
      <c r="DOG1432" s="21"/>
      <c r="DOH1432" s="21"/>
      <c r="DOI1432" s="21"/>
      <c r="DOJ1432" s="21"/>
      <c r="DOK1432" s="21"/>
      <c r="DOL1432" s="21"/>
      <c r="DOM1432" s="21"/>
      <c r="DON1432" s="21"/>
      <c r="DOO1432" s="21"/>
      <c r="DOP1432" s="21"/>
      <c r="DOQ1432" s="21"/>
      <c r="DOR1432" s="21"/>
      <c r="DOS1432" s="21"/>
      <c r="DOT1432" s="21"/>
      <c r="DOU1432" s="21"/>
      <c r="DOV1432" s="21"/>
      <c r="DOW1432" s="21"/>
      <c r="DOX1432" s="21"/>
      <c r="DOY1432" s="21"/>
      <c r="DOZ1432" s="21"/>
      <c r="DPA1432" s="21"/>
      <c r="DPB1432" s="21"/>
      <c r="DPC1432" s="21"/>
      <c r="DPD1432" s="21"/>
      <c r="DPE1432" s="21"/>
      <c r="DPF1432" s="21"/>
      <c r="DPG1432" s="21"/>
      <c r="DPH1432" s="21"/>
      <c r="DPI1432" s="21"/>
      <c r="DPJ1432" s="21"/>
      <c r="DPK1432" s="21"/>
      <c r="DPL1432" s="21"/>
      <c r="DPM1432" s="21"/>
      <c r="DPN1432" s="21"/>
      <c r="DPO1432" s="21"/>
      <c r="DPP1432" s="21"/>
      <c r="DPQ1432" s="21"/>
      <c r="DPR1432" s="21"/>
      <c r="DPS1432" s="21"/>
      <c r="DPT1432" s="21"/>
      <c r="DPU1432" s="21"/>
      <c r="DPV1432" s="21"/>
      <c r="DPW1432" s="21"/>
      <c r="DPX1432" s="21"/>
      <c r="DPY1432" s="21"/>
      <c r="DPZ1432" s="21"/>
      <c r="DQA1432" s="21"/>
      <c r="DQB1432" s="21"/>
      <c r="DQC1432" s="21"/>
      <c r="DQD1432" s="21"/>
      <c r="DQE1432" s="21"/>
      <c r="DQF1432" s="21"/>
      <c r="DQG1432" s="21"/>
      <c r="DQH1432" s="21"/>
      <c r="DQI1432" s="21"/>
      <c r="DQJ1432" s="21"/>
      <c r="DQK1432" s="21"/>
      <c r="DQL1432" s="21"/>
      <c r="DQM1432" s="21"/>
      <c r="DQN1432" s="21"/>
      <c r="DQO1432" s="21"/>
      <c r="DQP1432" s="21"/>
      <c r="DQQ1432" s="21"/>
      <c r="DQR1432" s="21"/>
      <c r="DQS1432" s="21"/>
      <c r="DQT1432" s="21"/>
      <c r="DQU1432" s="21"/>
      <c r="DQV1432" s="21"/>
      <c r="DQW1432" s="21"/>
      <c r="DQX1432" s="21"/>
      <c r="DQY1432" s="21"/>
      <c r="DQZ1432" s="21"/>
      <c r="DRA1432" s="21"/>
      <c r="DRB1432" s="21"/>
      <c r="DRC1432" s="21"/>
      <c r="DRD1432" s="21"/>
      <c r="DRE1432" s="21"/>
      <c r="DRF1432" s="21"/>
      <c r="DRG1432" s="21"/>
      <c r="DRH1432" s="21"/>
      <c r="DRI1432" s="21"/>
      <c r="DRJ1432" s="21"/>
      <c r="DRK1432" s="21"/>
      <c r="DRL1432" s="21"/>
      <c r="DRM1432" s="21"/>
      <c r="DRN1432" s="21"/>
      <c r="DRO1432" s="21"/>
      <c r="DRP1432" s="21"/>
      <c r="DRQ1432" s="21"/>
      <c r="DRR1432" s="21"/>
      <c r="DRS1432" s="21"/>
      <c r="DRT1432" s="21"/>
      <c r="DRU1432" s="21"/>
      <c r="DRV1432" s="21"/>
      <c r="DRW1432" s="21"/>
      <c r="DRX1432" s="21"/>
      <c r="DRY1432" s="21"/>
      <c r="DRZ1432" s="21"/>
      <c r="DSA1432" s="21"/>
      <c r="DSB1432" s="21"/>
      <c r="DSC1432" s="21"/>
      <c r="DSD1432" s="21"/>
      <c r="DSE1432" s="21"/>
      <c r="DSF1432" s="21"/>
      <c r="DSG1432" s="21"/>
      <c r="DSH1432" s="21"/>
      <c r="DSI1432" s="21"/>
      <c r="DSJ1432" s="21"/>
      <c r="DSK1432" s="21"/>
      <c r="DSL1432" s="21"/>
      <c r="DSM1432" s="21"/>
      <c r="DSN1432" s="21"/>
      <c r="DSO1432" s="21"/>
      <c r="DSP1432" s="21"/>
      <c r="DSQ1432" s="21"/>
      <c r="DSR1432" s="21"/>
      <c r="DSS1432" s="21"/>
      <c r="DST1432" s="21"/>
      <c r="DSU1432" s="21"/>
      <c r="DSV1432" s="21"/>
      <c r="DSW1432" s="21"/>
      <c r="DSX1432" s="21"/>
      <c r="DSY1432" s="21"/>
      <c r="DSZ1432" s="21"/>
      <c r="DTA1432" s="21"/>
      <c r="DTB1432" s="21"/>
      <c r="DTC1432" s="21"/>
      <c r="DTD1432" s="21"/>
      <c r="DTE1432" s="21"/>
      <c r="DTF1432" s="21"/>
      <c r="DTG1432" s="21"/>
      <c r="DTH1432" s="21"/>
      <c r="DTI1432" s="21"/>
      <c r="DTJ1432" s="21"/>
      <c r="DTK1432" s="21"/>
      <c r="DTL1432" s="21"/>
      <c r="DTM1432" s="21"/>
      <c r="DTN1432" s="21"/>
      <c r="DTO1432" s="21"/>
      <c r="DTP1432" s="21"/>
      <c r="DTQ1432" s="21"/>
      <c r="DTR1432" s="21"/>
      <c r="DTS1432" s="21"/>
      <c r="DTT1432" s="21"/>
      <c r="DTU1432" s="21"/>
      <c r="DTV1432" s="21"/>
      <c r="DTW1432" s="21"/>
      <c r="DTX1432" s="21"/>
      <c r="DTY1432" s="21"/>
      <c r="DTZ1432" s="21"/>
      <c r="DUA1432" s="21"/>
      <c r="DUB1432" s="21"/>
      <c r="DUC1432" s="21"/>
      <c r="DUD1432" s="21"/>
      <c r="DUE1432" s="21"/>
      <c r="DUF1432" s="21"/>
      <c r="DUG1432" s="21"/>
      <c r="DUH1432" s="21"/>
      <c r="DUI1432" s="21"/>
      <c r="DUJ1432" s="21"/>
      <c r="DUK1432" s="21"/>
      <c r="DUL1432" s="21"/>
      <c r="DUM1432" s="21"/>
      <c r="DUN1432" s="21"/>
      <c r="DUO1432" s="21"/>
      <c r="DUP1432" s="21"/>
      <c r="DUQ1432" s="21"/>
      <c r="DUR1432" s="21"/>
      <c r="DUS1432" s="21"/>
      <c r="DUT1432" s="21"/>
      <c r="DUU1432" s="21"/>
      <c r="DUV1432" s="21"/>
      <c r="DUW1432" s="21"/>
      <c r="DUX1432" s="21"/>
      <c r="DUY1432" s="21"/>
      <c r="DUZ1432" s="21"/>
      <c r="DVA1432" s="21"/>
      <c r="DVB1432" s="21"/>
      <c r="DVC1432" s="21"/>
      <c r="DVD1432" s="21"/>
      <c r="DVE1432" s="21"/>
      <c r="DVF1432" s="21"/>
      <c r="DVG1432" s="21"/>
      <c r="DVH1432" s="21"/>
      <c r="DVI1432" s="21"/>
      <c r="DVJ1432" s="21"/>
      <c r="DVK1432" s="21"/>
      <c r="DVL1432" s="21"/>
      <c r="DVM1432" s="21"/>
      <c r="DVN1432" s="21"/>
      <c r="DVO1432" s="21"/>
      <c r="DVP1432" s="21"/>
      <c r="DVQ1432" s="21"/>
      <c r="DVR1432" s="21"/>
      <c r="DVS1432" s="21"/>
      <c r="DVT1432" s="21"/>
      <c r="DVU1432" s="21"/>
      <c r="DVV1432" s="21"/>
      <c r="DVW1432" s="21"/>
      <c r="DVX1432" s="21"/>
      <c r="DVY1432" s="21"/>
      <c r="DVZ1432" s="21"/>
      <c r="DWA1432" s="21"/>
      <c r="DWB1432" s="21"/>
      <c r="DWC1432" s="21"/>
      <c r="DWD1432" s="21"/>
      <c r="DWE1432" s="21"/>
      <c r="DWF1432" s="21"/>
      <c r="DWG1432" s="21"/>
      <c r="DWH1432" s="21"/>
      <c r="DWI1432" s="21"/>
      <c r="DWJ1432" s="21"/>
      <c r="DWK1432" s="21"/>
      <c r="DWL1432" s="21"/>
      <c r="DWM1432" s="21"/>
      <c r="DWN1432" s="21"/>
      <c r="DWO1432" s="21"/>
      <c r="DWP1432" s="21"/>
      <c r="DWQ1432" s="21"/>
      <c r="DWR1432" s="21"/>
      <c r="DWS1432" s="21"/>
      <c r="DWT1432" s="21"/>
      <c r="DWU1432" s="21"/>
      <c r="DWV1432" s="21"/>
      <c r="DWW1432" s="21"/>
      <c r="DWX1432" s="21"/>
      <c r="DWY1432" s="21"/>
      <c r="DWZ1432" s="21"/>
      <c r="DXA1432" s="21"/>
      <c r="DXB1432" s="21"/>
      <c r="DXC1432" s="21"/>
      <c r="DXD1432" s="21"/>
      <c r="DXE1432" s="21"/>
      <c r="DXF1432" s="21"/>
      <c r="DXG1432" s="21"/>
      <c r="DXH1432" s="21"/>
      <c r="DXI1432" s="21"/>
      <c r="DXJ1432" s="21"/>
      <c r="DXK1432" s="21"/>
      <c r="DXL1432" s="21"/>
      <c r="DXM1432" s="21"/>
      <c r="DXN1432" s="21"/>
      <c r="DXO1432" s="21"/>
      <c r="DXP1432" s="21"/>
      <c r="DXQ1432" s="21"/>
      <c r="DXR1432" s="21"/>
      <c r="DXS1432" s="21"/>
      <c r="DXT1432" s="21"/>
      <c r="DXU1432" s="21"/>
      <c r="DXV1432" s="21"/>
      <c r="DXW1432" s="21"/>
      <c r="DXX1432" s="21"/>
      <c r="DXY1432" s="21"/>
      <c r="DXZ1432" s="21"/>
      <c r="DYA1432" s="21"/>
      <c r="DYB1432" s="21"/>
      <c r="DYC1432" s="21"/>
      <c r="DYD1432" s="21"/>
      <c r="DYE1432" s="21"/>
      <c r="DYF1432" s="21"/>
      <c r="DYG1432" s="21"/>
      <c r="DYH1432" s="21"/>
      <c r="DYI1432" s="21"/>
      <c r="DYJ1432" s="21"/>
      <c r="DYK1432" s="21"/>
      <c r="DYL1432" s="21"/>
      <c r="DYM1432" s="21"/>
      <c r="DYN1432" s="21"/>
      <c r="DYO1432" s="21"/>
      <c r="DYP1432" s="21"/>
      <c r="DYQ1432" s="21"/>
      <c r="DYR1432" s="21"/>
      <c r="DYS1432" s="21"/>
      <c r="DYT1432" s="21"/>
      <c r="DYU1432" s="21"/>
      <c r="DYV1432" s="21"/>
      <c r="DYW1432" s="21"/>
      <c r="DYX1432" s="21"/>
      <c r="DYY1432" s="21"/>
      <c r="DYZ1432" s="21"/>
      <c r="DZA1432" s="21"/>
      <c r="DZB1432" s="21"/>
      <c r="DZC1432" s="21"/>
      <c r="DZD1432" s="21"/>
      <c r="DZE1432" s="21"/>
      <c r="DZF1432" s="21"/>
      <c r="DZG1432" s="21"/>
      <c r="DZH1432" s="21"/>
      <c r="DZI1432" s="21"/>
      <c r="DZJ1432" s="21"/>
      <c r="DZK1432" s="21"/>
      <c r="DZL1432" s="21"/>
      <c r="DZM1432" s="21"/>
      <c r="DZN1432" s="21"/>
      <c r="DZO1432" s="21"/>
      <c r="DZP1432" s="21"/>
      <c r="DZQ1432" s="21"/>
      <c r="DZR1432" s="21"/>
      <c r="DZS1432" s="21"/>
      <c r="DZT1432" s="21"/>
      <c r="DZU1432" s="21"/>
      <c r="DZV1432" s="21"/>
      <c r="DZW1432" s="21"/>
      <c r="DZX1432" s="21"/>
      <c r="DZY1432" s="21"/>
      <c r="DZZ1432" s="21"/>
      <c r="EAA1432" s="21"/>
      <c r="EAB1432" s="21"/>
      <c r="EAC1432" s="21"/>
      <c r="EAD1432" s="21"/>
      <c r="EAE1432" s="21"/>
      <c r="EAF1432" s="21"/>
      <c r="EAG1432" s="21"/>
      <c r="EAH1432" s="21"/>
      <c r="EAI1432" s="21"/>
      <c r="EAJ1432" s="21"/>
      <c r="EAK1432" s="21"/>
      <c r="EAL1432" s="21"/>
      <c r="EAM1432" s="21"/>
      <c r="EAN1432" s="21"/>
      <c r="EAO1432" s="21"/>
      <c r="EAP1432" s="21"/>
      <c r="EAQ1432" s="21"/>
      <c r="EAR1432" s="21"/>
      <c r="EAS1432" s="21"/>
      <c r="EAT1432" s="21"/>
      <c r="EAU1432" s="21"/>
      <c r="EAV1432" s="21"/>
      <c r="EAW1432" s="21"/>
      <c r="EAX1432" s="21"/>
      <c r="EAY1432" s="21"/>
      <c r="EAZ1432" s="21"/>
      <c r="EBA1432" s="21"/>
      <c r="EBB1432" s="21"/>
      <c r="EBC1432" s="21"/>
      <c r="EBD1432" s="21"/>
      <c r="EBE1432" s="21"/>
      <c r="EBF1432" s="21"/>
      <c r="EBG1432" s="21"/>
      <c r="EBH1432" s="21"/>
      <c r="EBI1432" s="21"/>
      <c r="EBJ1432" s="21"/>
      <c r="EBK1432" s="21"/>
      <c r="EBL1432" s="21"/>
      <c r="EBM1432" s="21"/>
      <c r="EBN1432" s="21"/>
      <c r="EBO1432" s="21"/>
      <c r="EBP1432" s="21"/>
      <c r="EBQ1432" s="21"/>
      <c r="EBR1432" s="21"/>
      <c r="EBS1432" s="21"/>
      <c r="EBT1432" s="21"/>
      <c r="EBU1432" s="21"/>
      <c r="EBV1432" s="21"/>
      <c r="EBW1432" s="21"/>
      <c r="EBX1432" s="21"/>
      <c r="EBY1432" s="21"/>
      <c r="EBZ1432" s="21"/>
      <c r="ECA1432" s="21"/>
      <c r="ECB1432" s="21"/>
      <c r="ECC1432" s="21"/>
      <c r="ECD1432" s="21"/>
      <c r="ECE1432" s="21"/>
      <c r="ECF1432" s="21"/>
      <c r="ECG1432" s="21"/>
      <c r="ECH1432" s="21"/>
      <c r="ECI1432" s="21"/>
      <c r="ECJ1432" s="21"/>
      <c r="ECK1432" s="21"/>
      <c r="ECL1432" s="21"/>
      <c r="ECM1432" s="21"/>
      <c r="ECN1432" s="21"/>
      <c r="ECO1432" s="21"/>
      <c r="ECP1432" s="21"/>
      <c r="ECQ1432" s="21"/>
      <c r="ECR1432" s="21"/>
      <c r="ECS1432" s="21"/>
      <c r="ECT1432" s="21"/>
      <c r="ECU1432" s="21"/>
      <c r="ECV1432" s="21"/>
      <c r="ECW1432" s="21"/>
      <c r="ECX1432" s="21"/>
      <c r="ECY1432" s="21"/>
      <c r="ECZ1432" s="21"/>
      <c r="EDA1432" s="21"/>
      <c r="EDB1432" s="21"/>
      <c r="EDC1432" s="21"/>
      <c r="EDD1432" s="21"/>
      <c r="EDE1432" s="21"/>
      <c r="EDF1432" s="21"/>
      <c r="EDG1432" s="21"/>
      <c r="EDH1432" s="21"/>
      <c r="EDI1432" s="21"/>
      <c r="EDJ1432" s="21"/>
      <c r="EDK1432" s="21"/>
      <c r="EDL1432" s="21"/>
      <c r="EDM1432" s="21"/>
      <c r="EDN1432" s="21"/>
      <c r="EDO1432" s="21"/>
      <c r="EDP1432" s="21"/>
      <c r="EDQ1432" s="21"/>
      <c r="EDR1432" s="21"/>
      <c r="EDS1432" s="21"/>
      <c r="EDT1432" s="21"/>
      <c r="EDU1432" s="21"/>
      <c r="EDV1432" s="21"/>
      <c r="EDW1432" s="21"/>
      <c r="EDX1432" s="21"/>
      <c r="EDY1432" s="21"/>
      <c r="EDZ1432" s="21"/>
      <c r="EEA1432" s="21"/>
      <c r="EEB1432" s="21"/>
      <c r="EEC1432" s="21"/>
      <c r="EED1432" s="21"/>
      <c r="EEE1432" s="21"/>
      <c r="EEF1432" s="21"/>
      <c r="EEG1432" s="21"/>
      <c r="EEH1432" s="21"/>
      <c r="EEI1432" s="21"/>
      <c r="EEJ1432" s="21"/>
      <c r="EEK1432" s="21"/>
      <c r="EEL1432" s="21"/>
      <c r="EEM1432" s="21"/>
      <c r="EEN1432" s="21"/>
      <c r="EEO1432" s="21"/>
      <c r="EEP1432" s="21"/>
      <c r="EEQ1432" s="21"/>
      <c r="EER1432" s="21"/>
      <c r="EES1432" s="21"/>
      <c r="EET1432" s="21"/>
      <c r="EEU1432" s="21"/>
      <c r="EEV1432" s="21"/>
      <c r="EEW1432" s="21"/>
      <c r="EEX1432" s="21"/>
      <c r="EEY1432" s="21"/>
      <c r="EEZ1432" s="21"/>
      <c r="EFA1432" s="21"/>
      <c r="EFB1432" s="21"/>
      <c r="EFC1432" s="21"/>
      <c r="EFD1432" s="21"/>
      <c r="EFE1432" s="21"/>
      <c r="EFF1432" s="21"/>
      <c r="EFG1432" s="21"/>
      <c r="EFH1432" s="21"/>
      <c r="EFI1432" s="21"/>
      <c r="EFJ1432" s="21"/>
      <c r="EFK1432" s="21"/>
      <c r="EFL1432" s="21"/>
      <c r="EFM1432" s="21"/>
      <c r="EFN1432" s="21"/>
      <c r="EFO1432" s="21"/>
      <c r="EFP1432" s="21"/>
      <c r="EFQ1432" s="21"/>
      <c r="EFR1432" s="21"/>
      <c r="EFS1432" s="21"/>
      <c r="EFT1432" s="21"/>
      <c r="EFU1432" s="21"/>
      <c r="EFV1432" s="21"/>
      <c r="EFW1432" s="21"/>
      <c r="EFX1432" s="21"/>
      <c r="EFY1432" s="21"/>
      <c r="EFZ1432" s="21"/>
      <c r="EGA1432" s="21"/>
      <c r="EGB1432" s="21"/>
      <c r="EGC1432" s="21"/>
      <c r="EGD1432" s="21"/>
      <c r="EGE1432" s="21"/>
      <c r="EGF1432" s="21"/>
      <c r="EGG1432" s="21"/>
      <c r="EGH1432" s="21"/>
      <c r="EGI1432" s="21"/>
      <c r="EGJ1432" s="21"/>
      <c r="EGK1432" s="21"/>
      <c r="EGL1432" s="21"/>
      <c r="EGM1432" s="21"/>
      <c r="EGN1432" s="21"/>
      <c r="EGO1432" s="21"/>
      <c r="EGP1432" s="21"/>
      <c r="EGQ1432" s="21"/>
      <c r="EGR1432" s="21"/>
      <c r="EGS1432" s="21"/>
      <c r="EGT1432" s="21"/>
      <c r="EGU1432" s="21"/>
      <c r="EGV1432" s="21"/>
      <c r="EGW1432" s="21"/>
      <c r="EGX1432" s="21"/>
      <c r="EGY1432" s="21"/>
      <c r="EGZ1432" s="21"/>
      <c r="EHA1432" s="21"/>
      <c r="EHB1432" s="21"/>
      <c r="EHC1432" s="21"/>
      <c r="EHD1432" s="21"/>
      <c r="EHE1432" s="21"/>
      <c r="EHF1432" s="21"/>
      <c r="EHG1432" s="21"/>
      <c r="EHH1432" s="21"/>
      <c r="EHI1432" s="21"/>
      <c r="EHJ1432" s="21"/>
      <c r="EHK1432" s="21"/>
      <c r="EHL1432" s="21"/>
      <c r="EHM1432" s="21"/>
      <c r="EHN1432" s="21"/>
      <c r="EHO1432" s="21"/>
      <c r="EHP1432" s="21"/>
      <c r="EHQ1432" s="21"/>
      <c r="EHR1432" s="21"/>
      <c r="EHS1432" s="21"/>
      <c r="EHT1432" s="21"/>
      <c r="EHU1432" s="21"/>
      <c r="EHV1432" s="21"/>
      <c r="EHW1432" s="21"/>
      <c r="EHX1432" s="21"/>
      <c r="EHY1432" s="21"/>
      <c r="EHZ1432" s="21"/>
      <c r="EIA1432" s="21"/>
      <c r="EIB1432" s="21"/>
      <c r="EIC1432" s="21"/>
      <c r="EID1432" s="21"/>
      <c r="EIE1432" s="21"/>
      <c r="EIF1432" s="21"/>
      <c r="EIG1432" s="21"/>
      <c r="EIH1432" s="21"/>
      <c r="EII1432" s="21"/>
      <c r="EIJ1432" s="21"/>
      <c r="EIK1432" s="21"/>
      <c r="EIL1432" s="21"/>
      <c r="EIM1432" s="21"/>
      <c r="EIN1432" s="21"/>
      <c r="EIO1432" s="21"/>
      <c r="EIP1432" s="21"/>
      <c r="EIQ1432" s="21"/>
      <c r="EIR1432" s="21"/>
      <c r="EIS1432" s="21"/>
      <c r="EIT1432" s="21"/>
      <c r="EIU1432" s="21"/>
      <c r="EIV1432" s="21"/>
      <c r="EIW1432" s="21"/>
      <c r="EIX1432" s="21"/>
      <c r="EIY1432" s="21"/>
      <c r="EIZ1432" s="21"/>
      <c r="EJA1432" s="21"/>
      <c r="EJB1432" s="21"/>
      <c r="EJC1432" s="21"/>
      <c r="EJD1432" s="21"/>
      <c r="EJE1432" s="21"/>
      <c r="EJF1432" s="21"/>
      <c r="EJG1432" s="21"/>
      <c r="EJH1432" s="21"/>
      <c r="EJI1432" s="21"/>
      <c r="EJJ1432" s="21"/>
      <c r="EJK1432" s="21"/>
      <c r="EJL1432" s="21"/>
      <c r="EJM1432" s="21"/>
      <c r="EJN1432" s="21"/>
      <c r="EJO1432" s="21"/>
      <c r="EJP1432" s="21"/>
      <c r="EJQ1432" s="21"/>
      <c r="EJR1432" s="21"/>
      <c r="EJS1432" s="21"/>
      <c r="EJT1432" s="21"/>
      <c r="EJU1432" s="21"/>
      <c r="EJV1432" s="21"/>
      <c r="EJW1432" s="21"/>
      <c r="EJX1432" s="21"/>
      <c r="EJY1432" s="21"/>
      <c r="EJZ1432" s="21"/>
      <c r="EKA1432" s="21"/>
      <c r="EKB1432" s="21"/>
      <c r="EKC1432" s="21"/>
      <c r="EKD1432" s="21"/>
      <c r="EKE1432" s="21"/>
      <c r="EKF1432" s="21"/>
      <c r="EKG1432" s="21"/>
      <c r="EKH1432" s="21"/>
      <c r="EKI1432" s="21"/>
      <c r="EKJ1432" s="21"/>
      <c r="EKK1432" s="21"/>
      <c r="EKL1432" s="21"/>
      <c r="EKM1432" s="21"/>
      <c r="EKN1432" s="21"/>
      <c r="EKO1432" s="21"/>
      <c r="EKP1432" s="21"/>
      <c r="EKQ1432" s="21"/>
      <c r="EKR1432" s="21"/>
      <c r="EKS1432" s="21"/>
      <c r="EKT1432" s="21"/>
      <c r="EKU1432" s="21"/>
      <c r="EKV1432" s="21"/>
      <c r="EKW1432" s="21"/>
      <c r="EKX1432" s="21"/>
      <c r="EKY1432" s="21"/>
      <c r="EKZ1432" s="21"/>
      <c r="ELA1432" s="21"/>
      <c r="ELB1432" s="21"/>
      <c r="ELC1432" s="21"/>
      <c r="ELD1432" s="21"/>
      <c r="ELE1432" s="21"/>
      <c r="ELF1432" s="21"/>
      <c r="ELG1432" s="21"/>
      <c r="ELH1432" s="21"/>
      <c r="ELI1432" s="21"/>
      <c r="ELJ1432" s="21"/>
      <c r="ELK1432" s="21"/>
      <c r="ELL1432" s="21"/>
      <c r="ELM1432" s="21"/>
      <c r="ELN1432" s="21"/>
      <c r="ELO1432" s="21"/>
      <c r="ELP1432" s="21"/>
      <c r="ELQ1432" s="21"/>
      <c r="ELR1432" s="21"/>
      <c r="ELS1432" s="21"/>
      <c r="ELT1432" s="21"/>
      <c r="ELU1432" s="21"/>
      <c r="ELV1432" s="21"/>
      <c r="ELW1432" s="21"/>
      <c r="ELX1432" s="21"/>
      <c r="ELY1432" s="21"/>
      <c r="ELZ1432" s="21"/>
      <c r="EMA1432" s="21"/>
      <c r="EMB1432" s="21"/>
      <c r="EMC1432" s="21"/>
      <c r="EMD1432" s="21"/>
      <c r="EME1432" s="21"/>
      <c r="EMF1432" s="21"/>
      <c r="EMG1432" s="21"/>
      <c r="EMH1432" s="21"/>
      <c r="EMI1432" s="21"/>
      <c r="EMJ1432" s="21"/>
      <c r="EMK1432" s="21"/>
      <c r="EML1432" s="21"/>
      <c r="EMM1432" s="21"/>
      <c r="EMN1432" s="21"/>
      <c r="EMO1432" s="21"/>
      <c r="EMP1432" s="21"/>
      <c r="EMQ1432" s="21"/>
      <c r="EMR1432" s="21"/>
      <c r="EMS1432" s="21"/>
      <c r="EMT1432" s="21"/>
      <c r="EMU1432" s="21"/>
      <c r="EMV1432" s="21"/>
      <c r="EMW1432" s="21"/>
      <c r="EMX1432" s="21"/>
      <c r="EMY1432" s="21"/>
      <c r="EMZ1432" s="21"/>
      <c r="ENA1432" s="21"/>
      <c r="ENB1432" s="21"/>
      <c r="ENC1432" s="21"/>
      <c r="END1432" s="21"/>
      <c r="ENE1432" s="21"/>
      <c r="ENF1432" s="21"/>
      <c r="ENG1432" s="21"/>
      <c r="ENH1432" s="21"/>
      <c r="ENI1432" s="21"/>
      <c r="ENJ1432" s="21"/>
      <c r="ENK1432" s="21"/>
      <c r="ENL1432" s="21"/>
      <c r="ENM1432" s="21"/>
      <c r="ENN1432" s="21"/>
      <c r="ENO1432" s="21"/>
      <c r="ENP1432" s="21"/>
      <c r="ENQ1432" s="21"/>
      <c r="ENR1432" s="21"/>
      <c r="ENS1432" s="21"/>
      <c r="ENT1432" s="21"/>
      <c r="ENU1432" s="21"/>
      <c r="ENV1432" s="21"/>
      <c r="ENW1432" s="21"/>
      <c r="ENX1432" s="21"/>
      <c r="ENY1432" s="21"/>
      <c r="ENZ1432" s="21"/>
      <c r="EOA1432" s="21"/>
      <c r="EOB1432" s="21"/>
      <c r="EOC1432" s="21"/>
      <c r="EOD1432" s="21"/>
      <c r="EOE1432" s="21"/>
      <c r="EOF1432" s="21"/>
      <c r="EOG1432" s="21"/>
      <c r="EOH1432" s="21"/>
      <c r="EOI1432" s="21"/>
      <c r="EOJ1432" s="21"/>
      <c r="EOK1432" s="21"/>
      <c r="EOL1432" s="21"/>
      <c r="EOM1432" s="21"/>
      <c r="EON1432" s="21"/>
      <c r="EOO1432" s="21"/>
      <c r="EOP1432" s="21"/>
      <c r="EOQ1432" s="21"/>
      <c r="EOR1432" s="21"/>
      <c r="EOS1432" s="21"/>
      <c r="EOT1432" s="21"/>
      <c r="EOU1432" s="21"/>
      <c r="EOV1432" s="21"/>
      <c r="EOW1432" s="21"/>
      <c r="EOX1432" s="21"/>
      <c r="EOY1432" s="21"/>
      <c r="EOZ1432" s="21"/>
      <c r="EPA1432" s="21"/>
      <c r="EPB1432" s="21"/>
      <c r="EPC1432" s="21"/>
      <c r="EPD1432" s="21"/>
      <c r="EPE1432" s="21"/>
      <c r="EPF1432" s="21"/>
      <c r="EPG1432" s="21"/>
      <c r="EPH1432" s="21"/>
      <c r="EPI1432" s="21"/>
      <c r="EPJ1432" s="21"/>
      <c r="EPK1432" s="21"/>
      <c r="EPL1432" s="21"/>
      <c r="EPM1432" s="21"/>
      <c r="EPN1432" s="21"/>
      <c r="EPO1432" s="21"/>
      <c r="EPP1432" s="21"/>
      <c r="EPQ1432" s="21"/>
      <c r="EPR1432" s="21"/>
      <c r="EPS1432" s="21"/>
      <c r="EPT1432" s="21"/>
      <c r="EPU1432" s="21"/>
      <c r="EPV1432" s="21"/>
      <c r="EPW1432" s="21"/>
      <c r="EPX1432" s="21"/>
      <c r="EPY1432" s="21"/>
      <c r="EPZ1432" s="21"/>
      <c r="EQA1432" s="21"/>
      <c r="EQB1432" s="21"/>
      <c r="EQC1432" s="21"/>
      <c r="EQD1432" s="21"/>
      <c r="EQE1432" s="21"/>
      <c r="EQF1432" s="21"/>
      <c r="EQG1432" s="21"/>
      <c r="EQH1432" s="21"/>
      <c r="EQI1432" s="21"/>
      <c r="EQJ1432" s="21"/>
      <c r="EQK1432" s="21"/>
      <c r="EQL1432" s="21"/>
      <c r="EQM1432" s="21"/>
      <c r="EQN1432" s="21"/>
      <c r="EQO1432" s="21"/>
      <c r="EQP1432" s="21"/>
      <c r="EQQ1432" s="21"/>
      <c r="EQR1432" s="21"/>
      <c r="EQS1432" s="21"/>
      <c r="EQT1432" s="21"/>
      <c r="EQU1432" s="21"/>
      <c r="EQV1432" s="21"/>
      <c r="EQW1432" s="21"/>
      <c r="EQX1432" s="21"/>
      <c r="EQY1432" s="21"/>
      <c r="EQZ1432" s="21"/>
      <c r="ERA1432" s="21"/>
      <c r="ERB1432" s="21"/>
      <c r="ERC1432" s="21"/>
      <c r="ERD1432" s="21"/>
      <c r="ERE1432" s="21"/>
      <c r="ERF1432" s="21"/>
      <c r="ERG1432" s="21"/>
      <c r="ERH1432" s="21"/>
      <c r="ERI1432" s="21"/>
      <c r="ERJ1432" s="21"/>
      <c r="ERK1432" s="21"/>
      <c r="ERL1432" s="21"/>
      <c r="ERM1432" s="21"/>
      <c r="ERN1432" s="21"/>
      <c r="ERO1432" s="21"/>
      <c r="ERP1432" s="21"/>
      <c r="ERQ1432" s="21"/>
      <c r="ERR1432" s="21"/>
      <c r="ERS1432" s="21"/>
      <c r="ERT1432" s="21"/>
      <c r="ERU1432" s="21"/>
      <c r="ERV1432" s="21"/>
      <c r="ERW1432" s="21"/>
      <c r="ERX1432" s="21"/>
      <c r="ERY1432" s="21"/>
      <c r="ERZ1432" s="21"/>
      <c r="ESA1432" s="21"/>
      <c r="ESB1432" s="21"/>
      <c r="ESC1432" s="21"/>
      <c r="ESD1432" s="21"/>
      <c r="ESE1432" s="21"/>
      <c r="ESF1432" s="21"/>
      <c r="ESG1432" s="21"/>
      <c r="ESH1432" s="21"/>
      <c r="ESI1432" s="21"/>
      <c r="ESJ1432" s="21"/>
      <c r="ESK1432" s="21"/>
      <c r="ESL1432" s="21"/>
      <c r="ESM1432" s="21"/>
      <c r="ESN1432" s="21"/>
      <c r="ESO1432" s="21"/>
      <c r="ESP1432" s="21"/>
      <c r="ESQ1432" s="21"/>
      <c r="ESR1432" s="21"/>
      <c r="ESS1432" s="21"/>
      <c r="EST1432" s="21"/>
      <c r="ESU1432" s="21"/>
      <c r="ESV1432" s="21"/>
      <c r="ESW1432" s="21"/>
      <c r="ESX1432" s="21"/>
      <c r="ESY1432" s="21"/>
      <c r="ESZ1432" s="21"/>
      <c r="ETA1432" s="21"/>
      <c r="ETB1432" s="21"/>
      <c r="ETC1432" s="21"/>
      <c r="ETD1432" s="21"/>
      <c r="ETE1432" s="21"/>
      <c r="ETF1432" s="21"/>
      <c r="ETG1432" s="21"/>
      <c r="ETH1432" s="21"/>
      <c r="ETI1432" s="21"/>
      <c r="ETJ1432" s="21"/>
      <c r="ETK1432" s="21"/>
      <c r="ETL1432" s="21"/>
      <c r="ETM1432" s="21"/>
      <c r="ETN1432" s="21"/>
      <c r="ETO1432" s="21"/>
      <c r="ETP1432" s="21"/>
      <c r="ETQ1432" s="21"/>
      <c r="ETR1432" s="21"/>
      <c r="ETS1432" s="21"/>
      <c r="ETT1432" s="21"/>
      <c r="ETU1432" s="21"/>
      <c r="ETV1432" s="21"/>
      <c r="ETW1432" s="21"/>
      <c r="ETX1432" s="21"/>
      <c r="ETY1432" s="21"/>
      <c r="ETZ1432" s="21"/>
      <c r="EUA1432" s="21"/>
      <c r="EUB1432" s="21"/>
      <c r="EUC1432" s="21"/>
      <c r="EUD1432" s="21"/>
      <c r="EUE1432" s="21"/>
      <c r="EUF1432" s="21"/>
      <c r="EUG1432" s="21"/>
      <c r="EUH1432" s="21"/>
      <c r="EUI1432" s="21"/>
      <c r="EUJ1432" s="21"/>
      <c r="EUK1432" s="21"/>
      <c r="EUL1432" s="21"/>
      <c r="EUM1432" s="21"/>
      <c r="EUN1432" s="21"/>
      <c r="EUO1432" s="21"/>
      <c r="EUP1432" s="21"/>
      <c r="EUQ1432" s="21"/>
      <c r="EUR1432" s="21"/>
      <c r="EUS1432" s="21"/>
      <c r="EUT1432" s="21"/>
      <c r="EUU1432" s="21"/>
      <c r="EUV1432" s="21"/>
      <c r="EUW1432" s="21"/>
      <c r="EUX1432" s="21"/>
      <c r="EUY1432" s="21"/>
      <c r="EUZ1432" s="21"/>
      <c r="EVA1432" s="21"/>
      <c r="EVB1432" s="21"/>
      <c r="EVC1432" s="21"/>
      <c r="EVD1432" s="21"/>
      <c r="EVE1432" s="21"/>
      <c r="EVF1432" s="21"/>
      <c r="EVG1432" s="21"/>
      <c r="EVH1432" s="21"/>
      <c r="EVI1432" s="21"/>
      <c r="EVJ1432" s="21"/>
      <c r="EVK1432" s="21"/>
      <c r="EVL1432" s="21"/>
      <c r="EVM1432" s="21"/>
      <c r="EVN1432" s="21"/>
      <c r="EVO1432" s="21"/>
      <c r="EVP1432" s="21"/>
      <c r="EVQ1432" s="21"/>
      <c r="EVR1432" s="21"/>
      <c r="EVS1432" s="21"/>
      <c r="EVT1432" s="21"/>
      <c r="EVU1432" s="21"/>
      <c r="EVV1432" s="21"/>
      <c r="EVW1432" s="21"/>
      <c r="EVX1432" s="21"/>
      <c r="EVY1432" s="21"/>
      <c r="EVZ1432" s="21"/>
      <c r="EWA1432" s="21"/>
      <c r="EWB1432" s="21"/>
      <c r="EWC1432" s="21"/>
      <c r="EWD1432" s="21"/>
      <c r="EWE1432" s="21"/>
      <c r="EWF1432" s="21"/>
      <c r="EWG1432" s="21"/>
      <c r="EWH1432" s="21"/>
      <c r="EWI1432" s="21"/>
      <c r="EWJ1432" s="21"/>
      <c r="EWK1432" s="21"/>
      <c r="EWL1432" s="21"/>
      <c r="EWM1432" s="21"/>
      <c r="EWN1432" s="21"/>
      <c r="EWO1432" s="21"/>
      <c r="EWP1432" s="21"/>
      <c r="EWQ1432" s="21"/>
      <c r="EWR1432" s="21"/>
      <c r="EWS1432" s="21"/>
      <c r="EWT1432" s="21"/>
      <c r="EWU1432" s="21"/>
      <c r="EWV1432" s="21"/>
      <c r="EWW1432" s="21"/>
      <c r="EWX1432" s="21"/>
      <c r="EWY1432" s="21"/>
      <c r="EWZ1432" s="21"/>
      <c r="EXA1432" s="21"/>
      <c r="EXB1432" s="21"/>
      <c r="EXC1432" s="21"/>
      <c r="EXD1432" s="21"/>
      <c r="EXE1432" s="21"/>
      <c r="EXF1432" s="21"/>
      <c r="EXG1432" s="21"/>
      <c r="EXH1432" s="21"/>
      <c r="EXI1432" s="21"/>
      <c r="EXJ1432" s="21"/>
      <c r="EXK1432" s="21"/>
      <c r="EXL1432" s="21"/>
      <c r="EXM1432" s="21"/>
      <c r="EXN1432" s="21"/>
      <c r="EXO1432" s="21"/>
      <c r="EXP1432" s="21"/>
      <c r="EXQ1432" s="21"/>
      <c r="EXR1432" s="21"/>
      <c r="EXS1432" s="21"/>
      <c r="EXT1432" s="21"/>
      <c r="EXU1432" s="21"/>
      <c r="EXV1432" s="21"/>
      <c r="EXW1432" s="21"/>
      <c r="EXX1432" s="21"/>
      <c r="EXY1432" s="21"/>
      <c r="EXZ1432" s="21"/>
      <c r="EYA1432" s="21"/>
      <c r="EYB1432" s="21"/>
      <c r="EYC1432" s="21"/>
      <c r="EYD1432" s="21"/>
      <c r="EYE1432" s="21"/>
      <c r="EYF1432" s="21"/>
      <c r="EYG1432" s="21"/>
      <c r="EYH1432" s="21"/>
      <c r="EYI1432" s="21"/>
      <c r="EYJ1432" s="21"/>
      <c r="EYK1432" s="21"/>
      <c r="EYL1432" s="21"/>
      <c r="EYM1432" s="21"/>
      <c r="EYN1432" s="21"/>
      <c r="EYO1432" s="21"/>
      <c r="EYP1432" s="21"/>
      <c r="EYQ1432" s="21"/>
      <c r="EYR1432" s="21"/>
      <c r="EYS1432" s="21"/>
      <c r="EYT1432" s="21"/>
      <c r="EYU1432" s="21"/>
      <c r="EYV1432" s="21"/>
      <c r="EYW1432" s="21"/>
      <c r="EYX1432" s="21"/>
      <c r="EYY1432" s="21"/>
      <c r="EYZ1432" s="21"/>
      <c r="EZA1432" s="21"/>
      <c r="EZB1432" s="21"/>
      <c r="EZC1432" s="21"/>
      <c r="EZD1432" s="21"/>
      <c r="EZE1432" s="21"/>
      <c r="EZF1432" s="21"/>
      <c r="EZG1432" s="21"/>
      <c r="EZH1432" s="21"/>
      <c r="EZI1432" s="21"/>
      <c r="EZJ1432" s="21"/>
      <c r="EZK1432" s="21"/>
      <c r="EZL1432" s="21"/>
      <c r="EZM1432" s="21"/>
      <c r="EZN1432" s="21"/>
      <c r="EZO1432" s="21"/>
      <c r="EZP1432" s="21"/>
      <c r="EZQ1432" s="21"/>
      <c r="EZR1432" s="21"/>
      <c r="EZS1432" s="21"/>
      <c r="EZT1432" s="21"/>
      <c r="EZU1432" s="21"/>
      <c r="EZV1432" s="21"/>
      <c r="EZW1432" s="21"/>
      <c r="EZX1432" s="21"/>
      <c r="EZY1432" s="21"/>
      <c r="EZZ1432" s="21"/>
      <c r="FAA1432" s="21"/>
      <c r="FAB1432" s="21"/>
      <c r="FAC1432" s="21"/>
      <c r="FAD1432" s="21"/>
      <c r="FAE1432" s="21"/>
      <c r="FAF1432" s="21"/>
      <c r="FAG1432" s="21"/>
      <c r="FAH1432" s="21"/>
      <c r="FAI1432" s="21"/>
      <c r="FAJ1432" s="21"/>
      <c r="FAK1432" s="21"/>
      <c r="FAL1432" s="21"/>
      <c r="FAM1432" s="21"/>
      <c r="FAN1432" s="21"/>
      <c r="FAO1432" s="21"/>
      <c r="FAP1432" s="21"/>
      <c r="FAQ1432" s="21"/>
      <c r="FAR1432" s="21"/>
      <c r="FAS1432" s="21"/>
      <c r="FAT1432" s="21"/>
      <c r="FAU1432" s="21"/>
      <c r="FAV1432" s="21"/>
      <c r="FAW1432" s="21"/>
      <c r="FAX1432" s="21"/>
      <c r="FAY1432" s="21"/>
      <c r="FAZ1432" s="21"/>
      <c r="FBA1432" s="21"/>
      <c r="FBB1432" s="21"/>
      <c r="FBC1432" s="21"/>
      <c r="FBD1432" s="21"/>
      <c r="FBE1432" s="21"/>
      <c r="FBF1432" s="21"/>
      <c r="FBG1432" s="21"/>
      <c r="FBH1432" s="21"/>
      <c r="FBI1432" s="21"/>
      <c r="FBJ1432" s="21"/>
      <c r="FBK1432" s="21"/>
      <c r="FBL1432" s="21"/>
      <c r="FBM1432" s="21"/>
      <c r="FBN1432" s="21"/>
      <c r="FBO1432" s="21"/>
      <c r="FBP1432" s="21"/>
      <c r="FBQ1432" s="21"/>
      <c r="FBR1432" s="21"/>
      <c r="FBS1432" s="21"/>
      <c r="FBT1432" s="21"/>
      <c r="FBU1432" s="21"/>
      <c r="FBV1432" s="21"/>
      <c r="FBW1432" s="21"/>
      <c r="FBX1432" s="21"/>
      <c r="FBY1432" s="21"/>
      <c r="FBZ1432" s="21"/>
      <c r="FCA1432" s="21"/>
      <c r="FCB1432" s="21"/>
      <c r="FCC1432" s="21"/>
      <c r="FCD1432" s="21"/>
      <c r="FCE1432" s="21"/>
      <c r="FCF1432" s="21"/>
      <c r="FCG1432" s="21"/>
      <c r="FCH1432" s="21"/>
      <c r="FCI1432" s="21"/>
      <c r="FCJ1432" s="21"/>
      <c r="FCK1432" s="21"/>
      <c r="FCL1432" s="21"/>
      <c r="FCM1432" s="21"/>
      <c r="FCN1432" s="21"/>
      <c r="FCO1432" s="21"/>
      <c r="FCP1432" s="21"/>
      <c r="FCQ1432" s="21"/>
      <c r="FCR1432" s="21"/>
      <c r="FCS1432" s="21"/>
      <c r="FCT1432" s="21"/>
      <c r="FCU1432" s="21"/>
      <c r="FCV1432" s="21"/>
      <c r="FCW1432" s="21"/>
      <c r="FCX1432" s="21"/>
      <c r="FCY1432" s="21"/>
      <c r="FCZ1432" s="21"/>
      <c r="FDA1432" s="21"/>
      <c r="FDB1432" s="21"/>
      <c r="FDC1432" s="21"/>
      <c r="FDD1432" s="21"/>
      <c r="FDE1432" s="21"/>
      <c r="FDF1432" s="21"/>
      <c r="FDG1432" s="21"/>
      <c r="FDH1432" s="21"/>
      <c r="FDI1432" s="21"/>
      <c r="FDJ1432" s="21"/>
      <c r="FDK1432" s="21"/>
      <c r="FDL1432" s="21"/>
      <c r="FDM1432" s="21"/>
      <c r="FDN1432" s="21"/>
      <c r="FDO1432" s="21"/>
      <c r="FDP1432" s="21"/>
      <c r="FDQ1432" s="21"/>
      <c r="FDR1432" s="21"/>
      <c r="FDS1432" s="21"/>
      <c r="FDT1432" s="21"/>
      <c r="FDU1432" s="21"/>
      <c r="FDV1432" s="21"/>
      <c r="FDW1432" s="21"/>
      <c r="FDX1432" s="21"/>
      <c r="FDY1432" s="21"/>
      <c r="FDZ1432" s="21"/>
      <c r="FEA1432" s="21"/>
      <c r="FEB1432" s="21"/>
      <c r="FEC1432" s="21"/>
      <c r="FED1432" s="21"/>
      <c r="FEE1432" s="21"/>
      <c r="FEF1432" s="21"/>
      <c r="FEG1432" s="21"/>
      <c r="FEH1432" s="21"/>
      <c r="FEI1432" s="21"/>
      <c r="FEJ1432" s="21"/>
      <c r="FEK1432" s="21"/>
      <c r="FEL1432" s="21"/>
      <c r="FEM1432" s="21"/>
      <c r="FEN1432" s="21"/>
      <c r="FEO1432" s="21"/>
      <c r="FEP1432" s="21"/>
      <c r="FEQ1432" s="21"/>
      <c r="FER1432" s="21"/>
      <c r="FES1432" s="21"/>
      <c r="FET1432" s="21"/>
      <c r="FEU1432" s="21"/>
      <c r="FEV1432" s="21"/>
      <c r="FEW1432" s="21"/>
      <c r="FEX1432" s="21"/>
      <c r="FEY1432" s="21"/>
      <c r="FEZ1432" s="21"/>
      <c r="FFA1432" s="21"/>
      <c r="FFB1432" s="21"/>
      <c r="FFC1432" s="21"/>
      <c r="FFD1432" s="21"/>
      <c r="FFE1432" s="21"/>
      <c r="FFF1432" s="21"/>
      <c r="FFG1432" s="21"/>
      <c r="FFH1432" s="21"/>
      <c r="FFI1432" s="21"/>
      <c r="FFJ1432" s="21"/>
      <c r="FFK1432" s="21"/>
      <c r="FFL1432" s="21"/>
      <c r="FFM1432" s="21"/>
      <c r="FFN1432" s="21"/>
      <c r="FFO1432" s="21"/>
      <c r="FFP1432" s="21"/>
      <c r="FFQ1432" s="21"/>
      <c r="FFR1432" s="21"/>
      <c r="FFS1432" s="21"/>
      <c r="FFT1432" s="21"/>
      <c r="FFU1432" s="21"/>
      <c r="FFV1432" s="21"/>
      <c r="FFW1432" s="21"/>
      <c r="FFX1432" s="21"/>
      <c r="FFY1432" s="21"/>
      <c r="FFZ1432" s="21"/>
      <c r="FGA1432" s="21"/>
      <c r="FGB1432" s="21"/>
      <c r="FGC1432" s="21"/>
      <c r="FGD1432" s="21"/>
      <c r="FGE1432" s="21"/>
      <c r="FGF1432" s="21"/>
      <c r="FGG1432" s="21"/>
      <c r="FGH1432" s="21"/>
      <c r="FGI1432" s="21"/>
      <c r="FGJ1432" s="21"/>
      <c r="FGK1432" s="21"/>
      <c r="FGL1432" s="21"/>
      <c r="FGM1432" s="21"/>
      <c r="FGN1432" s="21"/>
      <c r="FGO1432" s="21"/>
      <c r="FGP1432" s="21"/>
      <c r="FGQ1432" s="21"/>
      <c r="FGR1432" s="21"/>
      <c r="FGS1432" s="21"/>
      <c r="FGT1432" s="21"/>
      <c r="FGU1432" s="21"/>
      <c r="FGV1432" s="21"/>
      <c r="FGW1432" s="21"/>
      <c r="FGX1432" s="21"/>
      <c r="FGY1432" s="21"/>
      <c r="FGZ1432" s="21"/>
      <c r="FHA1432" s="21"/>
      <c r="FHB1432" s="21"/>
      <c r="FHC1432" s="21"/>
      <c r="FHD1432" s="21"/>
      <c r="FHE1432" s="21"/>
      <c r="FHF1432" s="21"/>
      <c r="FHG1432" s="21"/>
      <c r="FHH1432" s="21"/>
      <c r="FHI1432" s="21"/>
      <c r="FHJ1432" s="21"/>
      <c r="FHK1432" s="21"/>
      <c r="FHL1432" s="21"/>
      <c r="FHM1432" s="21"/>
      <c r="FHN1432" s="21"/>
      <c r="FHO1432" s="21"/>
      <c r="FHP1432" s="21"/>
      <c r="FHQ1432" s="21"/>
      <c r="FHR1432" s="21"/>
      <c r="FHS1432" s="21"/>
      <c r="FHT1432" s="21"/>
      <c r="FHU1432" s="21"/>
      <c r="FHV1432" s="21"/>
      <c r="FHW1432" s="21"/>
      <c r="FHX1432" s="21"/>
      <c r="FHY1432" s="21"/>
      <c r="FHZ1432" s="21"/>
      <c r="FIA1432" s="21"/>
      <c r="FIB1432" s="21"/>
      <c r="FIC1432" s="21"/>
      <c r="FID1432" s="21"/>
      <c r="FIE1432" s="21"/>
      <c r="FIF1432" s="21"/>
      <c r="FIG1432" s="21"/>
      <c r="FIH1432" s="21"/>
      <c r="FII1432" s="21"/>
      <c r="FIJ1432" s="21"/>
      <c r="FIK1432" s="21"/>
      <c r="FIL1432" s="21"/>
      <c r="FIM1432" s="21"/>
      <c r="FIN1432" s="21"/>
      <c r="FIO1432" s="21"/>
      <c r="FIP1432" s="21"/>
      <c r="FIQ1432" s="21"/>
      <c r="FIR1432" s="21"/>
      <c r="FIS1432" s="21"/>
      <c r="FIT1432" s="21"/>
      <c r="FIU1432" s="21"/>
      <c r="FIV1432" s="21"/>
      <c r="FIW1432" s="21"/>
      <c r="FIX1432" s="21"/>
      <c r="FIY1432" s="21"/>
      <c r="FIZ1432" s="21"/>
      <c r="FJA1432" s="21"/>
      <c r="FJB1432" s="21"/>
      <c r="FJC1432" s="21"/>
      <c r="FJD1432" s="21"/>
      <c r="FJE1432" s="21"/>
      <c r="FJF1432" s="21"/>
      <c r="FJG1432" s="21"/>
      <c r="FJH1432" s="21"/>
      <c r="FJI1432" s="21"/>
      <c r="FJJ1432" s="21"/>
      <c r="FJK1432" s="21"/>
      <c r="FJL1432" s="21"/>
      <c r="FJM1432" s="21"/>
      <c r="FJN1432" s="21"/>
      <c r="FJO1432" s="21"/>
      <c r="FJP1432" s="21"/>
      <c r="FJQ1432" s="21"/>
      <c r="FJR1432" s="21"/>
      <c r="FJS1432" s="21"/>
      <c r="FJT1432" s="21"/>
      <c r="FJU1432" s="21"/>
      <c r="FJV1432" s="21"/>
      <c r="FJW1432" s="21"/>
      <c r="FJX1432" s="21"/>
      <c r="FJY1432" s="21"/>
      <c r="FJZ1432" s="21"/>
      <c r="FKA1432" s="21"/>
      <c r="FKB1432" s="21"/>
      <c r="FKC1432" s="21"/>
      <c r="FKD1432" s="21"/>
      <c r="FKE1432" s="21"/>
      <c r="FKF1432" s="21"/>
      <c r="FKG1432" s="21"/>
      <c r="FKH1432" s="21"/>
      <c r="FKI1432" s="21"/>
      <c r="FKJ1432" s="21"/>
      <c r="FKK1432" s="21"/>
      <c r="FKL1432" s="21"/>
      <c r="FKM1432" s="21"/>
      <c r="FKN1432" s="21"/>
      <c r="FKO1432" s="21"/>
      <c r="FKP1432" s="21"/>
      <c r="FKQ1432" s="21"/>
      <c r="FKR1432" s="21"/>
      <c r="FKS1432" s="21"/>
      <c r="FKT1432" s="21"/>
      <c r="FKU1432" s="21"/>
      <c r="FKV1432" s="21"/>
      <c r="FKW1432" s="21"/>
      <c r="FKX1432" s="21"/>
      <c r="FKY1432" s="21"/>
      <c r="FKZ1432" s="21"/>
      <c r="FLA1432" s="21"/>
      <c r="FLB1432" s="21"/>
      <c r="FLC1432" s="21"/>
      <c r="FLD1432" s="21"/>
      <c r="FLE1432" s="21"/>
      <c r="FLF1432" s="21"/>
      <c r="FLG1432" s="21"/>
      <c r="FLH1432" s="21"/>
      <c r="FLI1432" s="21"/>
      <c r="FLJ1432" s="21"/>
      <c r="FLK1432" s="21"/>
      <c r="FLL1432" s="21"/>
      <c r="FLM1432" s="21"/>
      <c r="FLN1432" s="21"/>
      <c r="FLO1432" s="21"/>
      <c r="FLP1432" s="21"/>
      <c r="FLQ1432" s="21"/>
      <c r="FLR1432" s="21"/>
      <c r="FLS1432" s="21"/>
      <c r="FLT1432" s="21"/>
      <c r="FLU1432" s="21"/>
      <c r="FLV1432" s="21"/>
      <c r="FLW1432" s="21"/>
      <c r="FLX1432" s="21"/>
      <c r="FLY1432" s="21"/>
      <c r="FLZ1432" s="21"/>
      <c r="FMA1432" s="21"/>
      <c r="FMB1432" s="21"/>
      <c r="FMC1432" s="21"/>
      <c r="FMD1432" s="21"/>
      <c r="FME1432" s="21"/>
      <c r="FMF1432" s="21"/>
      <c r="FMG1432" s="21"/>
      <c r="FMH1432" s="21"/>
      <c r="FMI1432" s="21"/>
      <c r="FMJ1432" s="21"/>
      <c r="FMK1432" s="21"/>
      <c r="FML1432" s="21"/>
      <c r="FMM1432" s="21"/>
      <c r="FMN1432" s="21"/>
      <c r="FMO1432" s="21"/>
      <c r="FMP1432" s="21"/>
      <c r="FMQ1432" s="21"/>
      <c r="FMR1432" s="21"/>
      <c r="FMS1432" s="21"/>
      <c r="FMT1432" s="21"/>
      <c r="FMU1432" s="21"/>
      <c r="FMV1432" s="21"/>
      <c r="FMW1432" s="21"/>
      <c r="FMX1432" s="21"/>
      <c r="FMY1432" s="21"/>
      <c r="FMZ1432" s="21"/>
      <c r="FNA1432" s="21"/>
      <c r="FNB1432" s="21"/>
      <c r="FNC1432" s="21"/>
      <c r="FND1432" s="21"/>
      <c r="FNE1432" s="21"/>
      <c r="FNF1432" s="21"/>
      <c r="FNG1432" s="21"/>
      <c r="FNH1432" s="21"/>
      <c r="FNI1432" s="21"/>
      <c r="FNJ1432" s="21"/>
      <c r="FNK1432" s="21"/>
      <c r="FNL1432" s="21"/>
      <c r="FNM1432" s="21"/>
      <c r="FNN1432" s="21"/>
      <c r="FNO1432" s="21"/>
      <c r="FNP1432" s="21"/>
      <c r="FNQ1432" s="21"/>
      <c r="FNR1432" s="21"/>
      <c r="FNS1432" s="21"/>
      <c r="FNT1432" s="21"/>
      <c r="FNU1432" s="21"/>
      <c r="FNV1432" s="21"/>
      <c r="FNW1432" s="21"/>
      <c r="FNX1432" s="21"/>
      <c r="FNY1432" s="21"/>
      <c r="FNZ1432" s="21"/>
      <c r="FOA1432" s="21"/>
      <c r="FOB1432" s="21"/>
      <c r="FOC1432" s="21"/>
      <c r="FOD1432" s="21"/>
      <c r="FOE1432" s="21"/>
      <c r="FOF1432" s="21"/>
      <c r="FOG1432" s="21"/>
      <c r="FOH1432" s="21"/>
      <c r="FOI1432" s="21"/>
      <c r="FOJ1432" s="21"/>
      <c r="FOK1432" s="21"/>
      <c r="FOL1432" s="21"/>
      <c r="FOM1432" s="21"/>
      <c r="FON1432" s="21"/>
      <c r="FOO1432" s="21"/>
      <c r="FOP1432" s="21"/>
      <c r="FOQ1432" s="21"/>
      <c r="FOR1432" s="21"/>
      <c r="FOS1432" s="21"/>
      <c r="FOT1432" s="21"/>
      <c r="FOU1432" s="21"/>
      <c r="FOV1432" s="21"/>
      <c r="FOW1432" s="21"/>
      <c r="FOX1432" s="21"/>
      <c r="FOY1432" s="21"/>
      <c r="FOZ1432" s="21"/>
      <c r="FPA1432" s="21"/>
      <c r="FPB1432" s="21"/>
      <c r="FPC1432" s="21"/>
      <c r="FPD1432" s="21"/>
      <c r="FPE1432" s="21"/>
      <c r="FPF1432" s="21"/>
      <c r="FPG1432" s="21"/>
      <c r="FPH1432" s="21"/>
      <c r="FPI1432" s="21"/>
      <c r="FPJ1432" s="21"/>
      <c r="FPK1432" s="21"/>
      <c r="FPL1432" s="21"/>
      <c r="FPM1432" s="21"/>
      <c r="FPN1432" s="21"/>
      <c r="FPO1432" s="21"/>
      <c r="FPP1432" s="21"/>
      <c r="FPQ1432" s="21"/>
      <c r="FPR1432" s="21"/>
      <c r="FPS1432" s="21"/>
      <c r="FPT1432" s="21"/>
      <c r="FPU1432" s="21"/>
      <c r="FPV1432" s="21"/>
      <c r="FPW1432" s="21"/>
      <c r="FPX1432" s="21"/>
      <c r="FPY1432" s="21"/>
      <c r="FPZ1432" s="21"/>
      <c r="FQA1432" s="21"/>
      <c r="FQB1432" s="21"/>
      <c r="FQC1432" s="21"/>
      <c r="FQD1432" s="21"/>
      <c r="FQE1432" s="21"/>
      <c r="FQF1432" s="21"/>
      <c r="FQG1432" s="21"/>
      <c r="FQH1432" s="21"/>
      <c r="FQI1432" s="21"/>
      <c r="FQJ1432" s="21"/>
      <c r="FQK1432" s="21"/>
      <c r="FQL1432" s="21"/>
      <c r="FQM1432" s="21"/>
      <c r="FQN1432" s="21"/>
      <c r="FQO1432" s="21"/>
      <c r="FQP1432" s="21"/>
      <c r="FQQ1432" s="21"/>
      <c r="FQR1432" s="21"/>
      <c r="FQS1432" s="21"/>
      <c r="FQT1432" s="21"/>
      <c r="FQU1432" s="21"/>
      <c r="FQV1432" s="21"/>
      <c r="FQW1432" s="21"/>
      <c r="FQX1432" s="21"/>
      <c r="FQY1432" s="21"/>
      <c r="FQZ1432" s="21"/>
      <c r="FRA1432" s="21"/>
      <c r="FRB1432" s="21"/>
      <c r="FRC1432" s="21"/>
      <c r="FRD1432" s="21"/>
      <c r="FRE1432" s="21"/>
      <c r="FRF1432" s="21"/>
      <c r="FRG1432" s="21"/>
      <c r="FRH1432" s="21"/>
      <c r="FRI1432" s="21"/>
      <c r="FRJ1432" s="21"/>
      <c r="FRK1432" s="21"/>
      <c r="FRL1432" s="21"/>
      <c r="FRM1432" s="21"/>
      <c r="FRN1432" s="21"/>
      <c r="FRO1432" s="21"/>
      <c r="FRP1432" s="21"/>
      <c r="FRQ1432" s="21"/>
      <c r="FRR1432" s="21"/>
      <c r="FRS1432" s="21"/>
      <c r="FRT1432" s="21"/>
      <c r="FRU1432" s="21"/>
      <c r="FRV1432" s="21"/>
      <c r="FRW1432" s="21"/>
      <c r="FRX1432" s="21"/>
      <c r="FRY1432" s="21"/>
      <c r="FRZ1432" s="21"/>
      <c r="FSA1432" s="21"/>
      <c r="FSB1432" s="21"/>
      <c r="FSC1432" s="21"/>
      <c r="FSD1432" s="21"/>
      <c r="FSE1432" s="21"/>
      <c r="FSF1432" s="21"/>
      <c r="FSG1432" s="21"/>
      <c r="FSH1432" s="21"/>
      <c r="FSI1432" s="21"/>
      <c r="FSJ1432" s="21"/>
      <c r="FSK1432" s="21"/>
      <c r="FSL1432" s="21"/>
      <c r="FSM1432" s="21"/>
      <c r="FSN1432" s="21"/>
      <c r="FSO1432" s="21"/>
      <c r="FSP1432" s="21"/>
      <c r="FSQ1432" s="21"/>
      <c r="FSR1432" s="21"/>
      <c r="FSS1432" s="21"/>
      <c r="FST1432" s="21"/>
      <c r="FSU1432" s="21"/>
      <c r="FSV1432" s="21"/>
      <c r="FSW1432" s="21"/>
      <c r="FSX1432" s="21"/>
      <c r="FSY1432" s="21"/>
      <c r="FSZ1432" s="21"/>
      <c r="FTA1432" s="21"/>
      <c r="FTB1432" s="21"/>
      <c r="FTC1432" s="21"/>
      <c r="FTD1432" s="21"/>
      <c r="FTE1432" s="21"/>
      <c r="FTF1432" s="21"/>
      <c r="FTG1432" s="21"/>
      <c r="FTH1432" s="21"/>
      <c r="FTI1432" s="21"/>
      <c r="FTJ1432" s="21"/>
      <c r="FTK1432" s="21"/>
      <c r="FTL1432" s="21"/>
      <c r="FTM1432" s="21"/>
      <c r="FTN1432" s="21"/>
      <c r="FTO1432" s="21"/>
      <c r="FTP1432" s="21"/>
      <c r="FTQ1432" s="21"/>
      <c r="FTR1432" s="21"/>
      <c r="FTS1432" s="21"/>
      <c r="FTT1432" s="21"/>
      <c r="FTU1432" s="21"/>
      <c r="FTV1432" s="21"/>
      <c r="FTW1432" s="21"/>
      <c r="FTX1432" s="21"/>
      <c r="FTY1432" s="21"/>
      <c r="FTZ1432" s="21"/>
      <c r="FUA1432" s="21"/>
      <c r="FUB1432" s="21"/>
      <c r="FUC1432" s="21"/>
      <c r="FUD1432" s="21"/>
      <c r="FUE1432" s="21"/>
      <c r="FUF1432" s="21"/>
      <c r="FUG1432" s="21"/>
      <c r="FUH1432" s="21"/>
      <c r="FUI1432" s="21"/>
      <c r="FUJ1432" s="21"/>
      <c r="FUK1432" s="21"/>
      <c r="FUL1432" s="21"/>
      <c r="FUM1432" s="21"/>
      <c r="FUN1432" s="21"/>
      <c r="FUO1432" s="21"/>
      <c r="FUP1432" s="21"/>
      <c r="FUQ1432" s="21"/>
      <c r="FUR1432" s="21"/>
      <c r="FUS1432" s="21"/>
      <c r="FUT1432" s="21"/>
      <c r="FUU1432" s="21"/>
      <c r="FUV1432" s="21"/>
      <c r="FUW1432" s="21"/>
      <c r="FUX1432" s="21"/>
      <c r="FUY1432" s="21"/>
      <c r="FUZ1432" s="21"/>
      <c r="FVA1432" s="21"/>
      <c r="FVB1432" s="21"/>
      <c r="FVC1432" s="21"/>
      <c r="FVD1432" s="21"/>
      <c r="FVE1432" s="21"/>
      <c r="FVF1432" s="21"/>
      <c r="FVG1432" s="21"/>
      <c r="FVH1432" s="21"/>
      <c r="FVI1432" s="21"/>
      <c r="FVJ1432" s="21"/>
      <c r="FVK1432" s="21"/>
      <c r="FVL1432" s="21"/>
      <c r="FVM1432" s="21"/>
      <c r="FVN1432" s="21"/>
      <c r="FVO1432" s="21"/>
      <c r="FVP1432" s="21"/>
      <c r="FVQ1432" s="21"/>
      <c r="FVR1432" s="21"/>
      <c r="FVS1432" s="21"/>
      <c r="FVT1432" s="21"/>
      <c r="FVU1432" s="21"/>
      <c r="FVV1432" s="21"/>
      <c r="FVW1432" s="21"/>
      <c r="FVX1432" s="21"/>
      <c r="FVY1432" s="21"/>
      <c r="FVZ1432" s="21"/>
      <c r="FWA1432" s="21"/>
      <c r="FWB1432" s="21"/>
      <c r="FWC1432" s="21"/>
      <c r="FWD1432" s="21"/>
      <c r="FWE1432" s="21"/>
      <c r="FWF1432" s="21"/>
      <c r="FWG1432" s="21"/>
      <c r="FWH1432" s="21"/>
      <c r="FWI1432" s="21"/>
      <c r="FWJ1432" s="21"/>
      <c r="FWK1432" s="21"/>
      <c r="FWL1432" s="21"/>
      <c r="FWM1432" s="21"/>
      <c r="FWN1432" s="21"/>
      <c r="FWO1432" s="21"/>
      <c r="FWP1432" s="21"/>
      <c r="FWQ1432" s="21"/>
      <c r="FWR1432" s="21"/>
      <c r="FWS1432" s="21"/>
      <c r="FWT1432" s="21"/>
      <c r="FWU1432" s="21"/>
      <c r="FWV1432" s="21"/>
      <c r="FWW1432" s="21"/>
      <c r="FWX1432" s="21"/>
      <c r="FWY1432" s="21"/>
      <c r="FWZ1432" s="21"/>
      <c r="FXA1432" s="21"/>
      <c r="FXB1432" s="21"/>
      <c r="FXC1432" s="21"/>
      <c r="FXD1432" s="21"/>
      <c r="FXE1432" s="21"/>
      <c r="FXF1432" s="21"/>
      <c r="FXG1432" s="21"/>
      <c r="FXH1432" s="21"/>
      <c r="FXI1432" s="21"/>
      <c r="FXJ1432" s="21"/>
      <c r="FXK1432" s="21"/>
      <c r="FXL1432" s="21"/>
      <c r="FXM1432" s="21"/>
      <c r="FXN1432" s="21"/>
      <c r="FXO1432" s="21"/>
      <c r="FXP1432" s="21"/>
      <c r="FXQ1432" s="21"/>
      <c r="FXR1432" s="21"/>
      <c r="FXS1432" s="21"/>
      <c r="FXT1432" s="21"/>
      <c r="FXU1432" s="21"/>
      <c r="FXV1432" s="21"/>
      <c r="FXW1432" s="21"/>
      <c r="FXX1432" s="21"/>
      <c r="FXY1432" s="21"/>
      <c r="FXZ1432" s="21"/>
      <c r="FYA1432" s="21"/>
      <c r="FYB1432" s="21"/>
      <c r="FYC1432" s="21"/>
      <c r="FYD1432" s="21"/>
      <c r="FYE1432" s="21"/>
      <c r="FYF1432" s="21"/>
      <c r="FYG1432" s="21"/>
      <c r="FYH1432" s="21"/>
      <c r="FYI1432" s="21"/>
      <c r="FYJ1432" s="21"/>
      <c r="FYK1432" s="21"/>
      <c r="FYL1432" s="21"/>
      <c r="FYM1432" s="21"/>
      <c r="FYN1432" s="21"/>
      <c r="FYO1432" s="21"/>
      <c r="FYP1432" s="21"/>
      <c r="FYQ1432" s="21"/>
      <c r="FYR1432" s="21"/>
      <c r="FYS1432" s="21"/>
      <c r="FYT1432" s="21"/>
      <c r="FYU1432" s="21"/>
      <c r="FYV1432" s="21"/>
      <c r="FYW1432" s="21"/>
      <c r="FYX1432" s="21"/>
      <c r="FYY1432" s="21"/>
      <c r="FYZ1432" s="21"/>
      <c r="FZA1432" s="21"/>
      <c r="FZB1432" s="21"/>
      <c r="FZC1432" s="21"/>
      <c r="FZD1432" s="21"/>
      <c r="FZE1432" s="21"/>
      <c r="FZF1432" s="21"/>
      <c r="FZG1432" s="21"/>
      <c r="FZH1432" s="21"/>
      <c r="FZI1432" s="21"/>
      <c r="FZJ1432" s="21"/>
      <c r="FZK1432" s="21"/>
      <c r="FZL1432" s="21"/>
      <c r="FZM1432" s="21"/>
      <c r="FZN1432" s="21"/>
      <c r="FZO1432" s="21"/>
      <c r="FZP1432" s="21"/>
      <c r="FZQ1432" s="21"/>
      <c r="FZR1432" s="21"/>
      <c r="FZS1432" s="21"/>
      <c r="FZT1432" s="21"/>
      <c r="FZU1432" s="21"/>
      <c r="FZV1432" s="21"/>
      <c r="FZW1432" s="21"/>
      <c r="FZX1432" s="21"/>
      <c r="FZY1432" s="21"/>
      <c r="FZZ1432" s="21"/>
      <c r="GAA1432" s="21"/>
      <c r="GAB1432" s="21"/>
      <c r="GAC1432" s="21"/>
      <c r="GAD1432" s="21"/>
      <c r="GAE1432" s="21"/>
      <c r="GAF1432" s="21"/>
      <c r="GAG1432" s="21"/>
      <c r="GAH1432" s="21"/>
      <c r="GAI1432" s="21"/>
      <c r="GAJ1432" s="21"/>
      <c r="GAK1432" s="21"/>
      <c r="GAL1432" s="21"/>
      <c r="GAM1432" s="21"/>
      <c r="GAN1432" s="21"/>
      <c r="GAO1432" s="21"/>
      <c r="GAP1432" s="21"/>
      <c r="GAQ1432" s="21"/>
      <c r="GAR1432" s="21"/>
      <c r="GAS1432" s="21"/>
      <c r="GAT1432" s="21"/>
      <c r="GAU1432" s="21"/>
      <c r="GAV1432" s="21"/>
      <c r="GAW1432" s="21"/>
      <c r="GAX1432" s="21"/>
      <c r="GAY1432" s="21"/>
      <c r="GAZ1432" s="21"/>
      <c r="GBA1432" s="21"/>
      <c r="GBB1432" s="21"/>
      <c r="GBC1432" s="21"/>
      <c r="GBD1432" s="21"/>
      <c r="GBE1432" s="21"/>
      <c r="GBF1432" s="21"/>
      <c r="GBG1432" s="21"/>
      <c r="GBH1432" s="21"/>
      <c r="GBI1432" s="21"/>
      <c r="GBJ1432" s="21"/>
      <c r="GBK1432" s="21"/>
      <c r="GBL1432" s="21"/>
      <c r="GBM1432" s="21"/>
      <c r="GBN1432" s="21"/>
      <c r="GBO1432" s="21"/>
      <c r="GBP1432" s="21"/>
      <c r="GBQ1432" s="21"/>
      <c r="GBR1432" s="21"/>
      <c r="GBS1432" s="21"/>
      <c r="GBT1432" s="21"/>
      <c r="GBU1432" s="21"/>
      <c r="GBV1432" s="21"/>
      <c r="GBW1432" s="21"/>
      <c r="GBX1432" s="21"/>
      <c r="GBY1432" s="21"/>
      <c r="GBZ1432" s="21"/>
      <c r="GCA1432" s="21"/>
      <c r="GCB1432" s="21"/>
      <c r="GCC1432" s="21"/>
      <c r="GCD1432" s="21"/>
      <c r="GCE1432" s="21"/>
      <c r="GCF1432" s="21"/>
      <c r="GCG1432" s="21"/>
      <c r="GCH1432" s="21"/>
      <c r="GCI1432" s="21"/>
      <c r="GCJ1432" s="21"/>
      <c r="GCK1432" s="21"/>
      <c r="GCL1432" s="21"/>
      <c r="GCM1432" s="21"/>
      <c r="GCN1432" s="21"/>
      <c r="GCO1432" s="21"/>
      <c r="GCP1432" s="21"/>
      <c r="GCQ1432" s="21"/>
      <c r="GCR1432" s="21"/>
      <c r="GCS1432" s="21"/>
      <c r="GCT1432" s="21"/>
      <c r="GCU1432" s="21"/>
      <c r="GCV1432" s="21"/>
      <c r="GCW1432" s="21"/>
      <c r="GCX1432" s="21"/>
      <c r="GCY1432" s="21"/>
      <c r="GCZ1432" s="21"/>
      <c r="GDA1432" s="21"/>
      <c r="GDB1432" s="21"/>
      <c r="GDC1432" s="21"/>
      <c r="GDD1432" s="21"/>
      <c r="GDE1432" s="21"/>
      <c r="GDF1432" s="21"/>
      <c r="GDG1432" s="21"/>
      <c r="GDH1432" s="21"/>
      <c r="GDI1432" s="21"/>
      <c r="GDJ1432" s="21"/>
      <c r="GDK1432" s="21"/>
      <c r="GDL1432" s="21"/>
      <c r="GDM1432" s="21"/>
      <c r="GDN1432" s="21"/>
      <c r="GDO1432" s="21"/>
      <c r="GDP1432" s="21"/>
      <c r="GDQ1432" s="21"/>
      <c r="GDR1432" s="21"/>
      <c r="GDS1432" s="21"/>
      <c r="GDT1432" s="21"/>
      <c r="GDU1432" s="21"/>
      <c r="GDV1432" s="21"/>
      <c r="GDW1432" s="21"/>
      <c r="GDX1432" s="21"/>
      <c r="GDY1432" s="21"/>
      <c r="GDZ1432" s="21"/>
      <c r="GEA1432" s="21"/>
      <c r="GEB1432" s="21"/>
      <c r="GEC1432" s="21"/>
      <c r="GED1432" s="21"/>
      <c r="GEE1432" s="21"/>
      <c r="GEF1432" s="21"/>
      <c r="GEG1432" s="21"/>
      <c r="GEH1432" s="21"/>
      <c r="GEI1432" s="21"/>
      <c r="GEJ1432" s="21"/>
      <c r="GEK1432" s="21"/>
      <c r="GEL1432" s="21"/>
      <c r="GEM1432" s="21"/>
      <c r="GEN1432" s="21"/>
      <c r="GEO1432" s="21"/>
      <c r="GEP1432" s="21"/>
      <c r="GEQ1432" s="21"/>
      <c r="GER1432" s="21"/>
      <c r="GES1432" s="21"/>
      <c r="GET1432" s="21"/>
      <c r="GEU1432" s="21"/>
      <c r="GEV1432" s="21"/>
      <c r="GEW1432" s="21"/>
      <c r="GEX1432" s="21"/>
      <c r="GEY1432" s="21"/>
      <c r="GEZ1432" s="21"/>
      <c r="GFA1432" s="21"/>
      <c r="GFB1432" s="21"/>
      <c r="GFC1432" s="21"/>
      <c r="GFD1432" s="21"/>
      <c r="GFE1432" s="21"/>
      <c r="GFF1432" s="21"/>
      <c r="GFG1432" s="21"/>
      <c r="GFH1432" s="21"/>
      <c r="GFI1432" s="21"/>
      <c r="GFJ1432" s="21"/>
      <c r="GFK1432" s="21"/>
      <c r="GFL1432" s="21"/>
      <c r="GFM1432" s="21"/>
      <c r="GFN1432" s="21"/>
      <c r="GFO1432" s="21"/>
      <c r="GFP1432" s="21"/>
      <c r="GFQ1432" s="21"/>
      <c r="GFR1432" s="21"/>
      <c r="GFS1432" s="21"/>
      <c r="GFT1432" s="21"/>
      <c r="GFU1432" s="21"/>
      <c r="GFV1432" s="21"/>
      <c r="GFW1432" s="21"/>
      <c r="GFX1432" s="21"/>
      <c r="GFY1432" s="21"/>
      <c r="GFZ1432" s="21"/>
      <c r="GGA1432" s="21"/>
      <c r="GGB1432" s="21"/>
      <c r="GGC1432" s="21"/>
      <c r="GGD1432" s="21"/>
      <c r="GGE1432" s="21"/>
      <c r="GGF1432" s="21"/>
      <c r="GGG1432" s="21"/>
      <c r="GGH1432" s="21"/>
      <c r="GGI1432" s="21"/>
      <c r="GGJ1432" s="21"/>
      <c r="GGK1432" s="21"/>
      <c r="GGL1432" s="21"/>
      <c r="GGM1432" s="21"/>
      <c r="GGN1432" s="21"/>
      <c r="GGO1432" s="21"/>
      <c r="GGP1432" s="21"/>
      <c r="GGQ1432" s="21"/>
      <c r="GGR1432" s="21"/>
      <c r="GGS1432" s="21"/>
      <c r="GGT1432" s="21"/>
      <c r="GGU1432" s="21"/>
      <c r="GGV1432" s="21"/>
      <c r="GGW1432" s="21"/>
      <c r="GGX1432" s="21"/>
      <c r="GGY1432" s="21"/>
      <c r="GGZ1432" s="21"/>
      <c r="GHA1432" s="21"/>
      <c r="GHB1432" s="21"/>
      <c r="GHC1432" s="21"/>
      <c r="GHD1432" s="21"/>
      <c r="GHE1432" s="21"/>
      <c r="GHF1432" s="21"/>
      <c r="GHG1432" s="21"/>
      <c r="GHH1432" s="21"/>
      <c r="GHI1432" s="21"/>
      <c r="GHJ1432" s="21"/>
      <c r="GHK1432" s="21"/>
      <c r="GHL1432" s="21"/>
      <c r="GHM1432" s="21"/>
      <c r="GHN1432" s="21"/>
      <c r="GHO1432" s="21"/>
      <c r="GHP1432" s="21"/>
      <c r="GHQ1432" s="21"/>
      <c r="GHR1432" s="21"/>
      <c r="GHS1432" s="21"/>
      <c r="GHT1432" s="21"/>
      <c r="GHU1432" s="21"/>
      <c r="GHV1432" s="21"/>
      <c r="GHW1432" s="21"/>
      <c r="GHX1432" s="21"/>
      <c r="GHY1432" s="21"/>
      <c r="GHZ1432" s="21"/>
      <c r="GIA1432" s="21"/>
      <c r="GIB1432" s="21"/>
      <c r="GIC1432" s="21"/>
      <c r="GID1432" s="21"/>
      <c r="GIE1432" s="21"/>
      <c r="GIF1432" s="21"/>
      <c r="GIG1432" s="21"/>
      <c r="GIH1432" s="21"/>
      <c r="GII1432" s="21"/>
      <c r="GIJ1432" s="21"/>
      <c r="GIK1432" s="21"/>
      <c r="GIL1432" s="21"/>
      <c r="GIM1432" s="21"/>
      <c r="GIN1432" s="21"/>
      <c r="GIO1432" s="21"/>
      <c r="GIP1432" s="21"/>
      <c r="GIQ1432" s="21"/>
      <c r="GIR1432" s="21"/>
      <c r="GIS1432" s="21"/>
      <c r="GIT1432" s="21"/>
      <c r="GIU1432" s="21"/>
      <c r="GIV1432" s="21"/>
      <c r="GIW1432" s="21"/>
      <c r="GIX1432" s="21"/>
      <c r="GIY1432" s="21"/>
      <c r="GIZ1432" s="21"/>
      <c r="GJA1432" s="21"/>
      <c r="GJB1432" s="21"/>
      <c r="GJC1432" s="21"/>
      <c r="GJD1432" s="21"/>
      <c r="GJE1432" s="21"/>
      <c r="GJF1432" s="21"/>
      <c r="GJG1432" s="21"/>
      <c r="GJH1432" s="21"/>
      <c r="GJI1432" s="21"/>
      <c r="GJJ1432" s="21"/>
      <c r="GJK1432" s="21"/>
      <c r="GJL1432" s="21"/>
      <c r="GJM1432" s="21"/>
      <c r="GJN1432" s="21"/>
      <c r="GJO1432" s="21"/>
      <c r="GJP1432" s="21"/>
      <c r="GJQ1432" s="21"/>
      <c r="GJR1432" s="21"/>
      <c r="GJS1432" s="21"/>
      <c r="GJT1432" s="21"/>
      <c r="GJU1432" s="21"/>
      <c r="GJV1432" s="21"/>
      <c r="GJW1432" s="21"/>
      <c r="GJX1432" s="21"/>
      <c r="GJY1432" s="21"/>
      <c r="GJZ1432" s="21"/>
      <c r="GKA1432" s="21"/>
      <c r="GKB1432" s="21"/>
      <c r="GKC1432" s="21"/>
      <c r="GKD1432" s="21"/>
      <c r="GKE1432" s="21"/>
      <c r="GKF1432" s="21"/>
      <c r="GKG1432" s="21"/>
      <c r="GKH1432" s="21"/>
      <c r="GKI1432" s="21"/>
      <c r="GKJ1432" s="21"/>
      <c r="GKK1432" s="21"/>
      <c r="GKL1432" s="21"/>
      <c r="GKM1432" s="21"/>
      <c r="GKN1432" s="21"/>
      <c r="GKO1432" s="21"/>
      <c r="GKP1432" s="21"/>
      <c r="GKQ1432" s="21"/>
      <c r="GKR1432" s="21"/>
      <c r="GKS1432" s="21"/>
      <c r="GKT1432" s="21"/>
      <c r="GKU1432" s="21"/>
      <c r="GKV1432" s="21"/>
      <c r="GKW1432" s="21"/>
      <c r="GKX1432" s="21"/>
      <c r="GKY1432" s="21"/>
      <c r="GKZ1432" s="21"/>
      <c r="GLA1432" s="21"/>
      <c r="GLB1432" s="21"/>
      <c r="GLC1432" s="21"/>
      <c r="GLD1432" s="21"/>
      <c r="GLE1432" s="21"/>
      <c r="GLF1432" s="21"/>
      <c r="GLG1432" s="21"/>
      <c r="GLH1432" s="21"/>
      <c r="GLI1432" s="21"/>
      <c r="GLJ1432" s="21"/>
      <c r="GLK1432" s="21"/>
      <c r="GLL1432" s="21"/>
      <c r="GLM1432" s="21"/>
      <c r="GLN1432" s="21"/>
      <c r="GLO1432" s="21"/>
      <c r="GLP1432" s="21"/>
      <c r="GLQ1432" s="21"/>
      <c r="GLR1432" s="21"/>
      <c r="GLS1432" s="21"/>
      <c r="GLT1432" s="21"/>
      <c r="GLU1432" s="21"/>
      <c r="GLV1432" s="21"/>
      <c r="GLW1432" s="21"/>
      <c r="GLX1432" s="21"/>
      <c r="GLY1432" s="21"/>
      <c r="GLZ1432" s="21"/>
      <c r="GMA1432" s="21"/>
      <c r="GMB1432" s="21"/>
      <c r="GMC1432" s="21"/>
      <c r="GMD1432" s="21"/>
      <c r="GME1432" s="21"/>
      <c r="GMF1432" s="21"/>
      <c r="GMG1432" s="21"/>
      <c r="GMH1432" s="21"/>
      <c r="GMI1432" s="21"/>
      <c r="GMJ1432" s="21"/>
      <c r="GMK1432" s="21"/>
      <c r="GML1432" s="21"/>
      <c r="GMM1432" s="21"/>
      <c r="GMN1432" s="21"/>
      <c r="GMO1432" s="21"/>
      <c r="GMP1432" s="21"/>
      <c r="GMQ1432" s="21"/>
      <c r="GMR1432" s="21"/>
      <c r="GMS1432" s="21"/>
      <c r="GMT1432" s="21"/>
      <c r="GMU1432" s="21"/>
      <c r="GMV1432" s="21"/>
      <c r="GMW1432" s="21"/>
      <c r="GMX1432" s="21"/>
      <c r="GMY1432" s="21"/>
      <c r="GMZ1432" s="21"/>
      <c r="GNA1432" s="21"/>
      <c r="GNB1432" s="21"/>
      <c r="GNC1432" s="21"/>
      <c r="GND1432" s="21"/>
      <c r="GNE1432" s="21"/>
      <c r="GNF1432" s="21"/>
      <c r="GNG1432" s="21"/>
      <c r="GNH1432" s="21"/>
      <c r="GNI1432" s="21"/>
      <c r="GNJ1432" s="21"/>
      <c r="GNK1432" s="21"/>
      <c r="GNL1432" s="21"/>
      <c r="GNM1432" s="21"/>
      <c r="GNN1432" s="21"/>
      <c r="GNO1432" s="21"/>
      <c r="GNP1432" s="21"/>
      <c r="GNQ1432" s="21"/>
      <c r="GNR1432" s="21"/>
      <c r="GNS1432" s="21"/>
      <c r="GNT1432" s="21"/>
      <c r="GNU1432" s="21"/>
      <c r="GNV1432" s="21"/>
      <c r="GNW1432" s="21"/>
      <c r="GNX1432" s="21"/>
      <c r="GNY1432" s="21"/>
      <c r="GNZ1432" s="21"/>
      <c r="GOA1432" s="21"/>
      <c r="GOB1432" s="21"/>
      <c r="GOC1432" s="21"/>
      <c r="GOD1432" s="21"/>
      <c r="GOE1432" s="21"/>
      <c r="GOF1432" s="21"/>
      <c r="GOG1432" s="21"/>
      <c r="GOH1432" s="21"/>
      <c r="GOI1432" s="21"/>
      <c r="GOJ1432" s="21"/>
      <c r="GOK1432" s="21"/>
      <c r="GOL1432" s="21"/>
      <c r="GOM1432" s="21"/>
      <c r="GON1432" s="21"/>
      <c r="GOO1432" s="21"/>
      <c r="GOP1432" s="21"/>
      <c r="GOQ1432" s="21"/>
      <c r="GOR1432" s="21"/>
      <c r="GOS1432" s="21"/>
      <c r="GOT1432" s="21"/>
      <c r="GOU1432" s="21"/>
      <c r="GOV1432" s="21"/>
      <c r="GOW1432" s="21"/>
      <c r="GOX1432" s="21"/>
      <c r="GOY1432" s="21"/>
      <c r="GOZ1432" s="21"/>
      <c r="GPA1432" s="21"/>
      <c r="GPB1432" s="21"/>
      <c r="GPC1432" s="21"/>
      <c r="GPD1432" s="21"/>
      <c r="GPE1432" s="21"/>
      <c r="GPF1432" s="21"/>
      <c r="GPG1432" s="21"/>
      <c r="GPH1432" s="21"/>
      <c r="GPI1432" s="21"/>
      <c r="GPJ1432" s="21"/>
      <c r="GPK1432" s="21"/>
      <c r="GPL1432" s="21"/>
      <c r="GPM1432" s="21"/>
      <c r="GPN1432" s="21"/>
      <c r="GPO1432" s="21"/>
      <c r="GPP1432" s="21"/>
      <c r="GPQ1432" s="21"/>
      <c r="GPR1432" s="21"/>
      <c r="GPS1432" s="21"/>
      <c r="GPT1432" s="21"/>
      <c r="GPU1432" s="21"/>
      <c r="GPV1432" s="21"/>
      <c r="GPW1432" s="21"/>
      <c r="GPX1432" s="21"/>
      <c r="GPY1432" s="21"/>
      <c r="GPZ1432" s="21"/>
      <c r="GQA1432" s="21"/>
      <c r="GQB1432" s="21"/>
      <c r="GQC1432" s="21"/>
      <c r="GQD1432" s="21"/>
      <c r="GQE1432" s="21"/>
      <c r="GQF1432" s="21"/>
      <c r="GQG1432" s="21"/>
      <c r="GQH1432" s="21"/>
      <c r="GQI1432" s="21"/>
      <c r="GQJ1432" s="21"/>
      <c r="GQK1432" s="21"/>
      <c r="GQL1432" s="21"/>
      <c r="GQM1432" s="21"/>
      <c r="GQN1432" s="21"/>
      <c r="GQO1432" s="21"/>
      <c r="GQP1432" s="21"/>
      <c r="GQQ1432" s="21"/>
      <c r="GQR1432" s="21"/>
      <c r="GQS1432" s="21"/>
      <c r="GQT1432" s="21"/>
      <c r="GQU1432" s="21"/>
      <c r="GQV1432" s="21"/>
      <c r="GQW1432" s="21"/>
      <c r="GQX1432" s="21"/>
      <c r="GQY1432" s="21"/>
      <c r="GQZ1432" s="21"/>
      <c r="GRA1432" s="21"/>
      <c r="GRB1432" s="21"/>
      <c r="GRC1432" s="21"/>
      <c r="GRD1432" s="21"/>
      <c r="GRE1432" s="21"/>
      <c r="GRF1432" s="21"/>
      <c r="GRG1432" s="21"/>
      <c r="GRH1432" s="21"/>
      <c r="GRI1432" s="21"/>
      <c r="GRJ1432" s="21"/>
      <c r="GRK1432" s="21"/>
      <c r="GRL1432" s="21"/>
      <c r="GRM1432" s="21"/>
      <c r="GRN1432" s="21"/>
      <c r="GRO1432" s="21"/>
      <c r="GRP1432" s="21"/>
      <c r="GRQ1432" s="21"/>
      <c r="GRR1432" s="21"/>
      <c r="GRS1432" s="21"/>
      <c r="GRT1432" s="21"/>
      <c r="GRU1432" s="21"/>
      <c r="GRV1432" s="21"/>
      <c r="GRW1432" s="21"/>
      <c r="GRX1432" s="21"/>
      <c r="GRY1432" s="21"/>
      <c r="GRZ1432" s="21"/>
      <c r="GSA1432" s="21"/>
      <c r="GSB1432" s="21"/>
      <c r="GSC1432" s="21"/>
      <c r="GSD1432" s="21"/>
      <c r="GSE1432" s="21"/>
      <c r="GSF1432" s="21"/>
      <c r="GSG1432" s="21"/>
      <c r="GSH1432" s="21"/>
      <c r="GSI1432" s="21"/>
      <c r="GSJ1432" s="21"/>
      <c r="GSK1432" s="21"/>
      <c r="GSL1432" s="21"/>
      <c r="GSM1432" s="21"/>
      <c r="GSN1432" s="21"/>
      <c r="GSO1432" s="21"/>
      <c r="GSP1432" s="21"/>
      <c r="GSQ1432" s="21"/>
      <c r="GSR1432" s="21"/>
      <c r="GSS1432" s="21"/>
      <c r="GST1432" s="21"/>
      <c r="GSU1432" s="21"/>
      <c r="GSV1432" s="21"/>
      <c r="GSW1432" s="21"/>
      <c r="GSX1432" s="21"/>
      <c r="GSY1432" s="21"/>
      <c r="GSZ1432" s="21"/>
      <c r="GTA1432" s="21"/>
      <c r="GTB1432" s="21"/>
      <c r="GTC1432" s="21"/>
      <c r="GTD1432" s="21"/>
      <c r="GTE1432" s="21"/>
      <c r="GTF1432" s="21"/>
      <c r="GTG1432" s="21"/>
      <c r="GTH1432" s="21"/>
      <c r="GTI1432" s="21"/>
      <c r="GTJ1432" s="21"/>
      <c r="GTK1432" s="21"/>
      <c r="GTL1432" s="21"/>
      <c r="GTM1432" s="21"/>
      <c r="GTN1432" s="21"/>
      <c r="GTO1432" s="21"/>
      <c r="GTP1432" s="21"/>
      <c r="GTQ1432" s="21"/>
      <c r="GTR1432" s="21"/>
      <c r="GTS1432" s="21"/>
      <c r="GTT1432" s="21"/>
      <c r="GTU1432" s="21"/>
      <c r="GTV1432" s="21"/>
      <c r="GTW1432" s="21"/>
      <c r="GTX1432" s="21"/>
      <c r="GTY1432" s="21"/>
      <c r="GTZ1432" s="21"/>
      <c r="GUA1432" s="21"/>
      <c r="GUB1432" s="21"/>
      <c r="GUC1432" s="21"/>
      <c r="GUD1432" s="21"/>
      <c r="GUE1432" s="21"/>
      <c r="GUF1432" s="21"/>
      <c r="GUG1432" s="21"/>
      <c r="GUH1432" s="21"/>
      <c r="GUI1432" s="21"/>
      <c r="GUJ1432" s="21"/>
      <c r="GUK1432" s="21"/>
      <c r="GUL1432" s="21"/>
      <c r="GUM1432" s="21"/>
      <c r="GUN1432" s="21"/>
      <c r="GUO1432" s="21"/>
      <c r="GUP1432" s="21"/>
      <c r="GUQ1432" s="21"/>
      <c r="GUR1432" s="21"/>
      <c r="GUS1432" s="21"/>
      <c r="GUT1432" s="21"/>
      <c r="GUU1432" s="21"/>
      <c r="GUV1432" s="21"/>
      <c r="GUW1432" s="21"/>
      <c r="GUX1432" s="21"/>
      <c r="GUY1432" s="21"/>
      <c r="GUZ1432" s="21"/>
      <c r="GVA1432" s="21"/>
      <c r="GVB1432" s="21"/>
      <c r="GVC1432" s="21"/>
      <c r="GVD1432" s="21"/>
      <c r="GVE1432" s="21"/>
      <c r="GVF1432" s="21"/>
      <c r="GVG1432" s="21"/>
      <c r="GVH1432" s="21"/>
      <c r="GVI1432" s="21"/>
      <c r="GVJ1432" s="21"/>
      <c r="GVK1432" s="21"/>
      <c r="GVL1432" s="21"/>
      <c r="GVM1432" s="21"/>
      <c r="GVN1432" s="21"/>
      <c r="GVO1432" s="21"/>
      <c r="GVP1432" s="21"/>
      <c r="GVQ1432" s="21"/>
      <c r="GVR1432" s="21"/>
      <c r="GVS1432" s="21"/>
      <c r="GVT1432" s="21"/>
      <c r="GVU1432" s="21"/>
      <c r="GVV1432" s="21"/>
      <c r="GVW1432" s="21"/>
      <c r="GVX1432" s="21"/>
      <c r="GVY1432" s="21"/>
      <c r="GVZ1432" s="21"/>
      <c r="GWA1432" s="21"/>
      <c r="GWB1432" s="21"/>
      <c r="GWC1432" s="21"/>
      <c r="GWD1432" s="21"/>
      <c r="GWE1432" s="21"/>
      <c r="GWF1432" s="21"/>
      <c r="GWG1432" s="21"/>
      <c r="GWH1432" s="21"/>
      <c r="GWI1432" s="21"/>
      <c r="GWJ1432" s="21"/>
      <c r="GWK1432" s="21"/>
      <c r="GWL1432" s="21"/>
      <c r="GWM1432" s="21"/>
      <c r="GWN1432" s="21"/>
      <c r="GWO1432" s="21"/>
      <c r="GWP1432" s="21"/>
      <c r="GWQ1432" s="21"/>
      <c r="GWR1432" s="21"/>
      <c r="GWS1432" s="21"/>
      <c r="GWT1432" s="21"/>
      <c r="GWU1432" s="21"/>
      <c r="GWV1432" s="21"/>
      <c r="GWW1432" s="21"/>
      <c r="GWX1432" s="21"/>
      <c r="GWY1432" s="21"/>
      <c r="GWZ1432" s="21"/>
      <c r="GXA1432" s="21"/>
      <c r="GXB1432" s="21"/>
      <c r="GXC1432" s="21"/>
      <c r="GXD1432" s="21"/>
      <c r="GXE1432" s="21"/>
      <c r="GXF1432" s="21"/>
      <c r="GXG1432" s="21"/>
      <c r="GXH1432" s="21"/>
      <c r="GXI1432" s="21"/>
      <c r="GXJ1432" s="21"/>
      <c r="GXK1432" s="21"/>
      <c r="GXL1432" s="21"/>
      <c r="GXM1432" s="21"/>
      <c r="GXN1432" s="21"/>
      <c r="GXO1432" s="21"/>
      <c r="GXP1432" s="21"/>
      <c r="GXQ1432" s="21"/>
      <c r="GXR1432" s="21"/>
      <c r="GXS1432" s="21"/>
      <c r="GXT1432" s="21"/>
      <c r="GXU1432" s="21"/>
      <c r="GXV1432" s="21"/>
      <c r="GXW1432" s="21"/>
      <c r="GXX1432" s="21"/>
      <c r="GXY1432" s="21"/>
      <c r="GXZ1432" s="21"/>
      <c r="GYA1432" s="21"/>
      <c r="GYB1432" s="21"/>
      <c r="GYC1432" s="21"/>
      <c r="GYD1432" s="21"/>
      <c r="GYE1432" s="21"/>
      <c r="GYF1432" s="21"/>
      <c r="GYG1432" s="21"/>
      <c r="GYH1432" s="21"/>
      <c r="GYI1432" s="21"/>
      <c r="GYJ1432" s="21"/>
      <c r="GYK1432" s="21"/>
      <c r="GYL1432" s="21"/>
      <c r="GYM1432" s="21"/>
      <c r="GYN1432" s="21"/>
      <c r="GYO1432" s="21"/>
      <c r="GYP1432" s="21"/>
      <c r="GYQ1432" s="21"/>
      <c r="GYR1432" s="21"/>
      <c r="GYS1432" s="21"/>
      <c r="GYT1432" s="21"/>
      <c r="GYU1432" s="21"/>
      <c r="GYV1432" s="21"/>
      <c r="GYW1432" s="21"/>
      <c r="GYX1432" s="21"/>
      <c r="GYY1432" s="21"/>
      <c r="GYZ1432" s="21"/>
      <c r="GZA1432" s="21"/>
      <c r="GZB1432" s="21"/>
      <c r="GZC1432" s="21"/>
      <c r="GZD1432" s="21"/>
      <c r="GZE1432" s="21"/>
      <c r="GZF1432" s="21"/>
      <c r="GZG1432" s="21"/>
      <c r="GZH1432" s="21"/>
      <c r="GZI1432" s="21"/>
      <c r="GZJ1432" s="21"/>
      <c r="GZK1432" s="21"/>
      <c r="GZL1432" s="21"/>
      <c r="GZM1432" s="21"/>
      <c r="GZN1432" s="21"/>
      <c r="GZO1432" s="21"/>
      <c r="GZP1432" s="21"/>
      <c r="GZQ1432" s="21"/>
      <c r="GZR1432" s="21"/>
      <c r="GZS1432" s="21"/>
      <c r="GZT1432" s="21"/>
      <c r="GZU1432" s="21"/>
      <c r="GZV1432" s="21"/>
      <c r="GZW1432" s="21"/>
      <c r="GZX1432" s="21"/>
      <c r="GZY1432" s="21"/>
      <c r="GZZ1432" s="21"/>
      <c r="HAA1432" s="21"/>
      <c r="HAB1432" s="21"/>
      <c r="HAC1432" s="21"/>
      <c r="HAD1432" s="21"/>
      <c r="HAE1432" s="21"/>
      <c r="HAF1432" s="21"/>
      <c r="HAG1432" s="21"/>
      <c r="HAH1432" s="21"/>
      <c r="HAI1432" s="21"/>
      <c r="HAJ1432" s="21"/>
      <c r="HAK1432" s="21"/>
      <c r="HAL1432" s="21"/>
      <c r="HAM1432" s="21"/>
      <c r="HAN1432" s="21"/>
      <c r="HAO1432" s="21"/>
      <c r="HAP1432" s="21"/>
      <c r="HAQ1432" s="21"/>
      <c r="HAR1432" s="21"/>
      <c r="HAS1432" s="21"/>
      <c r="HAT1432" s="21"/>
      <c r="HAU1432" s="21"/>
      <c r="HAV1432" s="21"/>
      <c r="HAW1432" s="21"/>
      <c r="HAX1432" s="21"/>
      <c r="HAY1432" s="21"/>
      <c r="HAZ1432" s="21"/>
      <c r="HBA1432" s="21"/>
      <c r="HBB1432" s="21"/>
      <c r="HBC1432" s="21"/>
      <c r="HBD1432" s="21"/>
      <c r="HBE1432" s="21"/>
      <c r="HBF1432" s="21"/>
      <c r="HBG1432" s="21"/>
      <c r="HBH1432" s="21"/>
      <c r="HBI1432" s="21"/>
      <c r="HBJ1432" s="21"/>
      <c r="HBK1432" s="21"/>
      <c r="HBL1432" s="21"/>
      <c r="HBM1432" s="21"/>
      <c r="HBN1432" s="21"/>
      <c r="HBO1432" s="21"/>
      <c r="HBP1432" s="21"/>
      <c r="HBQ1432" s="21"/>
      <c r="HBR1432" s="21"/>
      <c r="HBS1432" s="21"/>
      <c r="HBT1432" s="21"/>
      <c r="HBU1432" s="21"/>
      <c r="HBV1432" s="21"/>
      <c r="HBW1432" s="21"/>
      <c r="HBX1432" s="21"/>
      <c r="HBY1432" s="21"/>
      <c r="HBZ1432" s="21"/>
      <c r="HCA1432" s="21"/>
      <c r="HCB1432" s="21"/>
      <c r="HCC1432" s="21"/>
      <c r="HCD1432" s="21"/>
      <c r="HCE1432" s="21"/>
      <c r="HCF1432" s="21"/>
      <c r="HCG1432" s="21"/>
      <c r="HCH1432" s="21"/>
      <c r="HCI1432" s="21"/>
      <c r="HCJ1432" s="21"/>
      <c r="HCK1432" s="21"/>
      <c r="HCL1432" s="21"/>
      <c r="HCM1432" s="21"/>
      <c r="HCN1432" s="21"/>
      <c r="HCO1432" s="21"/>
      <c r="HCP1432" s="21"/>
      <c r="HCQ1432" s="21"/>
      <c r="HCR1432" s="21"/>
      <c r="HCS1432" s="21"/>
      <c r="HCT1432" s="21"/>
      <c r="HCU1432" s="21"/>
      <c r="HCV1432" s="21"/>
      <c r="HCW1432" s="21"/>
      <c r="HCX1432" s="21"/>
      <c r="HCY1432" s="21"/>
      <c r="HCZ1432" s="21"/>
      <c r="HDA1432" s="21"/>
      <c r="HDB1432" s="21"/>
      <c r="HDC1432" s="21"/>
      <c r="HDD1432" s="21"/>
      <c r="HDE1432" s="21"/>
      <c r="HDF1432" s="21"/>
      <c r="HDG1432" s="21"/>
      <c r="HDH1432" s="21"/>
      <c r="HDI1432" s="21"/>
      <c r="HDJ1432" s="21"/>
      <c r="HDK1432" s="21"/>
      <c r="HDL1432" s="21"/>
      <c r="HDM1432" s="21"/>
      <c r="HDN1432" s="21"/>
      <c r="HDO1432" s="21"/>
      <c r="HDP1432" s="21"/>
      <c r="HDQ1432" s="21"/>
      <c r="HDR1432" s="21"/>
      <c r="HDS1432" s="21"/>
      <c r="HDT1432" s="21"/>
      <c r="HDU1432" s="21"/>
      <c r="HDV1432" s="21"/>
      <c r="HDW1432" s="21"/>
      <c r="HDX1432" s="21"/>
      <c r="HDY1432" s="21"/>
      <c r="HDZ1432" s="21"/>
      <c r="HEA1432" s="21"/>
      <c r="HEB1432" s="21"/>
      <c r="HEC1432" s="21"/>
      <c r="HED1432" s="21"/>
      <c r="HEE1432" s="21"/>
      <c r="HEF1432" s="21"/>
      <c r="HEG1432" s="21"/>
      <c r="HEH1432" s="21"/>
      <c r="HEI1432" s="21"/>
      <c r="HEJ1432" s="21"/>
      <c r="HEK1432" s="21"/>
      <c r="HEL1432" s="21"/>
      <c r="HEM1432" s="21"/>
      <c r="HEN1432" s="21"/>
      <c r="HEO1432" s="21"/>
      <c r="HEP1432" s="21"/>
      <c r="HEQ1432" s="21"/>
      <c r="HER1432" s="21"/>
      <c r="HES1432" s="21"/>
      <c r="HET1432" s="21"/>
      <c r="HEU1432" s="21"/>
      <c r="HEV1432" s="21"/>
      <c r="HEW1432" s="21"/>
      <c r="HEX1432" s="21"/>
      <c r="HEY1432" s="21"/>
      <c r="HEZ1432" s="21"/>
      <c r="HFA1432" s="21"/>
      <c r="HFB1432" s="21"/>
      <c r="HFC1432" s="21"/>
      <c r="HFD1432" s="21"/>
      <c r="HFE1432" s="21"/>
      <c r="HFF1432" s="21"/>
      <c r="HFG1432" s="21"/>
      <c r="HFH1432" s="21"/>
      <c r="HFI1432" s="21"/>
      <c r="HFJ1432" s="21"/>
      <c r="HFK1432" s="21"/>
      <c r="HFL1432" s="21"/>
      <c r="HFM1432" s="21"/>
      <c r="HFN1432" s="21"/>
      <c r="HFO1432" s="21"/>
      <c r="HFP1432" s="21"/>
      <c r="HFQ1432" s="21"/>
      <c r="HFR1432" s="21"/>
      <c r="HFS1432" s="21"/>
      <c r="HFT1432" s="21"/>
      <c r="HFU1432" s="21"/>
      <c r="HFV1432" s="21"/>
      <c r="HFW1432" s="21"/>
      <c r="HFX1432" s="21"/>
      <c r="HFY1432" s="21"/>
      <c r="HFZ1432" s="21"/>
      <c r="HGA1432" s="21"/>
      <c r="HGB1432" s="21"/>
      <c r="HGC1432" s="21"/>
      <c r="HGD1432" s="21"/>
      <c r="HGE1432" s="21"/>
      <c r="HGF1432" s="21"/>
      <c r="HGG1432" s="21"/>
      <c r="HGH1432" s="21"/>
      <c r="HGI1432" s="21"/>
      <c r="HGJ1432" s="21"/>
      <c r="HGK1432" s="21"/>
      <c r="HGL1432" s="21"/>
      <c r="HGM1432" s="21"/>
      <c r="HGN1432" s="21"/>
      <c r="HGO1432" s="21"/>
      <c r="HGP1432" s="21"/>
      <c r="HGQ1432" s="21"/>
      <c r="HGR1432" s="21"/>
      <c r="HGS1432" s="21"/>
      <c r="HGT1432" s="21"/>
      <c r="HGU1432" s="21"/>
      <c r="HGV1432" s="21"/>
      <c r="HGW1432" s="21"/>
      <c r="HGX1432" s="21"/>
      <c r="HGY1432" s="21"/>
      <c r="HGZ1432" s="21"/>
      <c r="HHA1432" s="21"/>
      <c r="HHB1432" s="21"/>
      <c r="HHC1432" s="21"/>
      <c r="HHD1432" s="21"/>
      <c r="HHE1432" s="21"/>
      <c r="HHF1432" s="21"/>
      <c r="HHG1432" s="21"/>
      <c r="HHH1432" s="21"/>
      <c r="HHI1432" s="21"/>
      <c r="HHJ1432" s="21"/>
      <c r="HHK1432" s="21"/>
      <c r="HHL1432" s="21"/>
      <c r="HHM1432" s="21"/>
      <c r="HHN1432" s="21"/>
      <c r="HHO1432" s="21"/>
      <c r="HHP1432" s="21"/>
      <c r="HHQ1432" s="21"/>
      <c r="HHR1432" s="21"/>
      <c r="HHS1432" s="21"/>
      <c r="HHT1432" s="21"/>
      <c r="HHU1432" s="21"/>
      <c r="HHV1432" s="21"/>
      <c r="HHW1432" s="21"/>
      <c r="HHX1432" s="21"/>
      <c r="HHY1432" s="21"/>
      <c r="HHZ1432" s="21"/>
      <c r="HIA1432" s="21"/>
      <c r="HIB1432" s="21"/>
      <c r="HIC1432" s="21"/>
      <c r="HID1432" s="21"/>
      <c r="HIE1432" s="21"/>
      <c r="HIF1432" s="21"/>
      <c r="HIG1432" s="21"/>
      <c r="HIH1432" s="21"/>
      <c r="HII1432" s="21"/>
      <c r="HIJ1432" s="21"/>
      <c r="HIK1432" s="21"/>
      <c r="HIL1432" s="21"/>
      <c r="HIM1432" s="21"/>
      <c r="HIN1432" s="21"/>
      <c r="HIO1432" s="21"/>
      <c r="HIP1432" s="21"/>
      <c r="HIQ1432" s="21"/>
      <c r="HIR1432" s="21"/>
      <c r="HIS1432" s="21"/>
      <c r="HIT1432" s="21"/>
      <c r="HIU1432" s="21"/>
      <c r="HIV1432" s="21"/>
      <c r="HIW1432" s="21"/>
      <c r="HIX1432" s="21"/>
      <c r="HIY1432" s="21"/>
      <c r="HIZ1432" s="21"/>
      <c r="HJA1432" s="21"/>
      <c r="HJB1432" s="21"/>
      <c r="HJC1432" s="21"/>
      <c r="HJD1432" s="21"/>
      <c r="HJE1432" s="21"/>
      <c r="HJF1432" s="21"/>
      <c r="HJG1432" s="21"/>
      <c r="HJH1432" s="21"/>
      <c r="HJI1432" s="21"/>
      <c r="HJJ1432" s="21"/>
      <c r="HJK1432" s="21"/>
      <c r="HJL1432" s="21"/>
      <c r="HJM1432" s="21"/>
      <c r="HJN1432" s="21"/>
      <c r="HJO1432" s="21"/>
      <c r="HJP1432" s="21"/>
      <c r="HJQ1432" s="21"/>
      <c r="HJR1432" s="21"/>
      <c r="HJS1432" s="21"/>
      <c r="HJT1432" s="21"/>
      <c r="HJU1432" s="21"/>
      <c r="HJV1432" s="21"/>
      <c r="HJW1432" s="21"/>
      <c r="HJX1432" s="21"/>
      <c r="HJY1432" s="21"/>
      <c r="HJZ1432" s="21"/>
      <c r="HKA1432" s="21"/>
      <c r="HKB1432" s="21"/>
      <c r="HKC1432" s="21"/>
      <c r="HKD1432" s="21"/>
      <c r="HKE1432" s="21"/>
      <c r="HKF1432" s="21"/>
      <c r="HKG1432" s="21"/>
      <c r="HKH1432" s="21"/>
      <c r="HKI1432" s="21"/>
      <c r="HKJ1432" s="21"/>
      <c r="HKK1432" s="21"/>
      <c r="HKL1432" s="21"/>
      <c r="HKM1432" s="21"/>
      <c r="HKN1432" s="21"/>
      <c r="HKO1432" s="21"/>
      <c r="HKP1432" s="21"/>
      <c r="HKQ1432" s="21"/>
      <c r="HKR1432" s="21"/>
      <c r="HKS1432" s="21"/>
      <c r="HKT1432" s="21"/>
      <c r="HKU1432" s="21"/>
      <c r="HKV1432" s="21"/>
      <c r="HKW1432" s="21"/>
      <c r="HKX1432" s="21"/>
      <c r="HKY1432" s="21"/>
      <c r="HKZ1432" s="21"/>
      <c r="HLA1432" s="21"/>
      <c r="HLB1432" s="21"/>
      <c r="HLC1432" s="21"/>
      <c r="HLD1432" s="21"/>
      <c r="HLE1432" s="21"/>
      <c r="HLF1432" s="21"/>
      <c r="HLG1432" s="21"/>
      <c r="HLH1432" s="21"/>
      <c r="HLI1432" s="21"/>
      <c r="HLJ1432" s="21"/>
      <c r="HLK1432" s="21"/>
      <c r="HLL1432" s="21"/>
      <c r="HLM1432" s="21"/>
      <c r="HLN1432" s="21"/>
      <c r="HLO1432" s="21"/>
      <c r="HLP1432" s="21"/>
      <c r="HLQ1432" s="21"/>
      <c r="HLR1432" s="21"/>
      <c r="HLS1432" s="21"/>
      <c r="HLT1432" s="21"/>
      <c r="HLU1432" s="21"/>
      <c r="HLV1432" s="21"/>
      <c r="HLW1432" s="21"/>
      <c r="HLX1432" s="21"/>
      <c r="HLY1432" s="21"/>
      <c r="HLZ1432" s="21"/>
      <c r="HMA1432" s="21"/>
      <c r="HMB1432" s="21"/>
      <c r="HMC1432" s="21"/>
      <c r="HMD1432" s="21"/>
      <c r="HME1432" s="21"/>
      <c r="HMF1432" s="21"/>
      <c r="HMG1432" s="21"/>
      <c r="HMH1432" s="21"/>
      <c r="HMI1432" s="21"/>
      <c r="HMJ1432" s="21"/>
      <c r="HMK1432" s="21"/>
      <c r="HML1432" s="21"/>
      <c r="HMM1432" s="21"/>
      <c r="HMN1432" s="21"/>
      <c r="HMO1432" s="21"/>
      <c r="HMP1432" s="21"/>
      <c r="HMQ1432" s="21"/>
      <c r="HMR1432" s="21"/>
      <c r="HMS1432" s="21"/>
      <c r="HMT1432" s="21"/>
      <c r="HMU1432" s="21"/>
      <c r="HMV1432" s="21"/>
      <c r="HMW1432" s="21"/>
      <c r="HMX1432" s="21"/>
      <c r="HMY1432" s="21"/>
      <c r="HMZ1432" s="21"/>
      <c r="HNA1432" s="21"/>
      <c r="HNB1432" s="21"/>
      <c r="HNC1432" s="21"/>
      <c r="HND1432" s="21"/>
      <c r="HNE1432" s="21"/>
      <c r="HNF1432" s="21"/>
      <c r="HNG1432" s="21"/>
      <c r="HNH1432" s="21"/>
      <c r="HNI1432" s="21"/>
      <c r="HNJ1432" s="21"/>
      <c r="HNK1432" s="21"/>
      <c r="HNL1432" s="21"/>
      <c r="HNM1432" s="21"/>
      <c r="HNN1432" s="21"/>
      <c r="HNO1432" s="21"/>
      <c r="HNP1432" s="21"/>
      <c r="HNQ1432" s="21"/>
      <c r="HNR1432" s="21"/>
      <c r="HNS1432" s="21"/>
      <c r="HNT1432" s="21"/>
      <c r="HNU1432" s="21"/>
      <c r="HNV1432" s="21"/>
      <c r="HNW1432" s="21"/>
      <c r="HNX1432" s="21"/>
      <c r="HNY1432" s="21"/>
      <c r="HNZ1432" s="21"/>
      <c r="HOA1432" s="21"/>
      <c r="HOB1432" s="21"/>
      <c r="HOC1432" s="21"/>
      <c r="HOD1432" s="21"/>
      <c r="HOE1432" s="21"/>
      <c r="HOF1432" s="21"/>
      <c r="HOG1432" s="21"/>
      <c r="HOH1432" s="21"/>
      <c r="HOI1432" s="21"/>
      <c r="HOJ1432" s="21"/>
      <c r="HOK1432" s="21"/>
      <c r="HOL1432" s="21"/>
      <c r="HOM1432" s="21"/>
      <c r="HON1432" s="21"/>
      <c r="HOO1432" s="21"/>
      <c r="HOP1432" s="21"/>
      <c r="HOQ1432" s="21"/>
      <c r="HOR1432" s="21"/>
      <c r="HOS1432" s="21"/>
      <c r="HOT1432" s="21"/>
      <c r="HOU1432" s="21"/>
      <c r="HOV1432" s="21"/>
      <c r="HOW1432" s="21"/>
      <c r="HOX1432" s="21"/>
      <c r="HOY1432" s="21"/>
      <c r="HOZ1432" s="21"/>
      <c r="HPA1432" s="21"/>
      <c r="HPB1432" s="21"/>
      <c r="HPC1432" s="21"/>
      <c r="HPD1432" s="21"/>
      <c r="HPE1432" s="21"/>
      <c r="HPF1432" s="21"/>
      <c r="HPG1432" s="21"/>
      <c r="HPH1432" s="21"/>
      <c r="HPI1432" s="21"/>
      <c r="HPJ1432" s="21"/>
      <c r="HPK1432" s="21"/>
      <c r="HPL1432" s="21"/>
      <c r="HPM1432" s="21"/>
      <c r="HPN1432" s="21"/>
      <c r="HPO1432" s="21"/>
      <c r="HPP1432" s="21"/>
      <c r="HPQ1432" s="21"/>
      <c r="HPR1432" s="21"/>
      <c r="HPS1432" s="21"/>
      <c r="HPT1432" s="21"/>
      <c r="HPU1432" s="21"/>
      <c r="HPV1432" s="21"/>
      <c r="HPW1432" s="21"/>
      <c r="HPX1432" s="21"/>
      <c r="HPY1432" s="21"/>
      <c r="HPZ1432" s="21"/>
      <c r="HQA1432" s="21"/>
      <c r="HQB1432" s="21"/>
      <c r="HQC1432" s="21"/>
      <c r="HQD1432" s="21"/>
      <c r="HQE1432" s="21"/>
      <c r="HQF1432" s="21"/>
      <c r="HQG1432" s="21"/>
      <c r="HQH1432" s="21"/>
      <c r="HQI1432" s="21"/>
      <c r="HQJ1432" s="21"/>
      <c r="HQK1432" s="21"/>
      <c r="HQL1432" s="21"/>
      <c r="HQM1432" s="21"/>
      <c r="HQN1432" s="21"/>
      <c r="HQO1432" s="21"/>
      <c r="HQP1432" s="21"/>
      <c r="HQQ1432" s="21"/>
      <c r="HQR1432" s="21"/>
      <c r="HQS1432" s="21"/>
      <c r="HQT1432" s="21"/>
      <c r="HQU1432" s="21"/>
      <c r="HQV1432" s="21"/>
      <c r="HQW1432" s="21"/>
      <c r="HQX1432" s="21"/>
      <c r="HQY1432" s="21"/>
      <c r="HQZ1432" s="21"/>
      <c r="HRA1432" s="21"/>
      <c r="HRB1432" s="21"/>
      <c r="HRC1432" s="21"/>
      <c r="HRD1432" s="21"/>
      <c r="HRE1432" s="21"/>
      <c r="HRF1432" s="21"/>
      <c r="HRG1432" s="21"/>
      <c r="HRH1432" s="21"/>
      <c r="HRI1432" s="21"/>
      <c r="HRJ1432" s="21"/>
      <c r="HRK1432" s="21"/>
      <c r="HRL1432" s="21"/>
      <c r="HRM1432" s="21"/>
      <c r="HRN1432" s="21"/>
      <c r="HRO1432" s="21"/>
      <c r="HRP1432" s="21"/>
      <c r="HRQ1432" s="21"/>
      <c r="HRR1432" s="21"/>
      <c r="HRS1432" s="21"/>
      <c r="HRT1432" s="21"/>
      <c r="HRU1432" s="21"/>
      <c r="HRV1432" s="21"/>
      <c r="HRW1432" s="21"/>
      <c r="HRX1432" s="21"/>
      <c r="HRY1432" s="21"/>
      <c r="HRZ1432" s="21"/>
      <c r="HSA1432" s="21"/>
      <c r="HSB1432" s="21"/>
      <c r="HSC1432" s="21"/>
      <c r="HSD1432" s="21"/>
      <c r="HSE1432" s="21"/>
      <c r="HSF1432" s="21"/>
      <c r="HSG1432" s="21"/>
      <c r="HSH1432" s="21"/>
      <c r="HSI1432" s="21"/>
      <c r="HSJ1432" s="21"/>
      <c r="HSK1432" s="21"/>
      <c r="HSL1432" s="21"/>
      <c r="HSM1432" s="21"/>
      <c r="HSN1432" s="21"/>
      <c r="HSO1432" s="21"/>
      <c r="HSP1432" s="21"/>
      <c r="HSQ1432" s="21"/>
      <c r="HSR1432" s="21"/>
      <c r="HSS1432" s="21"/>
      <c r="HST1432" s="21"/>
      <c r="HSU1432" s="21"/>
      <c r="HSV1432" s="21"/>
      <c r="HSW1432" s="21"/>
      <c r="HSX1432" s="21"/>
      <c r="HSY1432" s="21"/>
      <c r="HSZ1432" s="21"/>
      <c r="HTA1432" s="21"/>
      <c r="HTB1432" s="21"/>
      <c r="HTC1432" s="21"/>
      <c r="HTD1432" s="21"/>
      <c r="HTE1432" s="21"/>
      <c r="HTF1432" s="21"/>
      <c r="HTG1432" s="21"/>
      <c r="HTH1432" s="21"/>
      <c r="HTI1432" s="21"/>
      <c r="HTJ1432" s="21"/>
      <c r="HTK1432" s="21"/>
      <c r="HTL1432" s="21"/>
      <c r="HTM1432" s="21"/>
      <c r="HTN1432" s="21"/>
      <c r="HTO1432" s="21"/>
      <c r="HTP1432" s="21"/>
      <c r="HTQ1432" s="21"/>
      <c r="HTR1432" s="21"/>
      <c r="HTS1432" s="21"/>
      <c r="HTT1432" s="21"/>
      <c r="HTU1432" s="21"/>
      <c r="HTV1432" s="21"/>
      <c r="HTW1432" s="21"/>
      <c r="HTX1432" s="21"/>
      <c r="HTY1432" s="21"/>
      <c r="HTZ1432" s="21"/>
      <c r="HUA1432" s="21"/>
      <c r="HUB1432" s="21"/>
      <c r="HUC1432" s="21"/>
      <c r="HUD1432" s="21"/>
      <c r="HUE1432" s="21"/>
      <c r="HUF1432" s="21"/>
      <c r="HUG1432" s="21"/>
      <c r="HUH1432" s="21"/>
      <c r="HUI1432" s="21"/>
      <c r="HUJ1432" s="21"/>
      <c r="HUK1432" s="21"/>
      <c r="HUL1432" s="21"/>
      <c r="HUM1432" s="21"/>
      <c r="HUN1432" s="21"/>
      <c r="HUO1432" s="21"/>
      <c r="HUP1432" s="21"/>
      <c r="HUQ1432" s="21"/>
      <c r="HUR1432" s="21"/>
      <c r="HUS1432" s="21"/>
      <c r="HUT1432" s="21"/>
      <c r="HUU1432" s="21"/>
      <c r="HUV1432" s="21"/>
      <c r="HUW1432" s="21"/>
      <c r="HUX1432" s="21"/>
      <c r="HUY1432" s="21"/>
      <c r="HUZ1432" s="21"/>
      <c r="HVA1432" s="21"/>
      <c r="HVB1432" s="21"/>
      <c r="HVC1432" s="21"/>
      <c r="HVD1432" s="21"/>
      <c r="HVE1432" s="21"/>
      <c r="HVF1432" s="21"/>
      <c r="HVG1432" s="21"/>
      <c r="HVH1432" s="21"/>
      <c r="HVI1432" s="21"/>
      <c r="HVJ1432" s="21"/>
      <c r="HVK1432" s="21"/>
      <c r="HVL1432" s="21"/>
      <c r="HVM1432" s="21"/>
      <c r="HVN1432" s="21"/>
      <c r="HVO1432" s="21"/>
      <c r="HVP1432" s="21"/>
      <c r="HVQ1432" s="21"/>
      <c r="HVR1432" s="21"/>
      <c r="HVS1432" s="21"/>
      <c r="HVT1432" s="21"/>
      <c r="HVU1432" s="21"/>
      <c r="HVV1432" s="21"/>
      <c r="HVW1432" s="21"/>
      <c r="HVX1432" s="21"/>
      <c r="HVY1432" s="21"/>
      <c r="HVZ1432" s="21"/>
      <c r="HWA1432" s="21"/>
      <c r="HWB1432" s="21"/>
      <c r="HWC1432" s="21"/>
      <c r="HWD1432" s="21"/>
      <c r="HWE1432" s="21"/>
      <c r="HWF1432" s="21"/>
      <c r="HWG1432" s="21"/>
      <c r="HWH1432" s="21"/>
      <c r="HWI1432" s="21"/>
      <c r="HWJ1432" s="21"/>
      <c r="HWK1432" s="21"/>
      <c r="HWL1432" s="21"/>
      <c r="HWM1432" s="21"/>
      <c r="HWN1432" s="21"/>
      <c r="HWO1432" s="21"/>
      <c r="HWP1432" s="21"/>
      <c r="HWQ1432" s="21"/>
      <c r="HWR1432" s="21"/>
      <c r="HWS1432" s="21"/>
      <c r="HWT1432" s="21"/>
      <c r="HWU1432" s="21"/>
      <c r="HWV1432" s="21"/>
      <c r="HWW1432" s="21"/>
      <c r="HWX1432" s="21"/>
      <c r="HWY1432" s="21"/>
      <c r="HWZ1432" s="21"/>
      <c r="HXA1432" s="21"/>
      <c r="HXB1432" s="21"/>
      <c r="HXC1432" s="21"/>
      <c r="HXD1432" s="21"/>
      <c r="HXE1432" s="21"/>
      <c r="HXF1432" s="21"/>
      <c r="HXG1432" s="21"/>
      <c r="HXH1432" s="21"/>
      <c r="HXI1432" s="21"/>
      <c r="HXJ1432" s="21"/>
      <c r="HXK1432" s="21"/>
      <c r="HXL1432" s="21"/>
      <c r="HXM1432" s="21"/>
      <c r="HXN1432" s="21"/>
      <c r="HXO1432" s="21"/>
      <c r="HXP1432" s="21"/>
      <c r="HXQ1432" s="21"/>
      <c r="HXR1432" s="21"/>
      <c r="HXS1432" s="21"/>
      <c r="HXT1432" s="21"/>
      <c r="HXU1432" s="21"/>
      <c r="HXV1432" s="21"/>
      <c r="HXW1432" s="21"/>
      <c r="HXX1432" s="21"/>
      <c r="HXY1432" s="21"/>
      <c r="HXZ1432" s="21"/>
      <c r="HYA1432" s="21"/>
      <c r="HYB1432" s="21"/>
      <c r="HYC1432" s="21"/>
      <c r="HYD1432" s="21"/>
      <c r="HYE1432" s="21"/>
      <c r="HYF1432" s="21"/>
      <c r="HYG1432" s="21"/>
      <c r="HYH1432" s="21"/>
      <c r="HYI1432" s="21"/>
      <c r="HYJ1432" s="21"/>
      <c r="HYK1432" s="21"/>
      <c r="HYL1432" s="21"/>
      <c r="HYM1432" s="21"/>
      <c r="HYN1432" s="21"/>
      <c r="HYO1432" s="21"/>
      <c r="HYP1432" s="21"/>
      <c r="HYQ1432" s="21"/>
      <c r="HYR1432" s="21"/>
      <c r="HYS1432" s="21"/>
      <c r="HYT1432" s="21"/>
      <c r="HYU1432" s="21"/>
      <c r="HYV1432" s="21"/>
      <c r="HYW1432" s="21"/>
      <c r="HYX1432" s="21"/>
      <c r="HYY1432" s="21"/>
      <c r="HYZ1432" s="21"/>
      <c r="HZA1432" s="21"/>
      <c r="HZB1432" s="21"/>
      <c r="HZC1432" s="21"/>
      <c r="HZD1432" s="21"/>
      <c r="HZE1432" s="21"/>
      <c r="HZF1432" s="21"/>
      <c r="HZG1432" s="21"/>
      <c r="HZH1432" s="21"/>
      <c r="HZI1432" s="21"/>
      <c r="HZJ1432" s="21"/>
      <c r="HZK1432" s="21"/>
      <c r="HZL1432" s="21"/>
      <c r="HZM1432" s="21"/>
      <c r="HZN1432" s="21"/>
      <c r="HZO1432" s="21"/>
      <c r="HZP1432" s="21"/>
      <c r="HZQ1432" s="21"/>
      <c r="HZR1432" s="21"/>
      <c r="HZS1432" s="21"/>
      <c r="HZT1432" s="21"/>
      <c r="HZU1432" s="21"/>
      <c r="HZV1432" s="21"/>
      <c r="HZW1432" s="21"/>
      <c r="HZX1432" s="21"/>
      <c r="HZY1432" s="21"/>
      <c r="HZZ1432" s="21"/>
      <c r="IAA1432" s="21"/>
      <c r="IAB1432" s="21"/>
      <c r="IAC1432" s="21"/>
      <c r="IAD1432" s="21"/>
      <c r="IAE1432" s="21"/>
      <c r="IAF1432" s="21"/>
      <c r="IAG1432" s="21"/>
      <c r="IAH1432" s="21"/>
      <c r="IAI1432" s="21"/>
      <c r="IAJ1432" s="21"/>
      <c r="IAK1432" s="21"/>
      <c r="IAL1432" s="21"/>
      <c r="IAM1432" s="21"/>
      <c r="IAN1432" s="21"/>
      <c r="IAO1432" s="21"/>
      <c r="IAP1432" s="21"/>
      <c r="IAQ1432" s="21"/>
      <c r="IAR1432" s="21"/>
      <c r="IAS1432" s="21"/>
      <c r="IAT1432" s="21"/>
      <c r="IAU1432" s="21"/>
      <c r="IAV1432" s="21"/>
      <c r="IAW1432" s="21"/>
      <c r="IAX1432" s="21"/>
      <c r="IAY1432" s="21"/>
      <c r="IAZ1432" s="21"/>
      <c r="IBA1432" s="21"/>
      <c r="IBB1432" s="21"/>
      <c r="IBC1432" s="21"/>
      <c r="IBD1432" s="21"/>
      <c r="IBE1432" s="21"/>
      <c r="IBF1432" s="21"/>
      <c r="IBG1432" s="21"/>
      <c r="IBH1432" s="21"/>
      <c r="IBI1432" s="21"/>
      <c r="IBJ1432" s="21"/>
      <c r="IBK1432" s="21"/>
      <c r="IBL1432" s="21"/>
      <c r="IBM1432" s="21"/>
      <c r="IBN1432" s="21"/>
      <c r="IBO1432" s="21"/>
      <c r="IBP1432" s="21"/>
      <c r="IBQ1432" s="21"/>
      <c r="IBR1432" s="21"/>
      <c r="IBS1432" s="21"/>
      <c r="IBT1432" s="21"/>
      <c r="IBU1432" s="21"/>
      <c r="IBV1432" s="21"/>
      <c r="IBW1432" s="21"/>
      <c r="IBX1432" s="21"/>
      <c r="IBY1432" s="21"/>
      <c r="IBZ1432" s="21"/>
      <c r="ICA1432" s="21"/>
      <c r="ICB1432" s="21"/>
      <c r="ICC1432" s="21"/>
      <c r="ICD1432" s="21"/>
      <c r="ICE1432" s="21"/>
      <c r="ICF1432" s="21"/>
      <c r="ICG1432" s="21"/>
      <c r="ICH1432" s="21"/>
      <c r="ICI1432" s="21"/>
      <c r="ICJ1432" s="21"/>
      <c r="ICK1432" s="21"/>
      <c r="ICL1432" s="21"/>
      <c r="ICM1432" s="21"/>
      <c r="ICN1432" s="21"/>
      <c r="ICO1432" s="21"/>
      <c r="ICP1432" s="21"/>
      <c r="ICQ1432" s="21"/>
      <c r="ICR1432" s="21"/>
      <c r="ICS1432" s="21"/>
      <c r="ICT1432" s="21"/>
      <c r="ICU1432" s="21"/>
      <c r="ICV1432" s="21"/>
      <c r="ICW1432" s="21"/>
      <c r="ICX1432" s="21"/>
      <c r="ICY1432" s="21"/>
      <c r="ICZ1432" s="21"/>
      <c r="IDA1432" s="21"/>
      <c r="IDB1432" s="21"/>
      <c r="IDC1432" s="21"/>
      <c r="IDD1432" s="21"/>
      <c r="IDE1432" s="21"/>
      <c r="IDF1432" s="21"/>
      <c r="IDG1432" s="21"/>
      <c r="IDH1432" s="21"/>
      <c r="IDI1432" s="21"/>
      <c r="IDJ1432" s="21"/>
      <c r="IDK1432" s="21"/>
      <c r="IDL1432" s="21"/>
      <c r="IDM1432" s="21"/>
      <c r="IDN1432" s="21"/>
      <c r="IDO1432" s="21"/>
      <c r="IDP1432" s="21"/>
      <c r="IDQ1432" s="21"/>
      <c r="IDR1432" s="21"/>
      <c r="IDS1432" s="21"/>
      <c r="IDT1432" s="21"/>
      <c r="IDU1432" s="21"/>
      <c r="IDV1432" s="21"/>
      <c r="IDW1432" s="21"/>
      <c r="IDX1432" s="21"/>
      <c r="IDY1432" s="21"/>
      <c r="IDZ1432" s="21"/>
      <c r="IEA1432" s="21"/>
      <c r="IEB1432" s="21"/>
      <c r="IEC1432" s="21"/>
      <c r="IED1432" s="21"/>
      <c r="IEE1432" s="21"/>
      <c r="IEF1432" s="21"/>
      <c r="IEG1432" s="21"/>
      <c r="IEH1432" s="21"/>
      <c r="IEI1432" s="21"/>
      <c r="IEJ1432" s="21"/>
      <c r="IEK1432" s="21"/>
      <c r="IEL1432" s="21"/>
      <c r="IEM1432" s="21"/>
      <c r="IEN1432" s="21"/>
      <c r="IEO1432" s="21"/>
      <c r="IEP1432" s="21"/>
      <c r="IEQ1432" s="21"/>
      <c r="IER1432" s="21"/>
      <c r="IES1432" s="21"/>
      <c r="IET1432" s="21"/>
      <c r="IEU1432" s="21"/>
      <c r="IEV1432" s="21"/>
      <c r="IEW1432" s="21"/>
      <c r="IEX1432" s="21"/>
      <c r="IEY1432" s="21"/>
      <c r="IEZ1432" s="21"/>
      <c r="IFA1432" s="21"/>
      <c r="IFB1432" s="21"/>
      <c r="IFC1432" s="21"/>
      <c r="IFD1432" s="21"/>
      <c r="IFE1432" s="21"/>
      <c r="IFF1432" s="21"/>
      <c r="IFG1432" s="21"/>
      <c r="IFH1432" s="21"/>
      <c r="IFI1432" s="21"/>
      <c r="IFJ1432" s="21"/>
      <c r="IFK1432" s="21"/>
      <c r="IFL1432" s="21"/>
      <c r="IFM1432" s="21"/>
      <c r="IFN1432" s="21"/>
      <c r="IFO1432" s="21"/>
      <c r="IFP1432" s="21"/>
      <c r="IFQ1432" s="21"/>
      <c r="IFR1432" s="21"/>
      <c r="IFS1432" s="21"/>
      <c r="IFT1432" s="21"/>
      <c r="IFU1432" s="21"/>
      <c r="IFV1432" s="21"/>
      <c r="IFW1432" s="21"/>
      <c r="IFX1432" s="21"/>
      <c r="IFY1432" s="21"/>
      <c r="IFZ1432" s="21"/>
      <c r="IGA1432" s="21"/>
      <c r="IGB1432" s="21"/>
      <c r="IGC1432" s="21"/>
      <c r="IGD1432" s="21"/>
      <c r="IGE1432" s="21"/>
      <c r="IGF1432" s="21"/>
      <c r="IGG1432" s="21"/>
      <c r="IGH1432" s="21"/>
      <c r="IGI1432" s="21"/>
      <c r="IGJ1432" s="21"/>
      <c r="IGK1432" s="21"/>
      <c r="IGL1432" s="21"/>
      <c r="IGM1432" s="21"/>
      <c r="IGN1432" s="21"/>
      <c r="IGO1432" s="21"/>
      <c r="IGP1432" s="21"/>
      <c r="IGQ1432" s="21"/>
      <c r="IGR1432" s="21"/>
      <c r="IGS1432" s="21"/>
      <c r="IGT1432" s="21"/>
      <c r="IGU1432" s="21"/>
      <c r="IGV1432" s="21"/>
      <c r="IGW1432" s="21"/>
      <c r="IGX1432" s="21"/>
      <c r="IGY1432" s="21"/>
      <c r="IGZ1432" s="21"/>
      <c r="IHA1432" s="21"/>
      <c r="IHB1432" s="21"/>
      <c r="IHC1432" s="21"/>
      <c r="IHD1432" s="21"/>
      <c r="IHE1432" s="21"/>
      <c r="IHF1432" s="21"/>
      <c r="IHG1432" s="21"/>
      <c r="IHH1432" s="21"/>
      <c r="IHI1432" s="21"/>
      <c r="IHJ1432" s="21"/>
      <c r="IHK1432" s="21"/>
      <c r="IHL1432" s="21"/>
      <c r="IHM1432" s="21"/>
      <c r="IHN1432" s="21"/>
      <c r="IHO1432" s="21"/>
      <c r="IHP1432" s="21"/>
      <c r="IHQ1432" s="21"/>
      <c r="IHR1432" s="21"/>
      <c r="IHS1432" s="21"/>
      <c r="IHT1432" s="21"/>
      <c r="IHU1432" s="21"/>
      <c r="IHV1432" s="21"/>
      <c r="IHW1432" s="21"/>
      <c r="IHX1432" s="21"/>
      <c r="IHY1432" s="21"/>
      <c r="IHZ1432" s="21"/>
      <c r="IIA1432" s="21"/>
      <c r="IIB1432" s="21"/>
      <c r="IIC1432" s="21"/>
      <c r="IID1432" s="21"/>
      <c r="IIE1432" s="21"/>
      <c r="IIF1432" s="21"/>
      <c r="IIG1432" s="21"/>
      <c r="IIH1432" s="21"/>
      <c r="III1432" s="21"/>
      <c r="IIJ1432" s="21"/>
      <c r="IIK1432" s="21"/>
      <c r="IIL1432" s="21"/>
      <c r="IIM1432" s="21"/>
      <c r="IIN1432" s="21"/>
      <c r="IIO1432" s="21"/>
      <c r="IIP1432" s="21"/>
      <c r="IIQ1432" s="21"/>
      <c r="IIR1432" s="21"/>
      <c r="IIS1432" s="21"/>
      <c r="IIT1432" s="21"/>
      <c r="IIU1432" s="21"/>
      <c r="IIV1432" s="21"/>
      <c r="IIW1432" s="21"/>
      <c r="IIX1432" s="21"/>
      <c r="IIY1432" s="21"/>
      <c r="IIZ1432" s="21"/>
      <c r="IJA1432" s="21"/>
      <c r="IJB1432" s="21"/>
      <c r="IJC1432" s="21"/>
      <c r="IJD1432" s="21"/>
      <c r="IJE1432" s="21"/>
      <c r="IJF1432" s="21"/>
      <c r="IJG1432" s="21"/>
      <c r="IJH1432" s="21"/>
      <c r="IJI1432" s="21"/>
      <c r="IJJ1432" s="21"/>
      <c r="IJK1432" s="21"/>
      <c r="IJL1432" s="21"/>
      <c r="IJM1432" s="21"/>
      <c r="IJN1432" s="21"/>
      <c r="IJO1432" s="21"/>
      <c r="IJP1432" s="21"/>
      <c r="IJQ1432" s="21"/>
      <c r="IJR1432" s="21"/>
      <c r="IJS1432" s="21"/>
      <c r="IJT1432" s="21"/>
      <c r="IJU1432" s="21"/>
      <c r="IJV1432" s="21"/>
      <c r="IJW1432" s="21"/>
      <c r="IJX1432" s="21"/>
      <c r="IJY1432" s="21"/>
      <c r="IJZ1432" s="21"/>
      <c r="IKA1432" s="21"/>
      <c r="IKB1432" s="21"/>
      <c r="IKC1432" s="21"/>
      <c r="IKD1432" s="21"/>
      <c r="IKE1432" s="21"/>
      <c r="IKF1432" s="21"/>
      <c r="IKG1432" s="21"/>
      <c r="IKH1432" s="21"/>
      <c r="IKI1432" s="21"/>
      <c r="IKJ1432" s="21"/>
      <c r="IKK1432" s="21"/>
      <c r="IKL1432" s="21"/>
      <c r="IKM1432" s="21"/>
      <c r="IKN1432" s="21"/>
      <c r="IKO1432" s="21"/>
      <c r="IKP1432" s="21"/>
      <c r="IKQ1432" s="21"/>
      <c r="IKR1432" s="21"/>
      <c r="IKS1432" s="21"/>
      <c r="IKT1432" s="21"/>
      <c r="IKU1432" s="21"/>
      <c r="IKV1432" s="21"/>
      <c r="IKW1432" s="21"/>
      <c r="IKX1432" s="21"/>
      <c r="IKY1432" s="21"/>
      <c r="IKZ1432" s="21"/>
      <c r="ILA1432" s="21"/>
      <c r="ILB1432" s="21"/>
      <c r="ILC1432" s="21"/>
      <c r="ILD1432" s="21"/>
      <c r="ILE1432" s="21"/>
      <c r="ILF1432" s="21"/>
      <c r="ILG1432" s="21"/>
      <c r="ILH1432" s="21"/>
      <c r="ILI1432" s="21"/>
      <c r="ILJ1432" s="21"/>
      <c r="ILK1432" s="21"/>
      <c r="ILL1432" s="21"/>
      <c r="ILM1432" s="21"/>
      <c r="ILN1432" s="21"/>
      <c r="ILO1432" s="21"/>
      <c r="ILP1432" s="21"/>
      <c r="ILQ1432" s="21"/>
      <c r="ILR1432" s="21"/>
      <c r="ILS1432" s="21"/>
      <c r="ILT1432" s="21"/>
      <c r="ILU1432" s="21"/>
      <c r="ILV1432" s="21"/>
      <c r="ILW1432" s="21"/>
      <c r="ILX1432" s="21"/>
      <c r="ILY1432" s="21"/>
      <c r="ILZ1432" s="21"/>
      <c r="IMA1432" s="21"/>
      <c r="IMB1432" s="21"/>
      <c r="IMC1432" s="21"/>
      <c r="IMD1432" s="21"/>
      <c r="IME1432" s="21"/>
      <c r="IMF1432" s="21"/>
      <c r="IMG1432" s="21"/>
      <c r="IMH1432" s="21"/>
      <c r="IMI1432" s="21"/>
      <c r="IMJ1432" s="21"/>
      <c r="IMK1432" s="21"/>
      <c r="IML1432" s="21"/>
      <c r="IMM1432" s="21"/>
      <c r="IMN1432" s="21"/>
      <c r="IMO1432" s="21"/>
      <c r="IMP1432" s="21"/>
      <c r="IMQ1432" s="21"/>
      <c r="IMR1432" s="21"/>
      <c r="IMS1432" s="21"/>
      <c r="IMT1432" s="21"/>
      <c r="IMU1432" s="21"/>
      <c r="IMV1432" s="21"/>
      <c r="IMW1432" s="21"/>
      <c r="IMX1432" s="21"/>
      <c r="IMY1432" s="21"/>
      <c r="IMZ1432" s="21"/>
      <c r="INA1432" s="21"/>
      <c r="INB1432" s="21"/>
      <c r="INC1432" s="21"/>
      <c r="IND1432" s="21"/>
      <c r="INE1432" s="21"/>
      <c r="INF1432" s="21"/>
      <c r="ING1432" s="21"/>
      <c r="INH1432" s="21"/>
      <c r="INI1432" s="21"/>
      <c r="INJ1432" s="21"/>
      <c r="INK1432" s="21"/>
      <c r="INL1432" s="21"/>
      <c r="INM1432" s="21"/>
      <c r="INN1432" s="21"/>
      <c r="INO1432" s="21"/>
      <c r="INP1432" s="21"/>
      <c r="INQ1432" s="21"/>
      <c r="INR1432" s="21"/>
      <c r="INS1432" s="21"/>
      <c r="INT1432" s="21"/>
      <c r="INU1432" s="21"/>
      <c r="INV1432" s="21"/>
      <c r="INW1432" s="21"/>
      <c r="INX1432" s="21"/>
      <c r="INY1432" s="21"/>
      <c r="INZ1432" s="21"/>
      <c r="IOA1432" s="21"/>
      <c r="IOB1432" s="21"/>
      <c r="IOC1432" s="21"/>
      <c r="IOD1432" s="21"/>
      <c r="IOE1432" s="21"/>
      <c r="IOF1432" s="21"/>
      <c r="IOG1432" s="21"/>
      <c r="IOH1432" s="21"/>
      <c r="IOI1432" s="21"/>
      <c r="IOJ1432" s="21"/>
      <c r="IOK1432" s="21"/>
      <c r="IOL1432" s="21"/>
      <c r="IOM1432" s="21"/>
      <c r="ION1432" s="21"/>
      <c r="IOO1432" s="21"/>
      <c r="IOP1432" s="21"/>
      <c r="IOQ1432" s="21"/>
      <c r="IOR1432" s="21"/>
      <c r="IOS1432" s="21"/>
      <c r="IOT1432" s="21"/>
      <c r="IOU1432" s="21"/>
      <c r="IOV1432" s="21"/>
      <c r="IOW1432" s="21"/>
      <c r="IOX1432" s="21"/>
      <c r="IOY1432" s="21"/>
      <c r="IOZ1432" s="21"/>
      <c r="IPA1432" s="21"/>
      <c r="IPB1432" s="21"/>
      <c r="IPC1432" s="21"/>
      <c r="IPD1432" s="21"/>
      <c r="IPE1432" s="21"/>
      <c r="IPF1432" s="21"/>
      <c r="IPG1432" s="21"/>
      <c r="IPH1432" s="21"/>
      <c r="IPI1432" s="21"/>
      <c r="IPJ1432" s="21"/>
      <c r="IPK1432" s="21"/>
      <c r="IPL1432" s="21"/>
      <c r="IPM1432" s="21"/>
      <c r="IPN1432" s="21"/>
      <c r="IPO1432" s="21"/>
      <c r="IPP1432" s="21"/>
      <c r="IPQ1432" s="21"/>
      <c r="IPR1432" s="21"/>
      <c r="IPS1432" s="21"/>
      <c r="IPT1432" s="21"/>
      <c r="IPU1432" s="21"/>
      <c r="IPV1432" s="21"/>
      <c r="IPW1432" s="21"/>
      <c r="IPX1432" s="21"/>
      <c r="IPY1432" s="21"/>
      <c r="IPZ1432" s="21"/>
      <c r="IQA1432" s="21"/>
      <c r="IQB1432" s="21"/>
      <c r="IQC1432" s="21"/>
      <c r="IQD1432" s="21"/>
      <c r="IQE1432" s="21"/>
      <c r="IQF1432" s="21"/>
      <c r="IQG1432" s="21"/>
      <c r="IQH1432" s="21"/>
      <c r="IQI1432" s="21"/>
      <c r="IQJ1432" s="21"/>
      <c r="IQK1432" s="21"/>
      <c r="IQL1432" s="21"/>
      <c r="IQM1432" s="21"/>
      <c r="IQN1432" s="21"/>
      <c r="IQO1432" s="21"/>
      <c r="IQP1432" s="21"/>
      <c r="IQQ1432" s="21"/>
      <c r="IQR1432" s="21"/>
      <c r="IQS1432" s="21"/>
      <c r="IQT1432" s="21"/>
      <c r="IQU1432" s="21"/>
      <c r="IQV1432" s="21"/>
      <c r="IQW1432" s="21"/>
      <c r="IQX1432" s="21"/>
      <c r="IQY1432" s="21"/>
      <c r="IQZ1432" s="21"/>
      <c r="IRA1432" s="21"/>
      <c r="IRB1432" s="21"/>
      <c r="IRC1432" s="21"/>
      <c r="IRD1432" s="21"/>
      <c r="IRE1432" s="21"/>
      <c r="IRF1432" s="21"/>
      <c r="IRG1432" s="21"/>
      <c r="IRH1432" s="21"/>
      <c r="IRI1432" s="21"/>
      <c r="IRJ1432" s="21"/>
      <c r="IRK1432" s="21"/>
      <c r="IRL1432" s="21"/>
      <c r="IRM1432" s="21"/>
      <c r="IRN1432" s="21"/>
      <c r="IRO1432" s="21"/>
      <c r="IRP1432" s="21"/>
      <c r="IRQ1432" s="21"/>
      <c r="IRR1432" s="21"/>
      <c r="IRS1432" s="21"/>
      <c r="IRT1432" s="21"/>
      <c r="IRU1432" s="21"/>
      <c r="IRV1432" s="21"/>
      <c r="IRW1432" s="21"/>
      <c r="IRX1432" s="21"/>
      <c r="IRY1432" s="21"/>
      <c r="IRZ1432" s="21"/>
      <c r="ISA1432" s="21"/>
      <c r="ISB1432" s="21"/>
      <c r="ISC1432" s="21"/>
      <c r="ISD1432" s="21"/>
      <c r="ISE1432" s="21"/>
      <c r="ISF1432" s="21"/>
      <c r="ISG1432" s="21"/>
      <c r="ISH1432" s="21"/>
      <c r="ISI1432" s="21"/>
      <c r="ISJ1432" s="21"/>
      <c r="ISK1432" s="21"/>
      <c r="ISL1432" s="21"/>
      <c r="ISM1432" s="21"/>
      <c r="ISN1432" s="21"/>
      <c r="ISO1432" s="21"/>
      <c r="ISP1432" s="21"/>
      <c r="ISQ1432" s="21"/>
      <c r="ISR1432" s="21"/>
      <c r="ISS1432" s="21"/>
      <c r="IST1432" s="21"/>
      <c r="ISU1432" s="21"/>
      <c r="ISV1432" s="21"/>
      <c r="ISW1432" s="21"/>
      <c r="ISX1432" s="21"/>
      <c r="ISY1432" s="21"/>
      <c r="ISZ1432" s="21"/>
      <c r="ITA1432" s="21"/>
      <c r="ITB1432" s="21"/>
      <c r="ITC1432" s="21"/>
      <c r="ITD1432" s="21"/>
      <c r="ITE1432" s="21"/>
      <c r="ITF1432" s="21"/>
      <c r="ITG1432" s="21"/>
      <c r="ITH1432" s="21"/>
      <c r="ITI1432" s="21"/>
      <c r="ITJ1432" s="21"/>
      <c r="ITK1432" s="21"/>
      <c r="ITL1432" s="21"/>
      <c r="ITM1432" s="21"/>
      <c r="ITN1432" s="21"/>
      <c r="ITO1432" s="21"/>
      <c r="ITP1432" s="21"/>
      <c r="ITQ1432" s="21"/>
      <c r="ITR1432" s="21"/>
      <c r="ITS1432" s="21"/>
      <c r="ITT1432" s="21"/>
      <c r="ITU1432" s="21"/>
      <c r="ITV1432" s="21"/>
      <c r="ITW1432" s="21"/>
      <c r="ITX1432" s="21"/>
      <c r="ITY1432" s="21"/>
      <c r="ITZ1432" s="21"/>
      <c r="IUA1432" s="21"/>
      <c r="IUB1432" s="21"/>
      <c r="IUC1432" s="21"/>
      <c r="IUD1432" s="21"/>
      <c r="IUE1432" s="21"/>
      <c r="IUF1432" s="21"/>
      <c r="IUG1432" s="21"/>
      <c r="IUH1432" s="21"/>
      <c r="IUI1432" s="21"/>
      <c r="IUJ1432" s="21"/>
      <c r="IUK1432" s="21"/>
      <c r="IUL1432" s="21"/>
      <c r="IUM1432" s="21"/>
      <c r="IUN1432" s="21"/>
      <c r="IUO1432" s="21"/>
      <c r="IUP1432" s="21"/>
      <c r="IUQ1432" s="21"/>
      <c r="IUR1432" s="21"/>
      <c r="IUS1432" s="21"/>
      <c r="IUT1432" s="21"/>
      <c r="IUU1432" s="21"/>
      <c r="IUV1432" s="21"/>
      <c r="IUW1432" s="21"/>
      <c r="IUX1432" s="21"/>
      <c r="IUY1432" s="21"/>
      <c r="IUZ1432" s="21"/>
      <c r="IVA1432" s="21"/>
      <c r="IVB1432" s="21"/>
      <c r="IVC1432" s="21"/>
      <c r="IVD1432" s="21"/>
      <c r="IVE1432" s="21"/>
      <c r="IVF1432" s="21"/>
      <c r="IVG1432" s="21"/>
      <c r="IVH1432" s="21"/>
      <c r="IVI1432" s="21"/>
      <c r="IVJ1432" s="21"/>
      <c r="IVK1432" s="21"/>
      <c r="IVL1432" s="21"/>
      <c r="IVM1432" s="21"/>
      <c r="IVN1432" s="21"/>
      <c r="IVO1432" s="21"/>
      <c r="IVP1432" s="21"/>
      <c r="IVQ1432" s="21"/>
      <c r="IVR1432" s="21"/>
      <c r="IVS1432" s="21"/>
      <c r="IVT1432" s="21"/>
      <c r="IVU1432" s="21"/>
      <c r="IVV1432" s="21"/>
      <c r="IVW1432" s="21"/>
      <c r="IVX1432" s="21"/>
      <c r="IVY1432" s="21"/>
      <c r="IVZ1432" s="21"/>
      <c r="IWA1432" s="21"/>
      <c r="IWB1432" s="21"/>
      <c r="IWC1432" s="21"/>
      <c r="IWD1432" s="21"/>
      <c r="IWE1432" s="21"/>
      <c r="IWF1432" s="21"/>
      <c r="IWG1432" s="21"/>
      <c r="IWH1432" s="21"/>
      <c r="IWI1432" s="21"/>
      <c r="IWJ1432" s="21"/>
      <c r="IWK1432" s="21"/>
      <c r="IWL1432" s="21"/>
      <c r="IWM1432" s="21"/>
      <c r="IWN1432" s="21"/>
      <c r="IWO1432" s="21"/>
      <c r="IWP1432" s="21"/>
      <c r="IWQ1432" s="21"/>
      <c r="IWR1432" s="21"/>
      <c r="IWS1432" s="21"/>
      <c r="IWT1432" s="21"/>
      <c r="IWU1432" s="21"/>
      <c r="IWV1432" s="21"/>
      <c r="IWW1432" s="21"/>
      <c r="IWX1432" s="21"/>
      <c r="IWY1432" s="21"/>
      <c r="IWZ1432" s="21"/>
      <c r="IXA1432" s="21"/>
      <c r="IXB1432" s="21"/>
      <c r="IXC1432" s="21"/>
      <c r="IXD1432" s="21"/>
      <c r="IXE1432" s="21"/>
      <c r="IXF1432" s="21"/>
      <c r="IXG1432" s="21"/>
      <c r="IXH1432" s="21"/>
      <c r="IXI1432" s="21"/>
      <c r="IXJ1432" s="21"/>
      <c r="IXK1432" s="21"/>
      <c r="IXL1432" s="21"/>
      <c r="IXM1432" s="21"/>
      <c r="IXN1432" s="21"/>
      <c r="IXO1432" s="21"/>
      <c r="IXP1432" s="21"/>
      <c r="IXQ1432" s="21"/>
      <c r="IXR1432" s="21"/>
      <c r="IXS1432" s="21"/>
      <c r="IXT1432" s="21"/>
      <c r="IXU1432" s="21"/>
      <c r="IXV1432" s="21"/>
      <c r="IXW1432" s="21"/>
      <c r="IXX1432" s="21"/>
      <c r="IXY1432" s="21"/>
      <c r="IXZ1432" s="21"/>
      <c r="IYA1432" s="21"/>
      <c r="IYB1432" s="21"/>
      <c r="IYC1432" s="21"/>
      <c r="IYD1432" s="21"/>
      <c r="IYE1432" s="21"/>
      <c r="IYF1432" s="21"/>
      <c r="IYG1432" s="21"/>
      <c r="IYH1432" s="21"/>
      <c r="IYI1432" s="21"/>
      <c r="IYJ1432" s="21"/>
      <c r="IYK1432" s="21"/>
      <c r="IYL1432" s="21"/>
      <c r="IYM1432" s="21"/>
      <c r="IYN1432" s="21"/>
      <c r="IYO1432" s="21"/>
      <c r="IYP1432" s="21"/>
      <c r="IYQ1432" s="21"/>
      <c r="IYR1432" s="21"/>
      <c r="IYS1432" s="21"/>
      <c r="IYT1432" s="21"/>
      <c r="IYU1432" s="21"/>
      <c r="IYV1432" s="21"/>
      <c r="IYW1432" s="21"/>
      <c r="IYX1432" s="21"/>
      <c r="IYY1432" s="21"/>
      <c r="IYZ1432" s="21"/>
      <c r="IZA1432" s="21"/>
      <c r="IZB1432" s="21"/>
      <c r="IZC1432" s="21"/>
      <c r="IZD1432" s="21"/>
      <c r="IZE1432" s="21"/>
      <c r="IZF1432" s="21"/>
      <c r="IZG1432" s="21"/>
      <c r="IZH1432" s="21"/>
      <c r="IZI1432" s="21"/>
      <c r="IZJ1432" s="21"/>
      <c r="IZK1432" s="21"/>
      <c r="IZL1432" s="21"/>
      <c r="IZM1432" s="21"/>
      <c r="IZN1432" s="21"/>
      <c r="IZO1432" s="21"/>
      <c r="IZP1432" s="21"/>
      <c r="IZQ1432" s="21"/>
      <c r="IZR1432" s="21"/>
      <c r="IZS1432" s="21"/>
      <c r="IZT1432" s="21"/>
      <c r="IZU1432" s="21"/>
      <c r="IZV1432" s="21"/>
      <c r="IZW1432" s="21"/>
      <c r="IZX1432" s="21"/>
      <c r="IZY1432" s="21"/>
      <c r="IZZ1432" s="21"/>
      <c r="JAA1432" s="21"/>
      <c r="JAB1432" s="21"/>
      <c r="JAC1432" s="21"/>
      <c r="JAD1432" s="21"/>
      <c r="JAE1432" s="21"/>
      <c r="JAF1432" s="21"/>
      <c r="JAG1432" s="21"/>
      <c r="JAH1432" s="21"/>
      <c r="JAI1432" s="21"/>
      <c r="JAJ1432" s="21"/>
      <c r="JAK1432" s="21"/>
      <c r="JAL1432" s="21"/>
      <c r="JAM1432" s="21"/>
      <c r="JAN1432" s="21"/>
      <c r="JAO1432" s="21"/>
      <c r="JAP1432" s="21"/>
      <c r="JAQ1432" s="21"/>
      <c r="JAR1432" s="21"/>
      <c r="JAS1432" s="21"/>
      <c r="JAT1432" s="21"/>
      <c r="JAU1432" s="21"/>
      <c r="JAV1432" s="21"/>
      <c r="JAW1432" s="21"/>
      <c r="JAX1432" s="21"/>
      <c r="JAY1432" s="21"/>
      <c r="JAZ1432" s="21"/>
      <c r="JBA1432" s="21"/>
      <c r="JBB1432" s="21"/>
      <c r="JBC1432" s="21"/>
      <c r="JBD1432" s="21"/>
      <c r="JBE1432" s="21"/>
      <c r="JBF1432" s="21"/>
      <c r="JBG1432" s="21"/>
      <c r="JBH1432" s="21"/>
      <c r="JBI1432" s="21"/>
      <c r="JBJ1432" s="21"/>
      <c r="JBK1432" s="21"/>
      <c r="JBL1432" s="21"/>
      <c r="JBM1432" s="21"/>
      <c r="JBN1432" s="21"/>
      <c r="JBO1432" s="21"/>
      <c r="JBP1432" s="21"/>
      <c r="JBQ1432" s="21"/>
      <c r="JBR1432" s="21"/>
      <c r="JBS1432" s="21"/>
      <c r="JBT1432" s="21"/>
      <c r="JBU1432" s="21"/>
      <c r="JBV1432" s="21"/>
      <c r="JBW1432" s="21"/>
      <c r="JBX1432" s="21"/>
      <c r="JBY1432" s="21"/>
      <c r="JBZ1432" s="21"/>
      <c r="JCA1432" s="21"/>
      <c r="JCB1432" s="21"/>
      <c r="JCC1432" s="21"/>
      <c r="JCD1432" s="21"/>
      <c r="JCE1432" s="21"/>
      <c r="JCF1432" s="21"/>
      <c r="JCG1432" s="21"/>
      <c r="JCH1432" s="21"/>
      <c r="JCI1432" s="21"/>
      <c r="JCJ1432" s="21"/>
      <c r="JCK1432" s="21"/>
      <c r="JCL1432" s="21"/>
      <c r="JCM1432" s="21"/>
      <c r="JCN1432" s="21"/>
      <c r="JCO1432" s="21"/>
      <c r="JCP1432" s="21"/>
      <c r="JCQ1432" s="21"/>
      <c r="JCR1432" s="21"/>
      <c r="JCS1432" s="21"/>
      <c r="JCT1432" s="21"/>
      <c r="JCU1432" s="21"/>
      <c r="JCV1432" s="21"/>
      <c r="JCW1432" s="21"/>
      <c r="JCX1432" s="21"/>
      <c r="JCY1432" s="21"/>
      <c r="JCZ1432" s="21"/>
      <c r="JDA1432" s="21"/>
      <c r="JDB1432" s="21"/>
      <c r="JDC1432" s="21"/>
      <c r="JDD1432" s="21"/>
      <c r="JDE1432" s="21"/>
      <c r="JDF1432" s="21"/>
      <c r="JDG1432" s="21"/>
      <c r="JDH1432" s="21"/>
      <c r="JDI1432" s="21"/>
      <c r="JDJ1432" s="21"/>
      <c r="JDK1432" s="21"/>
      <c r="JDL1432" s="21"/>
      <c r="JDM1432" s="21"/>
      <c r="JDN1432" s="21"/>
      <c r="JDO1432" s="21"/>
      <c r="JDP1432" s="21"/>
      <c r="JDQ1432" s="21"/>
      <c r="JDR1432" s="21"/>
      <c r="JDS1432" s="21"/>
      <c r="JDT1432" s="21"/>
      <c r="JDU1432" s="21"/>
      <c r="JDV1432" s="21"/>
      <c r="JDW1432" s="21"/>
      <c r="JDX1432" s="21"/>
      <c r="JDY1432" s="21"/>
      <c r="JDZ1432" s="21"/>
      <c r="JEA1432" s="21"/>
      <c r="JEB1432" s="21"/>
      <c r="JEC1432" s="21"/>
      <c r="JED1432" s="21"/>
      <c r="JEE1432" s="21"/>
      <c r="JEF1432" s="21"/>
      <c r="JEG1432" s="21"/>
      <c r="JEH1432" s="21"/>
      <c r="JEI1432" s="21"/>
      <c r="JEJ1432" s="21"/>
      <c r="JEK1432" s="21"/>
      <c r="JEL1432" s="21"/>
      <c r="JEM1432" s="21"/>
      <c r="JEN1432" s="21"/>
      <c r="JEO1432" s="21"/>
      <c r="JEP1432" s="21"/>
      <c r="JEQ1432" s="21"/>
      <c r="JER1432" s="21"/>
      <c r="JES1432" s="21"/>
      <c r="JET1432" s="21"/>
      <c r="JEU1432" s="21"/>
      <c r="JEV1432" s="21"/>
      <c r="JEW1432" s="21"/>
      <c r="JEX1432" s="21"/>
      <c r="JEY1432" s="21"/>
      <c r="JEZ1432" s="21"/>
      <c r="JFA1432" s="21"/>
      <c r="JFB1432" s="21"/>
      <c r="JFC1432" s="21"/>
      <c r="JFD1432" s="21"/>
      <c r="JFE1432" s="21"/>
      <c r="JFF1432" s="21"/>
      <c r="JFG1432" s="21"/>
      <c r="JFH1432" s="21"/>
      <c r="JFI1432" s="21"/>
      <c r="JFJ1432" s="21"/>
      <c r="JFK1432" s="21"/>
      <c r="JFL1432" s="21"/>
      <c r="JFM1432" s="21"/>
      <c r="JFN1432" s="21"/>
      <c r="JFO1432" s="21"/>
      <c r="JFP1432" s="21"/>
      <c r="JFQ1432" s="21"/>
      <c r="JFR1432" s="21"/>
      <c r="JFS1432" s="21"/>
      <c r="JFT1432" s="21"/>
      <c r="JFU1432" s="21"/>
      <c r="JFV1432" s="21"/>
      <c r="JFW1432" s="21"/>
      <c r="JFX1432" s="21"/>
      <c r="JFY1432" s="21"/>
      <c r="JFZ1432" s="21"/>
      <c r="JGA1432" s="21"/>
      <c r="JGB1432" s="21"/>
      <c r="JGC1432" s="21"/>
      <c r="JGD1432" s="21"/>
      <c r="JGE1432" s="21"/>
      <c r="JGF1432" s="21"/>
      <c r="JGG1432" s="21"/>
      <c r="JGH1432" s="21"/>
      <c r="JGI1432" s="21"/>
      <c r="JGJ1432" s="21"/>
      <c r="JGK1432" s="21"/>
      <c r="JGL1432" s="21"/>
      <c r="JGM1432" s="21"/>
      <c r="JGN1432" s="21"/>
      <c r="JGO1432" s="21"/>
      <c r="JGP1432" s="21"/>
      <c r="JGQ1432" s="21"/>
      <c r="JGR1432" s="21"/>
      <c r="JGS1432" s="21"/>
      <c r="JGT1432" s="21"/>
      <c r="JGU1432" s="21"/>
      <c r="JGV1432" s="21"/>
      <c r="JGW1432" s="21"/>
      <c r="JGX1432" s="21"/>
      <c r="JGY1432" s="21"/>
      <c r="JGZ1432" s="21"/>
      <c r="JHA1432" s="21"/>
      <c r="JHB1432" s="21"/>
      <c r="JHC1432" s="21"/>
      <c r="JHD1432" s="21"/>
      <c r="JHE1432" s="21"/>
      <c r="JHF1432" s="21"/>
      <c r="JHG1432" s="21"/>
      <c r="JHH1432" s="21"/>
      <c r="JHI1432" s="21"/>
      <c r="JHJ1432" s="21"/>
      <c r="JHK1432" s="21"/>
      <c r="JHL1432" s="21"/>
      <c r="JHM1432" s="21"/>
      <c r="JHN1432" s="21"/>
      <c r="JHO1432" s="21"/>
      <c r="JHP1432" s="21"/>
      <c r="JHQ1432" s="21"/>
      <c r="JHR1432" s="21"/>
      <c r="JHS1432" s="21"/>
      <c r="JHT1432" s="21"/>
      <c r="JHU1432" s="21"/>
      <c r="JHV1432" s="21"/>
      <c r="JHW1432" s="21"/>
      <c r="JHX1432" s="21"/>
      <c r="JHY1432" s="21"/>
      <c r="JHZ1432" s="21"/>
      <c r="JIA1432" s="21"/>
      <c r="JIB1432" s="21"/>
      <c r="JIC1432" s="21"/>
      <c r="JID1432" s="21"/>
      <c r="JIE1432" s="21"/>
      <c r="JIF1432" s="21"/>
      <c r="JIG1432" s="21"/>
      <c r="JIH1432" s="21"/>
      <c r="JII1432" s="21"/>
      <c r="JIJ1432" s="21"/>
      <c r="JIK1432" s="21"/>
      <c r="JIL1432" s="21"/>
      <c r="JIM1432" s="21"/>
      <c r="JIN1432" s="21"/>
      <c r="JIO1432" s="21"/>
      <c r="JIP1432" s="21"/>
      <c r="JIQ1432" s="21"/>
      <c r="JIR1432" s="21"/>
      <c r="JIS1432" s="21"/>
      <c r="JIT1432" s="21"/>
      <c r="JIU1432" s="21"/>
      <c r="JIV1432" s="21"/>
      <c r="JIW1432" s="21"/>
      <c r="JIX1432" s="21"/>
      <c r="JIY1432" s="21"/>
      <c r="JIZ1432" s="21"/>
      <c r="JJA1432" s="21"/>
      <c r="JJB1432" s="21"/>
      <c r="JJC1432" s="21"/>
      <c r="JJD1432" s="21"/>
      <c r="JJE1432" s="21"/>
      <c r="JJF1432" s="21"/>
      <c r="JJG1432" s="21"/>
      <c r="JJH1432" s="21"/>
      <c r="JJI1432" s="21"/>
      <c r="JJJ1432" s="21"/>
      <c r="JJK1432" s="21"/>
      <c r="JJL1432" s="21"/>
      <c r="JJM1432" s="21"/>
      <c r="JJN1432" s="21"/>
      <c r="JJO1432" s="21"/>
      <c r="JJP1432" s="21"/>
      <c r="JJQ1432" s="21"/>
      <c r="JJR1432" s="21"/>
      <c r="JJS1432" s="21"/>
      <c r="JJT1432" s="21"/>
      <c r="JJU1432" s="21"/>
      <c r="JJV1432" s="21"/>
      <c r="JJW1432" s="21"/>
      <c r="JJX1432" s="21"/>
      <c r="JJY1432" s="21"/>
      <c r="JJZ1432" s="21"/>
      <c r="JKA1432" s="21"/>
      <c r="JKB1432" s="21"/>
      <c r="JKC1432" s="21"/>
      <c r="JKD1432" s="21"/>
      <c r="JKE1432" s="21"/>
      <c r="JKF1432" s="21"/>
      <c r="JKG1432" s="21"/>
      <c r="JKH1432" s="21"/>
      <c r="JKI1432" s="21"/>
      <c r="JKJ1432" s="21"/>
      <c r="JKK1432" s="21"/>
      <c r="JKL1432" s="21"/>
      <c r="JKM1432" s="21"/>
      <c r="JKN1432" s="21"/>
      <c r="JKO1432" s="21"/>
      <c r="JKP1432" s="21"/>
      <c r="JKQ1432" s="21"/>
      <c r="JKR1432" s="21"/>
      <c r="JKS1432" s="21"/>
      <c r="JKT1432" s="21"/>
      <c r="JKU1432" s="21"/>
      <c r="JKV1432" s="21"/>
      <c r="JKW1432" s="21"/>
      <c r="JKX1432" s="21"/>
      <c r="JKY1432" s="21"/>
      <c r="JKZ1432" s="21"/>
      <c r="JLA1432" s="21"/>
      <c r="JLB1432" s="21"/>
      <c r="JLC1432" s="21"/>
      <c r="JLD1432" s="21"/>
      <c r="JLE1432" s="21"/>
      <c r="JLF1432" s="21"/>
      <c r="JLG1432" s="21"/>
      <c r="JLH1432" s="21"/>
      <c r="JLI1432" s="21"/>
      <c r="JLJ1432" s="21"/>
      <c r="JLK1432" s="21"/>
      <c r="JLL1432" s="21"/>
      <c r="JLM1432" s="21"/>
      <c r="JLN1432" s="21"/>
      <c r="JLO1432" s="21"/>
      <c r="JLP1432" s="21"/>
      <c r="JLQ1432" s="21"/>
      <c r="JLR1432" s="21"/>
      <c r="JLS1432" s="21"/>
      <c r="JLT1432" s="21"/>
      <c r="JLU1432" s="21"/>
      <c r="JLV1432" s="21"/>
      <c r="JLW1432" s="21"/>
      <c r="JLX1432" s="21"/>
      <c r="JLY1432" s="21"/>
      <c r="JLZ1432" s="21"/>
      <c r="JMA1432" s="21"/>
      <c r="JMB1432" s="21"/>
      <c r="JMC1432" s="21"/>
      <c r="JMD1432" s="21"/>
      <c r="JME1432" s="21"/>
      <c r="JMF1432" s="21"/>
      <c r="JMG1432" s="21"/>
      <c r="JMH1432" s="21"/>
      <c r="JMI1432" s="21"/>
      <c r="JMJ1432" s="21"/>
      <c r="JMK1432" s="21"/>
      <c r="JML1432" s="21"/>
      <c r="JMM1432" s="21"/>
      <c r="JMN1432" s="21"/>
      <c r="JMO1432" s="21"/>
      <c r="JMP1432" s="21"/>
      <c r="JMQ1432" s="21"/>
      <c r="JMR1432" s="21"/>
      <c r="JMS1432" s="21"/>
      <c r="JMT1432" s="21"/>
      <c r="JMU1432" s="21"/>
      <c r="JMV1432" s="21"/>
      <c r="JMW1432" s="21"/>
      <c r="JMX1432" s="21"/>
      <c r="JMY1432" s="21"/>
      <c r="JMZ1432" s="21"/>
      <c r="JNA1432" s="21"/>
      <c r="JNB1432" s="21"/>
      <c r="JNC1432" s="21"/>
      <c r="JND1432" s="21"/>
      <c r="JNE1432" s="21"/>
      <c r="JNF1432" s="21"/>
      <c r="JNG1432" s="21"/>
      <c r="JNH1432" s="21"/>
      <c r="JNI1432" s="21"/>
      <c r="JNJ1432" s="21"/>
      <c r="JNK1432" s="21"/>
      <c r="JNL1432" s="21"/>
      <c r="JNM1432" s="21"/>
      <c r="JNN1432" s="21"/>
      <c r="JNO1432" s="21"/>
      <c r="JNP1432" s="21"/>
      <c r="JNQ1432" s="21"/>
      <c r="JNR1432" s="21"/>
      <c r="JNS1432" s="21"/>
      <c r="JNT1432" s="21"/>
      <c r="JNU1432" s="21"/>
      <c r="JNV1432" s="21"/>
      <c r="JNW1432" s="21"/>
      <c r="JNX1432" s="21"/>
      <c r="JNY1432" s="21"/>
      <c r="JNZ1432" s="21"/>
      <c r="JOA1432" s="21"/>
      <c r="JOB1432" s="21"/>
      <c r="JOC1432" s="21"/>
      <c r="JOD1432" s="21"/>
      <c r="JOE1432" s="21"/>
      <c r="JOF1432" s="21"/>
      <c r="JOG1432" s="21"/>
      <c r="JOH1432" s="21"/>
      <c r="JOI1432" s="21"/>
      <c r="JOJ1432" s="21"/>
      <c r="JOK1432" s="21"/>
      <c r="JOL1432" s="21"/>
      <c r="JOM1432" s="21"/>
      <c r="JON1432" s="21"/>
      <c r="JOO1432" s="21"/>
      <c r="JOP1432" s="21"/>
      <c r="JOQ1432" s="21"/>
      <c r="JOR1432" s="21"/>
      <c r="JOS1432" s="21"/>
      <c r="JOT1432" s="21"/>
      <c r="JOU1432" s="21"/>
      <c r="JOV1432" s="21"/>
      <c r="JOW1432" s="21"/>
      <c r="JOX1432" s="21"/>
      <c r="JOY1432" s="21"/>
      <c r="JOZ1432" s="21"/>
      <c r="JPA1432" s="21"/>
      <c r="JPB1432" s="21"/>
      <c r="JPC1432" s="21"/>
      <c r="JPD1432" s="21"/>
      <c r="JPE1432" s="21"/>
      <c r="JPF1432" s="21"/>
      <c r="JPG1432" s="21"/>
      <c r="JPH1432" s="21"/>
      <c r="JPI1432" s="21"/>
      <c r="JPJ1432" s="21"/>
      <c r="JPK1432" s="21"/>
      <c r="JPL1432" s="21"/>
      <c r="JPM1432" s="21"/>
      <c r="JPN1432" s="21"/>
      <c r="JPO1432" s="21"/>
      <c r="JPP1432" s="21"/>
      <c r="JPQ1432" s="21"/>
      <c r="JPR1432" s="21"/>
      <c r="JPS1432" s="21"/>
      <c r="JPT1432" s="21"/>
      <c r="JPU1432" s="21"/>
      <c r="JPV1432" s="21"/>
      <c r="JPW1432" s="21"/>
      <c r="JPX1432" s="21"/>
      <c r="JPY1432" s="21"/>
      <c r="JPZ1432" s="21"/>
      <c r="JQA1432" s="21"/>
      <c r="JQB1432" s="21"/>
      <c r="JQC1432" s="21"/>
      <c r="JQD1432" s="21"/>
      <c r="JQE1432" s="21"/>
      <c r="JQF1432" s="21"/>
      <c r="JQG1432" s="21"/>
      <c r="JQH1432" s="21"/>
      <c r="JQI1432" s="21"/>
      <c r="JQJ1432" s="21"/>
      <c r="JQK1432" s="21"/>
      <c r="JQL1432" s="21"/>
      <c r="JQM1432" s="21"/>
      <c r="JQN1432" s="21"/>
      <c r="JQO1432" s="21"/>
      <c r="JQP1432" s="21"/>
      <c r="JQQ1432" s="21"/>
      <c r="JQR1432" s="21"/>
      <c r="JQS1432" s="21"/>
      <c r="JQT1432" s="21"/>
      <c r="JQU1432" s="21"/>
      <c r="JQV1432" s="21"/>
      <c r="JQW1432" s="21"/>
      <c r="JQX1432" s="21"/>
      <c r="JQY1432" s="21"/>
      <c r="JQZ1432" s="21"/>
      <c r="JRA1432" s="21"/>
      <c r="JRB1432" s="21"/>
      <c r="JRC1432" s="21"/>
      <c r="JRD1432" s="21"/>
      <c r="JRE1432" s="21"/>
      <c r="JRF1432" s="21"/>
      <c r="JRG1432" s="21"/>
      <c r="JRH1432" s="21"/>
      <c r="JRI1432" s="21"/>
      <c r="JRJ1432" s="21"/>
      <c r="JRK1432" s="21"/>
      <c r="JRL1432" s="21"/>
      <c r="JRM1432" s="21"/>
      <c r="JRN1432" s="21"/>
      <c r="JRO1432" s="21"/>
      <c r="JRP1432" s="21"/>
      <c r="JRQ1432" s="21"/>
      <c r="JRR1432" s="21"/>
      <c r="JRS1432" s="21"/>
      <c r="JRT1432" s="21"/>
      <c r="JRU1432" s="21"/>
      <c r="JRV1432" s="21"/>
      <c r="JRW1432" s="21"/>
      <c r="JRX1432" s="21"/>
      <c r="JRY1432" s="21"/>
      <c r="JRZ1432" s="21"/>
      <c r="JSA1432" s="21"/>
      <c r="JSB1432" s="21"/>
      <c r="JSC1432" s="21"/>
      <c r="JSD1432" s="21"/>
      <c r="JSE1432" s="21"/>
      <c r="JSF1432" s="21"/>
      <c r="JSG1432" s="21"/>
      <c r="JSH1432" s="21"/>
      <c r="JSI1432" s="21"/>
      <c r="JSJ1432" s="21"/>
      <c r="JSK1432" s="21"/>
      <c r="JSL1432" s="21"/>
      <c r="JSM1432" s="21"/>
      <c r="JSN1432" s="21"/>
      <c r="JSO1432" s="21"/>
      <c r="JSP1432" s="21"/>
      <c r="JSQ1432" s="21"/>
      <c r="JSR1432" s="21"/>
      <c r="JSS1432" s="21"/>
      <c r="JST1432" s="21"/>
      <c r="JSU1432" s="21"/>
      <c r="JSV1432" s="21"/>
      <c r="JSW1432" s="21"/>
      <c r="JSX1432" s="21"/>
      <c r="JSY1432" s="21"/>
      <c r="JSZ1432" s="21"/>
      <c r="JTA1432" s="21"/>
      <c r="JTB1432" s="21"/>
      <c r="JTC1432" s="21"/>
      <c r="JTD1432" s="21"/>
      <c r="JTE1432" s="21"/>
      <c r="JTF1432" s="21"/>
      <c r="JTG1432" s="21"/>
      <c r="JTH1432" s="21"/>
      <c r="JTI1432" s="21"/>
      <c r="JTJ1432" s="21"/>
      <c r="JTK1432" s="21"/>
      <c r="JTL1432" s="21"/>
      <c r="JTM1432" s="21"/>
      <c r="JTN1432" s="21"/>
      <c r="JTO1432" s="21"/>
      <c r="JTP1432" s="21"/>
      <c r="JTQ1432" s="21"/>
      <c r="JTR1432" s="21"/>
      <c r="JTS1432" s="21"/>
      <c r="JTT1432" s="21"/>
      <c r="JTU1432" s="21"/>
      <c r="JTV1432" s="21"/>
      <c r="JTW1432" s="21"/>
      <c r="JTX1432" s="21"/>
      <c r="JTY1432" s="21"/>
      <c r="JTZ1432" s="21"/>
      <c r="JUA1432" s="21"/>
      <c r="JUB1432" s="21"/>
      <c r="JUC1432" s="21"/>
      <c r="JUD1432" s="21"/>
      <c r="JUE1432" s="21"/>
      <c r="JUF1432" s="21"/>
      <c r="JUG1432" s="21"/>
      <c r="JUH1432" s="21"/>
      <c r="JUI1432" s="21"/>
      <c r="JUJ1432" s="21"/>
      <c r="JUK1432" s="21"/>
      <c r="JUL1432" s="21"/>
      <c r="JUM1432" s="21"/>
      <c r="JUN1432" s="21"/>
      <c r="JUO1432" s="21"/>
      <c r="JUP1432" s="21"/>
      <c r="JUQ1432" s="21"/>
      <c r="JUR1432" s="21"/>
      <c r="JUS1432" s="21"/>
      <c r="JUT1432" s="21"/>
      <c r="JUU1432" s="21"/>
      <c r="JUV1432" s="21"/>
      <c r="JUW1432" s="21"/>
      <c r="JUX1432" s="21"/>
      <c r="JUY1432" s="21"/>
      <c r="JUZ1432" s="21"/>
      <c r="JVA1432" s="21"/>
      <c r="JVB1432" s="21"/>
      <c r="JVC1432" s="21"/>
      <c r="JVD1432" s="21"/>
      <c r="JVE1432" s="21"/>
      <c r="JVF1432" s="21"/>
      <c r="JVG1432" s="21"/>
      <c r="JVH1432" s="21"/>
      <c r="JVI1432" s="21"/>
      <c r="JVJ1432" s="21"/>
      <c r="JVK1432" s="21"/>
      <c r="JVL1432" s="21"/>
      <c r="JVM1432" s="21"/>
      <c r="JVN1432" s="21"/>
      <c r="JVO1432" s="21"/>
      <c r="JVP1432" s="21"/>
      <c r="JVQ1432" s="21"/>
      <c r="JVR1432" s="21"/>
      <c r="JVS1432" s="21"/>
      <c r="JVT1432" s="21"/>
      <c r="JVU1432" s="21"/>
      <c r="JVV1432" s="21"/>
      <c r="JVW1432" s="21"/>
      <c r="JVX1432" s="21"/>
      <c r="JVY1432" s="21"/>
      <c r="JVZ1432" s="21"/>
      <c r="JWA1432" s="21"/>
      <c r="JWB1432" s="21"/>
      <c r="JWC1432" s="21"/>
      <c r="JWD1432" s="21"/>
      <c r="JWE1432" s="21"/>
      <c r="JWF1432" s="21"/>
      <c r="JWG1432" s="21"/>
      <c r="JWH1432" s="21"/>
      <c r="JWI1432" s="21"/>
      <c r="JWJ1432" s="21"/>
      <c r="JWK1432" s="21"/>
      <c r="JWL1432" s="21"/>
      <c r="JWM1432" s="21"/>
      <c r="JWN1432" s="21"/>
      <c r="JWO1432" s="21"/>
      <c r="JWP1432" s="21"/>
      <c r="JWQ1432" s="21"/>
      <c r="JWR1432" s="21"/>
      <c r="JWS1432" s="21"/>
      <c r="JWT1432" s="21"/>
      <c r="JWU1432" s="21"/>
      <c r="JWV1432" s="21"/>
      <c r="JWW1432" s="21"/>
      <c r="JWX1432" s="21"/>
      <c r="JWY1432" s="21"/>
      <c r="JWZ1432" s="21"/>
      <c r="JXA1432" s="21"/>
      <c r="JXB1432" s="21"/>
      <c r="JXC1432" s="21"/>
      <c r="JXD1432" s="21"/>
      <c r="JXE1432" s="21"/>
      <c r="JXF1432" s="21"/>
      <c r="JXG1432" s="21"/>
      <c r="JXH1432" s="21"/>
      <c r="JXI1432" s="21"/>
      <c r="JXJ1432" s="21"/>
      <c r="JXK1432" s="21"/>
      <c r="JXL1432" s="21"/>
      <c r="JXM1432" s="21"/>
      <c r="JXN1432" s="21"/>
      <c r="JXO1432" s="21"/>
      <c r="JXP1432" s="21"/>
      <c r="JXQ1432" s="21"/>
      <c r="JXR1432" s="21"/>
      <c r="JXS1432" s="21"/>
      <c r="JXT1432" s="21"/>
      <c r="JXU1432" s="21"/>
      <c r="JXV1432" s="21"/>
      <c r="JXW1432" s="21"/>
      <c r="JXX1432" s="21"/>
      <c r="JXY1432" s="21"/>
      <c r="JXZ1432" s="21"/>
      <c r="JYA1432" s="21"/>
      <c r="JYB1432" s="21"/>
      <c r="JYC1432" s="21"/>
      <c r="JYD1432" s="21"/>
      <c r="JYE1432" s="21"/>
      <c r="JYF1432" s="21"/>
      <c r="JYG1432" s="21"/>
      <c r="JYH1432" s="21"/>
      <c r="JYI1432" s="21"/>
      <c r="JYJ1432" s="21"/>
      <c r="JYK1432" s="21"/>
      <c r="JYL1432" s="21"/>
      <c r="JYM1432" s="21"/>
      <c r="JYN1432" s="21"/>
      <c r="JYO1432" s="21"/>
      <c r="JYP1432" s="21"/>
      <c r="JYQ1432" s="21"/>
      <c r="JYR1432" s="21"/>
      <c r="JYS1432" s="21"/>
      <c r="JYT1432" s="21"/>
      <c r="JYU1432" s="21"/>
      <c r="JYV1432" s="21"/>
      <c r="JYW1432" s="21"/>
      <c r="JYX1432" s="21"/>
      <c r="JYY1432" s="21"/>
      <c r="JYZ1432" s="21"/>
      <c r="JZA1432" s="21"/>
      <c r="JZB1432" s="21"/>
      <c r="JZC1432" s="21"/>
      <c r="JZD1432" s="21"/>
      <c r="JZE1432" s="21"/>
      <c r="JZF1432" s="21"/>
      <c r="JZG1432" s="21"/>
      <c r="JZH1432" s="21"/>
      <c r="JZI1432" s="21"/>
      <c r="JZJ1432" s="21"/>
      <c r="JZK1432" s="21"/>
      <c r="JZL1432" s="21"/>
      <c r="JZM1432" s="21"/>
      <c r="JZN1432" s="21"/>
      <c r="JZO1432" s="21"/>
      <c r="JZP1432" s="21"/>
      <c r="JZQ1432" s="21"/>
      <c r="JZR1432" s="21"/>
      <c r="JZS1432" s="21"/>
      <c r="JZT1432" s="21"/>
      <c r="JZU1432" s="21"/>
      <c r="JZV1432" s="21"/>
      <c r="JZW1432" s="21"/>
      <c r="JZX1432" s="21"/>
      <c r="JZY1432" s="21"/>
      <c r="JZZ1432" s="21"/>
      <c r="KAA1432" s="21"/>
      <c r="KAB1432" s="21"/>
      <c r="KAC1432" s="21"/>
      <c r="KAD1432" s="21"/>
      <c r="KAE1432" s="21"/>
      <c r="KAF1432" s="21"/>
      <c r="KAG1432" s="21"/>
      <c r="KAH1432" s="21"/>
      <c r="KAI1432" s="21"/>
      <c r="KAJ1432" s="21"/>
      <c r="KAK1432" s="21"/>
      <c r="KAL1432" s="21"/>
      <c r="KAM1432" s="21"/>
      <c r="KAN1432" s="21"/>
      <c r="KAO1432" s="21"/>
      <c r="KAP1432" s="21"/>
      <c r="KAQ1432" s="21"/>
      <c r="KAR1432" s="21"/>
      <c r="KAS1432" s="21"/>
      <c r="KAT1432" s="21"/>
      <c r="KAU1432" s="21"/>
      <c r="KAV1432" s="21"/>
      <c r="KAW1432" s="21"/>
      <c r="KAX1432" s="21"/>
      <c r="KAY1432" s="21"/>
      <c r="KAZ1432" s="21"/>
      <c r="KBA1432" s="21"/>
      <c r="KBB1432" s="21"/>
      <c r="KBC1432" s="21"/>
      <c r="KBD1432" s="21"/>
      <c r="KBE1432" s="21"/>
      <c r="KBF1432" s="21"/>
      <c r="KBG1432" s="21"/>
      <c r="KBH1432" s="21"/>
      <c r="KBI1432" s="21"/>
      <c r="KBJ1432" s="21"/>
      <c r="KBK1432" s="21"/>
      <c r="KBL1432" s="21"/>
      <c r="KBM1432" s="21"/>
      <c r="KBN1432" s="21"/>
      <c r="KBO1432" s="21"/>
      <c r="KBP1432" s="21"/>
      <c r="KBQ1432" s="21"/>
      <c r="KBR1432" s="21"/>
      <c r="KBS1432" s="21"/>
      <c r="KBT1432" s="21"/>
      <c r="KBU1432" s="21"/>
      <c r="KBV1432" s="21"/>
      <c r="KBW1432" s="21"/>
      <c r="KBX1432" s="21"/>
      <c r="KBY1432" s="21"/>
      <c r="KBZ1432" s="21"/>
      <c r="KCA1432" s="21"/>
      <c r="KCB1432" s="21"/>
      <c r="KCC1432" s="21"/>
      <c r="KCD1432" s="21"/>
      <c r="KCE1432" s="21"/>
      <c r="KCF1432" s="21"/>
      <c r="KCG1432" s="21"/>
      <c r="KCH1432" s="21"/>
      <c r="KCI1432" s="21"/>
      <c r="KCJ1432" s="21"/>
      <c r="KCK1432" s="21"/>
      <c r="KCL1432" s="21"/>
      <c r="KCM1432" s="21"/>
      <c r="KCN1432" s="21"/>
      <c r="KCO1432" s="21"/>
      <c r="KCP1432" s="21"/>
      <c r="KCQ1432" s="21"/>
      <c r="KCR1432" s="21"/>
      <c r="KCS1432" s="21"/>
      <c r="KCT1432" s="21"/>
      <c r="KCU1432" s="21"/>
      <c r="KCV1432" s="21"/>
      <c r="KCW1432" s="21"/>
      <c r="KCX1432" s="21"/>
      <c r="KCY1432" s="21"/>
      <c r="KCZ1432" s="21"/>
      <c r="KDA1432" s="21"/>
      <c r="KDB1432" s="21"/>
      <c r="KDC1432" s="21"/>
      <c r="KDD1432" s="21"/>
      <c r="KDE1432" s="21"/>
      <c r="KDF1432" s="21"/>
      <c r="KDG1432" s="21"/>
      <c r="KDH1432" s="21"/>
      <c r="KDI1432" s="21"/>
      <c r="KDJ1432" s="21"/>
      <c r="KDK1432" s="21"/>
      <c r="KDL1432" s="21"/>
      <c r="KDM1432" s="21"/>
      <c r="KDN1432" s="21"/>
      <c r="KDO1432" s="21"/>
      <c r="KDP1432" s="21"/>
      <c r="KDQ1432" s="21"/>
      <c r="KDR1432" s="21"/>
      <c r="KDS1432" s="21"/>
      <c r="KDT1432" s="21"/>
      <c r="KDU1432" s="21"/>
      <c r="KDV1432" s="21"/>
      <c r="KDW1432" s="21"/>
      <c r="KDX1432" s="21"/>
      <c r="KDY1432" s="21"/>
      <c r="KDZ1432" s="21"/>
      <c r="KEA1432" s="21"/>
      <c r="KEB1432" s="21"/>
      <c r="KEC1432" s="21"/>
      <c r="KED1432" s="21"/>
      <c r="KEE1432" s="21"/>
      <c r="KEF1432" s="21"/>
      <c r="KEG1432" s="21"/>
      <c r="KEH1432" s="21"/>
      <c r="KEI1432" s="21"/>
      <c r="KEJ1432" s="21"/>
      <c r="KEK1432" s="21"/>
      <c r="KEL1432" s="21"/>
      <c r="KEM1432" s="21"/>
      <c r="KEN1432" s="21"/>
      <c r="KEO1432" s="21"/>
      <c r="KEP1432" s="21"/>
      <c r="KEQ1432" s="21"/>
      <c r="KER1432" s="21"/>
      <c r="KES1432" s="21"/>
      <c r="KET1432" s="21"/>
      <c r="KEU1432" s="21"/>
      <c r="KEV1432" s="21"/>
      <c r="KEW1432" s="21"/>
      <c r="KEX1432" s="21"/>
      <c r="KEY1432" s="21"/>
      <c r="KEZ1432" s="21"/>
      <c r="KFA1432" s="21"/>
      <c r="KFB1432" s="21"/>
      <c r="KFC1432" s="21"/>
      <c r="KFD1432" s="21"/>
      <c r="KFE1432" s="21"/>
      <c r="KFF1432" s="21"/>
      <c r="KFG1432" s="21"/>
      <c r="KFH1432" s="21"/>
      <c r="KFI1432" s="21"/>
      <c r="KFJ1432" s="21"/>
      <c r="KFK1432" s="21"/>
      <c r="KFL1432" s="21"/>
      <c r="KFM1432" s="21"/>
      <c r="KFN1432" s="21"/>
      <c r="KFO1432" s="21"/>
      <c r="KFP1432" s="21"/>
      <c r="KFQ1432" s="21"/>
      <c r="KFR1432" s="21"/>
      <c r="KFS1432" s="21"/>
      <c r="KFT1432" s="21"/>
      <c r="KFU1432" s="21"/>
      <c r="KFV1432" s="21"/>
      <c r="KFW1432" s="21"/>
      <c r="KFX1432" s="21"/>
      <c r="KFY1432" s="21"/>
      <c r="KFZ1432" s="21"/>
      <c r="KGA1432" s="21"/>
      <c r="KGB1432" s="21"/>
      <c r="KGC1432" s="21"/>
      <c r="KGD1432" s="21"/>
      <c r="KGE1432" s="21"/>
      <c r="KGF1432" s="21"/>
      <c r="KGG1432" s="21"/>
      <c r="KGH1432" s="21"/>
      <c r="KGI1432" s="21"/>
      <c r="KGJ1432" s="21"/>
      <c r="KGK1432" s="21"/>
      <c r="KGL1432" s="21"/>
      <c r="KGM1432" s="21"/>
      <c r="KGN1432" s="21"/>
      <c r="KGO1432" s="21"/>
      <c r="KGP1432" s="21"/>
      <c r="KGQ1432" s="21"/>
      <c r="KGR1432" s="21"/>
      <c r="KGS1432" s="21"/>
      <c r="KGT1432" s="21"/>
      <c r="KGU1432" s="21"/>
      <c r="KGV1432" s="21"/>
      <c r="KGW1432" s="21"/>
      <c r="KGX1432" s="21"/>
      <c r="KGY1432" s="21"/>
      <c r="KGZ1432" s="21"/>
      <c r="KHA1432" s="21"/>
      <c r="KHB1432" s="21"/>
      <c r="KHC1432" s="21"/>
      <c r="KHD1432" s="21"/>
      <c r="KHE1432" s="21"/>
      <c r="KHF1432" s="21"/>
      <c r="KHG1432" s="21"/>
      <c r="KHH1432" s="21"/>
      <c r="KHI1432" s="21"/>
      <c r="KHJ1432" s="21"/>
      <c r="KHK1432" s="21"/>
      <c r="KHL1432" s="21"/>
      <c r="KHM1432" s="21"/>
      <c r="KHN1432" s="21"/>
      <c r="KHO1432" s="21"/>
      <c r="KHP1432" s="21"/>
      <c r="KHQ1432" s="21"/>
      <c r="KHR1432" s="21"/>
      <c r="KHS1432" s="21"/>
      <c r="KHT1432" s="21"/>
      <c r="KHU1432" s="21"/>
      <c r="KHV1432" s="21"/>
      <c r="KHW1432" s="21"/>
      <c r="KHX1432" s="21"/>
      <c r="KHY1432" s="21"/>
      <c r="KHZ1432" s="21"/>
      <c r="KIA1432" s="21"/>
      <c r="KIB1432" s="21"/>
      <c r="KIC1432" s="21"/>
      <c r="KID1432" s="21"/>
      <c r="KIE1432" s="21"/>
      <c r="KIF1432" s="21"/>
      <c r="KIG1432" s="21"/>
      <c r="KIH1432" s="21"/>
      <c r="KII1432" s="21"/>
      <c r="KIJ1432" s="21"/>
      <c r="KIK1432" s="21"/>
      <c r="KIL1432" s="21"/>
      <c r="KIM1432" s="21"/>
      <c r="KIN1432" s="21"/>
      <c r="KIO1432" s="21"/>
      <c r="KIP1432" s="21"/>
      <c r="KIQ1432" s="21"/>
      <c r="KIR1432" s="21"/>
      <c r="KIS1432" s="21"/>
      <c r="KIT1432" s="21"/>
      <c r="KIU1432" s="21"/>
      <c r="KIV1432" s="21"/>
      <c r="KIW1432" s="21"/>
      <c r="KIX1432" s="21"/>
      <c r="KIY1432" s="21"/>
      <c r="KIZ1432" s="21"/>
      <c r="KJA1432" s="21"/>
      <c r="KJB1432" s="21"/>
      <c r="KJC1432" s="21"/>
      <c r="KJD1432" s="21"/>
      <c r="KJE1432" s="21"/>
      <c r="KJF1432" s="21"/>
      <c r="KJG1432" s="21"/>
      <c r="KJH1432" s="21"/>
      <c r="KJI1432" s="21"/>
      <c r="KJJ1432" s="21"/>
      <c r="KJK1432" s="21"/>
      <c r="KJL1432" s="21"/>
      <c r="KJM1432" s="21"/>
      <c r="KJN1432" s="21"/>
      <c r="KJO1432" s="21"/>
      <c r="KJP1432" s="21"/>
      <c r="KJQ1432" s="21"/>
      <c r="KJR1432" s="21"/>
      <c r="KJS1432" s="21"/>
      <c r="KJT1432" s="21"/>
      <c r="KJU1432" s="21"/>
      <c r="KJV1432" s="21"/>
      <c r="KJW1432" s="21"/>
      <c r="KJX1432" s="21"/>
      <c r="KJY1432" s="21"/>
      <c r="KJZ1432" s="21"/>
      <c r="KKA1432" s="21"/>
      <c r="KKB1432" s="21"/>
      <c r="KKC1432" s="21"/>
      <c r="KKD1432" s="21"/>
      <c r="KKE1432" s="21"/>
      <c r="KKF1432" s="21"/>
      <c r="KKG1432" s="21"/>
      <c r="KKH1432" s="21"/>
      <c r="KKI1432" s="21"/>
      <c r="KKJ1432" s="21"/>
      <c r="KKK1432" s="21"/>
      <c r="KKL1432" s="21"/>
      <c r="KKM1432" s="21"/>
      <c r="KKN1432" s="21"/>
      <c r="KKO1432" s="21"/>
      <c r="KKP1432" s="21"/>
      <c r="KKQ1432" s="21"/>
      <c r="KKR1432" s="21"/>
      <c r="KKS1432" s="21"/>
      <c r="KKT1432" s="21"/>
      <c r="KKU1432" s="21"/>
      <c r="KKV1432" s="21"/>
      <c r="KKW1432" s="21"/>
      <c r="KKX1432" s="21"/>
      <c r="KKY1432" s="21"/>
      <c r="KKZ1432" s="21"/>
      <c r="KLA1432" s="21"/>
      <c r="KLB1432" s="21"/>
      <c r="KLC1432" s="21"/>
      <c r="KLD1432" s="21"/>
      <c r="KLE1432" s="21"/>
      <c r="KLF1432" s="21"/>
      <c r="KLG1432" s="21"/>
      <c r="KLH1432" s="21"/>
      <c r="KLI1432" s="21"/>
      <c r="KLJ1432" s="21"/>
      <c r="KLK1432" s="21"/>
      <c r="KLL1432" s="21"/>
      <c r="KLM1432" s="21"/>
      <c r="KLN1432" s="21"/>
      <c r="KLO1432" s="21"/>
      <c r="KLP1432" s="21"/>
      <c r="KLQ1432" s="21"/>
      <c r="KLR1432" s="21"/>
      <c r="KLS1432" s="21"/>
      <c r="KLT1432" s="21"/>
      <c r="KLU1432" s="21"/>
      <c r="KLV1432" s="21"/>
      <c r="KLW1432" s="21"/>
      <c r="KLX1432" s="21"/>
      <c r="KLY1432" s="21"/>
      <c r="KLZ1432" s="21"/>
      <c r="KMA1432" s="21"/>
      <c r="KMB1432" s="21"/>
      <c r="KMC1432" s="21"/>
      <c r="KMD1432" s="21"/>
      <c r="KME1432" s="21"/>
      <c r="KMF1432" s="21"/>
      <c r="KMG1432" s="21"/>
      <c r="KMH1432" s="21"/>
      <c r="KMI1432" s="21"/>
      <c r="KMJ1432" s="21"/>
      <c r="KMK1432" s="21"/>
      <c r="KML1432" s="21"/>
      <c r="KMM1432" s="21"/>
      <c r="KMN1432" s="21"/>
      <c r="KMO1432" s="21"/>
      <c r="KMP1432" s="21"/>
      <c r="KMQ1432" s="21"/>
      <c r="KMR1432" s="21"/>
      <c r="KMS1432" s="21"/>
      <c r="KMT1432" s="21"/>
      <c r="KMU1432" s="21"/>
      <c r="KMV1432" s="21"/>
      <c r="KMW1432" s="21"/>
      <c r="KMX1432" s="21"/>
      <c r="KMY1432" s="21"/>
      <c r="KMZ1432" s="21"/>
      <c r="KNA1432" s="21"/>
      <c r="KNB1432" s="21"/>
      <c r="KNC1432" s="21"/>
      <c r="KND1432" s="21"/>
      <c r="KNE1432" s="21"/>
      <c r="KNF1432" s="21"/>
      <c r="KNG1432" s="21"/>
      <c r="KNH1432" s="21"/>
      <c r="KNI1432" s="21"/>
      <c r="KNJ1432" s="21"/>
      <c r="KNK1432" s="21"/>
      <c r="KNL1432" s="21"/>
      <c r="KNM1432" s="21"/>
      <c r="KNN1432" s="21"/>
      <c r="KNO1432" s="21"/>
      <c r="KNP1432" s="21"/>
      <c r="KNQ1432" s="21"/>
      <c r="KNR1432" s="21"/>
      <c r="KNS1432" s="21"/>
      <c r="KNT1432" s="21"/>
      <c r="KNU1432" s="21"/>
      <c r="KNV1432" s="21"/>
      <c r="KNW1432" s="21"/>
      <c r="KNX1432" s="21"/>
      <c r="KNY1432" s="21"/>
      <c r="KNZ1432" s="21"/>
      <c r="KOA1432" s="21"/>
      <c r="KOB1432" s="21"/>
      <c r="KOC1432" s="21"/>
      <c r="KOD1432" s="21"/>
      <c r="KOE1432" s="21"/>
      <c r="KOF1432" s="21"/>
      <c r="KOG1432" s="21"/>
      <c r="KOH1432" s="21"/>
      <c r="KOI1432" s="21"/>
      <c r="KOJ1432" s="21"/>
      <c r="KOK1432" s="21"/>
      <c r="KOL1432" s="21"/>
      <c r="KOM1432" s="21"/>
      <c r="KON1432" s="21"/>
      <c r="KOO1432" s="21"/>
      <c r="KOP1432" s="21"/>
      <c r="KOQ1432" s="21"/>
      <c r="KOR1432" s="21"/>
      <c r="KOS1432" s="21"/>
      <c r="KOT1432" s="21"/>
      <c r="KOU1432" s="21"/>
      <c r="KOV1432" s="21"/>
      <c r="KOW1432" s="21"/>
      <c r="KOX1432" s="21"/>
      <c r="KOY1432" s="21"/>
      <c r="KOZ1432" s="21"/>
      <c r="KPA1432" s="21"/>
      <c r="KPB1432" s="21"/>
      <c r="KPC1432" s="21"/>
      <c r="KPD1432" s="21"/>
      <c r="KPE1432" s="21"/>
      <c r="KPF1432" s="21"/>
      <c r="KPG1432" s="21"/>
      <c r="KPH1432" s="21"/>
      <c r="KPI1432" s="21"/>
      <c r="KPJ1432" s="21"/>
      <c r="KPK1432" s="21"/>
      <c r="KPL1432" s="21"/>
      <c r="KPM1432" s="21"/>
      <c r="KPN1432" s="21"/>
      <c r="KPO1432" s="21"/>
      <c r="KPP1432" s="21"/>
      <c r="KPQ1432" s="21"/>
      <c r="KPR1432" s="21"/>
      <c r="KPS1432" s="21"/>
      <c r="KPT1432" s="21"/>
      <c r="KPU1432" s="21"/>
      <c r="KPV1432" s="21"/>
      <c r="KPW1432" s="21"/>
      <c r="KPX1432" s="21"/>
      <c r="KPY1432" s="21"/>
      <c r="KPZ1432" s="21"/>
      <c r="KQA1432" s="21"/>
      <c r="KQB1432" s="21"/>
      <c r="KQC1432" s="21"/>
      <c r="KQD1432" s="21"/>
      <c r="KQE1432" s="21"/>
      <c r="KQF1432" s="21"/>
      <c r="KQG1432" s="21"/>
      <c r="KQH1432" s="21"/>
      <c r="KQI1432" s="21"/>
      <c r="KQJ1432" s="21"/>
      <c r="KQK1432" s="21"/>
      <c r="KQL1432" s="21"/>
      <c r="KQM1432" s="21"/>
      <c r="KQN1432" s="21"/>
      <c r="KQO1432" s="21"/>
      <c r="KQP1432" s="21"/>
      <c r="KQQ1432" s="21"/>
      <c r="KQR1432" s="21"/>
      <c r="KQS1432" s="21"/>
      <c r="KQT1432" s="21"/>
      <c r="KQU1432" s="21"/>
      <c r="KQV1432" s="21"/>
      <c r="KQW1432" s="21"/>
      <c r="KQX1432" s="21"/>
      <c r="KQY1432" s="21"/>
      <c r="KQZ1432" s="21"/>
      <c r="KRA1432" s="21"/>
      <c r="KRB1432" s="21"/>
      <c r="KRC1432" s="21"/>
      <c r="KRD1432" s="21"/>
      <c r="KRE1432" s="21"/>
      <c r="KRF1432" s="21"/>
      <c r="KRG1432" s="21"/>
      <c r="KRH1432" s="21"/>
      <c r="KRI1432" s="21"/>
      <c r="KRJ1432" s="21"/>
      <c r="KRK1432" s="21"/>
      <c r="KRL1432" s="21"/>
      <c r="KRM1432" s="21"/>
      <c r="KRN1432" s="21"/>
      <c r="KRO1432" s="21"/>
      <c r="KRP1432" s="21"/>
      <c r="KRQ1432" s="21"/>
      <c r="KRR1432" s="21"/>
      <c r="KRS1432" s="21"/>
      <c r="KRT1432" s="21"/>
      <c r="KRU1432" s="21"/>
      <c r="KRV1432" s="21"/>
      <c r="KRW1432" s="21"/>
      <c r="KRX1432" s="21"/>
      <c r="KRY1432" s="21"/>
      <c r="KRZ1432" s="21"/>
      <c r="KSA1432" s="21"/>
      <c r="KSB1432" s="21"/>
      <c r="KSC1432" s="21"/>
      <c r="KSD1432" s="21"/>
      <c r="KSE1432" s="21"/>
      <c r="KSF1432" s="21"/>
      <c r="KSG1432" s="21"/>
      <c r="KSH1432" s="21"/>
      <c r="KSI1432" s="21"/>
      <c r="KSJ1432" s="21"/>
      <c r="KSK1432" s="21"/>
      <c r="KSL1432" s="21"/>
      <c r="KSM1432" s="21"/>
      <c r="KSN1432" s="21"/>
      <c r="KSO1432" s="21"/>
      <c r="KSP1432" s="21"/>
      <c r="KSQ1432" s="21"/>
      <c r="KSR1432" s="21"/>
      <c r="KSS1432" s="21"/>
      <c r="KST1432" s="21"/>
      <c r="KSU1432" s="21"/>
      <c r="KSV1432" s="21"/>
      <c r="KSW1432" s="21"/>
      <c r="KSX1432" s="21"/>
      <c r="KSY1432" s="21"/>
      <c r="KSZ1432" s="21"/>
      <c r="KTA1432" s="21"/>
      <c r="KTB1432" s="21"/>
      <c r="KTC1432" s="21"/>
      <c r="KTD1432" s="21"/>
      <c r="KTE1432" s="21"/>
      <c r="KTF1432" s="21"/>
      <c r="KTG1432" s="21"/>
      <c r="KTH1432" s="21"/>
      <c r="KTI1432" s="21"/>
      <c r="KTJ1432" s="21"/>
      <c r="KTK1432" s="21"/>
      <c r="KTL1432" s="21"/>
      <c r="KTM1432" s="21"/>
      <c r="KTN1432" s="21"/>
      <c r="KTO1432" s="21"/>
      <c r="KTP1432" s="21"/>
      <c r="KTQ1432" s="21"/>
      <c r="KTR1432" s="21"/>
      <c r="KTS1432" s="21"/>
      <c r="KTT1432" s="21"/>
      <c r="KTU1432" s="21"/>
      <c r="KTV1432" s="21"/>
      <c r="KTW1432" s="21"/>
      <c r="KTX1432" s="21"/>
      <c r="KTY1432" s="21"/>
      <c r="KTZ1432" s="21"/>
      <c r="KUA1432" s="21"/>
      <c r="KUB1432" s="21"/>
      <c r="KUC1432" s="21"/>
      <c r="KUD1432" s="21"/>
      <c r="KUE1432" s="21"/>
      <c r="KUF1432" s="21"/>
      <c r="KUG1432" s="21"/>
      <c r="KUH1432" s="21"/>
      <c r="KUI1432" s="21"/>
      <c r="KUJ1432" s="21"/>
      <c r="KUK1432" s="21"/>
      <c r="KUL1432" s="21"/>
      <c r="KUM1432" s="21"/>
      <c r="KUN1432" s="21"/>
      <c r="KUO1432" s="21"/>
      <c r="KUP1432" s="21"/>
      <c r="KUQ1432" s="21"/>
      <c r="KUR1432" s="21"/>
      <c r="KUS1432" s="21"/>
      <c r="KUT1432" s="21"/>
      <c r="KUU1432" s="21"/>
      <c r="KUV1432" s="21"/>
      <c r="KUW1432" s="21"/>
      <c r="KUX1432" s="21"/>
      <c r="KUY1432" s="21"/>
      <c r="KUZ1432" s="21"/>
      <c r="KVA1432" s="21"/>
      <c r="KVB1432" s="21"/>
      <c r="KVC1432" s="21"/>
      <c r="KVD1432" s="21"/>
      <c r="KVE1432" s="21"/>
      <c r="KVF1432" s="21"/>
      <c r="KVG1432" s="21"/>
      <c r="KVH1432" s="21"/>
      <c r="KVI1432" s="21"/>
      <c r="KVJ1432" s="21"/>
      <c r="KVK1432" s="21"/>
      <c r="KVL1432" s="21"/>
      <c r="KVM1432" s="21"/>
      <c r="KVN1432" s="21"/>
      <c r="KVO1432" s="21"/>
      <c r="KVP1432" s="21"/>
      <c r="KVQ1432" s="21"/>
      <c r="KVR1432" s="21"/>
      <c r="KVS1432" s="21"/>
      <c r="KVT1432" s="21"/>
      <c r="KVU1432" s="21"/>
      <c r="KVV1432" s="21"/>
      <c r="KVW1432" s="21"/>
      <c r="KVX1432" s="21"/>
      <c r="KVY1432" s="21"/>
      <c r="KVZ1432" s="21"/>
      <c r="KWA1432" s="21"/>
      <c r="KWB1432" s="21"/>
      <c r="KWC1432" s="21"/>
      <c r="KWD1432" s="21"/>
      <c r="KWE1432" s="21"/>
      <c r="KWF1432" s="21"/>
      <c r="KWG1432" s="21"/>
      <c r="KWH1432" s="21"/>
      <c r="KWI1432" s="21"/>
      <c r="KWJ1432" s="21"/>
      <c r="KWK1432" s="21"/>
      <c r="KWL1432" s="21"/>
      <c r="KWM1432" s="21"/>
      <c r="KWN1432" s="21"/>
      <c r="KWO1432" s="21"/>
      <c r="KWP1432" s="21"/>
      <c r="KWQ1432" s="21"/>
      <c r="KWR1432" s="21"/>
      <c r="KWS1432" s="21"/>
      <c r="KWT1432" s="21"/>
      <c r="KWU1432" s="21"/>
      <c r="KWV1432" s="21"/>
      <c r="KWW1432" s="21"/>
      <c r="KWX1432" s="21"/>
      <c r="KWY1432" s="21"/>
      <c r="KWZ1432" s="21"/>
      <c r="KXA1432" s="21"/>
      <c r="KXB1432" s="21"/>
      <c r="KXC1432" s="21"/>
      <c r="KXD1432" s="21"/>
      <c r="KXE1432" s="21"/>
      <c r="KXF1432" s="21"/>
      <c r="KXG1432" s="21"/>
      <c r="KXH1432" s="21"/>
      <c r="KXI1432" s="21"/>
      <c r="KXJ1432" s="21"/>
      <c r="KXK1432" s="21"/>
      <c r="KXL1432" s="21"/>
      <c r="KXM1432" s="21"/>
      <c r="KXN1432" s="21"/>
      <c r="KXO1432" s="21"/>
      <c r="KXP1432" s="21"/>
      <c r="KXQ1432" s="21"/>
      <c r="KXR1432" s="21"/>
      <c r="KXS1432" s="21"/>
      <c r="KXT1432" s="21"/>
      <c r="KXU1432" s="21"/>
      <c r="KXV1432" s="21"/>
      <c r="KXW1432" s="21"/>
      <c r="KXX1432" s="21"/>
      <c r="KXY1432" s="21"/>
      <c r="KXZ1432" s="21"/>
      <c r="KYA1432" s="21"/>
      <c r="KYB1432" s="21"/>
      <c r="KYC1432" s="21"/>
      <c r="KYD1432" s="21"/>
      <c r="KYE1432" s="21"/>
      <c r="KYF1432" s="21"/>
      <c r="KYG1432" s="21"/>
      <c r="KYH1432" s="21"/>
      <c r="KYI1432" s="21"/>
      <c r="KYJ1432" s="21"/>
      <c r="KYK1432" s="21"/>
      <c r="KYL1432" s="21"/>
      <c r="KYM1432" s="21"/>
      <c r="KYN1432" s="21"/>
      <c r="KYO1432" s="21"/>
      <c r="KYP1432" s="21"/>
      <c r="KYQ1432" s="21"/>
      <c r="KYR1432" s="21"/>
      <c r="KYS1432" s="21"/>
      <c r="KYT1432" s="21"/>
      <c r="KYU1432" s="21"/>
      <c r="KYV1432" s="21"/>
      <c r="KYW1432" s="21"/>
      <c r="KYX1432" s="21"/>
      <c r="KYY1432" s="21"/>
      <c r="KYZ1432" s="21"/>
      <c r="KZA1432" s="21"/>
      <c r="KZB1432" s="21"/>
      <c r="KZC1432" s="21"/>
      <c r="KZD1432" s="21"/>
      <c r="KZE1432" s="21"/>
      <c r="KZF1432" s="21"/>
      <c r="KZG1432" s="21"/>
      <c r="KZH1432" s="21"/>
      <c r="KZI1432" s="21"/>
      <c r="KZJ1432" s="21"/>
      <c r="KZK1432" s="21"/>
      <c r="KZL1432" s="21"/>
      <c r="KZM1432" s="21"/>
      <c r="KZN1432" s="21"/>
      <c r="KZO1432" s="21"/>
      <c r="KZP1432" s="21"/>
      <c r="KZQ1432" s="21"/>
      <c r="KZR1432" s="21"/>
      <c r="KZS1432" s="21"/>
      <c r="KZT1432" s="21"/>
      <c r="KZU1432" s="21"/>
      <c r="KZV1432" s="21"/>
      <c r="KZW1432" s="21"/>
      <c r="KZX1432" s="21"/>
      <c r="KZY1432" s="21"/>
      <c r="KZZ1432" s="21"/>
      <c r="LAA1432" s="21"/>
      <c r="LAB1432" s="21"/>
      <c r="LAC1432" s="21"/>
      <c r="LAD1432" s="21"/>
      <c r="LAE1432" s="21"/>
      <c r="LAF1432" s="21"/>
      <c r="LAG1432" s="21"/>
      <c r="LAH1432" s="21"/>
      <c r="LAI1432" s="21"/>
      <c r="LAJ1432" s="21"/>
      <c r="LAK1432" s="21"/>
      <c r="LAL1432" s="21"/>
      <c r="LAM1432" s="21"/>
      <c r="LAN1432" s="21"/>
      <c r="LAO1432" s="21"/>
      <c r="LAP1432" s="21"/>
      <c r="LAQ1432" s="21"/>
      <c r="LAR1432" s="21"/>
      <c r="LAS1432" s="21"/>
      <c r="LAT1432" s="21"/>
      <c r="LAU1432" s="21"/>
      <c r="LAV1432" s="21"/>
      <c r="LAW1432" s="21"/>
      <c r="LAX1432" s="21"/>
      <c r="LAY1432" s="21"/>
      <c r="LAZ1432" s="21"/>
      <c r="LBA1432" s="21"/>
      <c r="LBB1432" s="21"/>
      <c r="LBC1432" s="21"/>
      <c r="LBD1432" s="21"/>
      <c r="LBE1432" s="21"/>
      <c r="LBF1432" s="21"/>
      <c r="LBG1432" s="21"/>
      <c r="LBH1432" s="21"/>
      <c r="LBI1432" s="21"/>
      <c r="LBJ1432" s="21"/>
      <c r="LBK1432" s="21"/>
      <c r="LBL1432" s="21"/>
      <c r="LBM1432" s="21"/>
      <c r="LBN1432" s="21"/>
      <c r="LBO1432" s="21"/>
      <c r="LBP1432" s="21"/>
      <c r="LBQ1432" s="21"/>
      <c r="LBR1432" s="21"/>
      <c r="LBS1432" s="21"/>
      <c r="LBT1432" s="21"/>
      <c r="LBU1432" s="21"/>
      <c r="LBV1432" s="21"/>
      <c r="LBW1432" s="21"/>
      <c r="LBX1432" s="21"/>
      <c r="LBY1432" s="21"/>
      <c r="LBZ1432" s="21"/>
      <c r="LCA1432" s="21"/>
      <c r="LCB1432" s="21"/>
      <c r="LCC1432" s="21"/>
      <c r="LCD1432" s="21"/>
      <c r="LCE1432" s="21"/>
      <c r="LCF1432" s="21"/>
      <c r="LCG1432" s="21"/>
      <c r="LCH1432" s="21"/>
      <c r="LCI1432" s="21"/>
      <c r="LCJ1432" s="21"/>
      <c r="LCK1432" s="21"/>
      <c r="LCL1432" s="21"/>
      <c r="LCM1432" s="21"/>
      <c r="LCN1432" s="21"/>
      <c r="LCO1432" s="21"/>
      <c r="LCP1432" s="21"/>
      <c r="LCQ1432" s="21"/>
      <c r="LCR1432" s="21"/>
      <c r="LCS1432" s="21"/>
      <c r="LCT1432" s="21"/>
      <c r="LCU1432" s="21"/>
      <c r="LCV1432" s="21"/>
      <c r="LCW1432" s="21"/>
      <c r="LCX1432" s="21"/>
      <c r="LCY1432" s="21"/>
      <c r="LCZ1432" s="21"/>
      <c r="LDA1432" s="21"/>
      <c r="LDB1432" s="21"/>
      <c r="LDC1432" s="21"/>
      <c r="LDD1432" s="21"/>
      <c r="LDE1432" s="21"/>
      <c r="LDF1432" s="21"/>
      <c r="LDG1432" s="21"/>
      <c r="LDH1432" s="21"/>
      <c r="LDI1432" s="21"/>
      <c r="LDJ1432" s="21"/>
      <c r="LDK1432" s="21"/>
      <c r="LDL1432" s="21"/>
      <c r="LDM1432" s="21"/>
      <c r="LDN1432" s="21"/>
      <c r="LDO1432" s="21"/>
      <c r="LDP1432" s="21"/>
      <c r="LDQ1432" s="21"/>
      <c r="LDR1432" s="21"/>
      <c r="LDS1432" s="21"/>
      <c r="LDT1432" s="21"/>
      <c r="LDU1432" s="21"/>
      <c r="LDV1432" s="21"/>
      <c r="LDW1432" s="21"/>
      <c r="LDX1432" s="21"/>
      <c r="LDY1432" s="21"/>
      <c r="LDZ1432" s="21"/>
      <c r="LEA1432" s="21"/>
      <c r="LEB1432" s="21"/>
      <c r="LEC1432" s="21"/>
      <c r="LED1432" s="21"/>
      <c r="LEE1432" s="21"/>
      <c r="LEF1432" s="21"/>
      <c r="LEG1432" s="21"/>
      <c r="LEH1432" s="21"/>
      <c r="LEI1432" s="21"/>
      <c r="LEJ1432" s="21"/>
      <c r="LEK1432" s="21"/>
      <c r="LEL1432" s="21"/>
      <c r="LEM1432" s="21"/>
      <c r="LEN1432" s="21"/>
      <c r="LEO1432" s="21"/>
      <c r="LEP1432" s="21"/>
      <c r="LEQ1432" s="21"/>
      <c r="LER1432" s="21"/>
      <c r="LES1432" s="21"/>
      <c r="LET1432" s="21"/>
      <c r="LEU1432" s="21"/>
      <c r="LEV1432" s="21"/>
      <c r="LEW1432" s="21"/>
      <c r="LEX1432" s="21"/>
      <c r="LEY1432" s="21"/>
      <c r="LEZ1432" s="21"/>
      <c r="LFA1432" s="21"/>
      <c r="LFB1432" s="21"/>
      <c r="LFC1432" s="21"/>
      <c r="LFD1432" s="21"/>
      <c r="LFE1432" s="21"/>
      <c r="LFF1432" s="21"/>
      <c r="LFG1432" s="21"/>
      <c r="LFH1432" s="21"/>
      <c r="LFI1432" s="21"/>
      <c r="LFJ1432" s="21"/>
      <c r="LFK1432" s="21"/>
      <c r="LFL1432" s="21"/>
      <c r="LFM1432" s="21"/>
      <c r="LFN1432" s="21"/>
      <c r="LFO1432" s="21"/>
      <c r="LFP1432" s="21"/>
      <c r="LFQ1432" s="21"/>
      <c r="LFR1432" s="21"/>
      <c r="LFS1432" s="21"/>
      <c r="LFT1432" s="21"/>
      <c r="LFU1432" s="21"/>
      <c r="LFV1432" s="21"/>
      <c r="LFW1432" s="21"/>
      <c r="LFX1432" s="21"/>
      <c r="LFY1432" s="21"/>
      <c r="LFZ1432" s="21"/>
      <c r="LGA1432" s="21"/>
      <c r="LGB1432" s="21"/>
      <c r="LGC1432" s="21"/>
      <c r="LGD1432" s="21"/>
      <c r="LGE1432" s="21"/>
      <c r="LGF1432" s="21"/>
      <c r="LGG1432" s="21"/>
      <c r="LGH1432" s="21"/>
      <c r="LGI1432" s="21"/>
      <c r="LGJ1432" s="21"/>
      <c r="LGK1432" s="21"/>
      <c r="LGL1432" s="21"/>
      <c r="LGM1432" s="21"/>
      <c r="LGN1432" s="21"/>
      <c r="LGO1432" s="21"/>
      <c r="LGP1432" s="21"/>
      <c r="LGQ1432" s="21"/>
      <c r="LGR1432" s="21"/>
      <c r="LGS1432" s="21"/>
      <c r="LGT1432" s="21"/>
      <c r="LGU1432" s="21"/>
      <c r="LGV1432" s="21"/>
      <c r="LGW1432" s="21"/>
      <c r="LGX1432" s="21"/>
      <c r="LGY1432" s="21"/>
      <c r="LGZ1432" s="21"/>
      <c r="LHA1432" s="21"/>
      <c r="LHB1432" s="21"/>
      <c r="LHC1432" s="21"/>
      <c r="LHD1432" s="21"/>
      <c r="LHE1432" s="21"/>
      <c r="LHF1432" s="21"/>
      <c r="LHG1432" s="21"/>
      <c r="LHH1432" s="21"/>
      <c r="LHI1432" s="21"/>
      <c r="LHJ1432" s="21"/>
      <c r="LHK1432" s="21"/>
      <c r="LHL1432" s="21"/>
      <c r="LHM1432" s="21"/>
      <c r="LHN1432" s="21"/>
      <c r="LHO1432" s="21"/>
      <c r="LHP1432" s="21"/>
      <c r="LHQ1432" s="21"/>
      <c r="LHR1432" s="21"/>
      <c r="LHS1432" s="21"/>
      <c r="LHT1432" s="21"/>
      <c r="LHU1432" s="21"/>
      <c r="LHV1432" s="21"/>
      <c r="LHW1432" s="21"/>
      <c r="LHX1432" s="21"/>
      <c r="LHY1432" s="21"/>
      <c r="LHZ1432" s="21"/>
      <c r="LIA1432" s="21"/>
      <c r="LIB1432" s="21"/>
      <c r="LIC1432" s="21"/>
      <c r="LID1432" s="21"/>
      <c r="LIE1432" s="21"/>
      <c r="LIF1432" s="21"/>
      <c r="LIG1432" s="21"/>
      <c r="LIH1432" s="21"/>
      <c r="LII1432" s="21"/>
      <c r="LIJ1432" s="21"/>
      <c r="LIK1432" s="21"/>
      <c r="LIL1432" s="21"/>
      <c r="LIM1432" s="21"/>
      <c r="LIN1432" s="21"/>
      <c r="LIO1432" s="21"/>
      <c r="LIP1432" s="21"/>
      <c r="LIQ1432" s="21"/>
      <c r="LIR1432" s="21"/>
      <c r="LIS1432" s="21"/>
      <c r="LIT1432" s="21"/>
      <c r="LIU1432" s="21"/>
      <c r="LIV1432" s="21"/>
      <c r="LIW1432" s="21"/>
      <c r="LIX1432" s="21"/>
      <c r="LIY1432" s="21"/>
      <c r="LIZ1432" s="21"/>
      <c r="LJA1432" s="21"/>
      <c r="LJB1432" s="21"/>
      <c r="LJC1432" s="21"/>
      <c r="LJD1432" s="21"/>
      <c r="LJE1432" s="21"/>
      <c r="LJF1432" s="21"/>
      <c r="LJG1432" s="21"/>
      <c r="LJH1432" s="21"/>
      <c r="LJI1432" s="21"/>
      <c r="LJJ1432" s="21"/>
      <c r="LJK1432" s="21"/>
      <c r="LJL1432" s="21"/>
      <c r="LJM1432" s="21"/>
      <c r="LJN1432" s="21"/>
      <c r="LJO1432" s="21"/>
      <c r="LJP1432" s="21"/>
      <c r="LJQ1432" s="21"/>
      <c r="LJR1432" s="21"/>
      <c r="LJS1432" s="21"/>
      <c r="LJT1432" s="21"/>
      <c r="LJU1432" s="21"/>
      <c r="LJV1432" s="21"/>
      <c r="LJW1432" s="21"/>
      <c r="LJX1432" s="21"/>
      <c r="LJY1432" s="21"/>
      <c r="LJZ1432" s="21"/>
      <c r="LKA1432" s="21"/>
      <c r="LKB1432" s="21"/>
      <c r="LKC1432" s="21"/>
      <c r="LKD1432" s="21"/>
      <c r="LKE1432" s="21"/>
      <c r="LKF1432" s="21"/>
      <c r="LKG1432" s="21"/>
      <c r="LKH1432" s="21"/>
      <c r="LKI1432" s="21"/>
      <c r="LKJ1432" s="21"/>
      <c r="LKK1432" s="21"/>
      <c r="LKL1432" s="21"/>
      <c r="LKM1432" s="21"/>
      <c r="LKN1432" s="21"/>
      <c r="LKO1432" s="21"/>
      <c r="LKP1432" s="21"/>
      <c r="LKQ1432" s="21"/>
      <c r="LKR1432" s="21"/>
      <c r="LKS1432" s="21"/>
      <c r="LKT1432" s="21"/>
      <c r="LKU1432" s="21"/>
      <c r="LKV1432" s="21"/>
      <c r="LKW1432" s="21"/>
      <c r="LKX1432" s="21"/>
      <c r="LKY1432" s="21"/>
      <c r="LKZ1432" s="21"/>
      <c r="LLA1432" s="21"/>
      <c r="LLB1432" s="21"/>
      <c r="LLC1432" s="21"/>
      <c r="LLD1432" s="21"/>
      <c r="LLE1432" s="21"/>
      <c r="LLF1432" s="21"/>
      <c r="LLG1432" s="21"/>
      <c r="LLH1432" s="21"/>
      <c r="LLI1432" s="21"/>
      <c r="LLJ1432" s="21"/>
      <c r="LLK1432" s="21"/>
      <c r="LLL1432" s="21"/>
      <c r="LLM1432" s="21"/>
      <c r="LLN1432" s="21"/>
      <c r="LLO1432" s="21"/>
      <c r="LLP1432" s="21"/>
      <c r="LLQ1432" s="21"/>
      <c r="LLR1432" s="21"/>
      <c r="LLS1432" s="21"/>
      <c r="LLT1432" s="21"/>
      <c r="LLU1432" s="21"/>
      <c r="LLV1432" s="21"/>
      <c r="LLW1432" s="21"/>
      <c r="LLX1432" s="21"/>
      <c r="LLY1432" s="21"/>
      <c r="LLZ1432" s="21"/>
      <c r="LMA1432" s="21"/>
      <c r="LMB1432" s="21"/>
      <c r="LMC1432" s="21"/>
      <c r="LMD1432" s="21"/>
      <c r="LME1432" s="21"/>
      <c r="LMF1432" s="21"/>
      <c r="LMG1432" s="21"/>
      <c r="LMH1432" s="21"/>
      <c r="LMI1432" s="21"/>
      <c r="LMJ1432" s="21"/>
      <c r="LMK1432" s="21"/>
      <c r="LML1432" s="21"/>
      <c r="LMM1432" s="21"/>
      <c r="LMN1432" s="21"/>
      <c r="LMO1432" s="21"/>
      <c r="LMP1432" s="21"/>
      <c r="LMQ1432" s="21"/>
      <c r="LMR1432" s="21"/>
      <c r="LMS1432" s="21"/>
      <c r="LMT1432" s="21"/>
      <c r="LMU1432" s="21"/>
      <c r="LMV1432" s="21"/>
      <c r="LMW1432" s="21"/>
      <c r="LMX1432" s="21"/>
      <c r="LMY1432" s="21"/>
      <c r="LMZ1432" s="21"/>
      <c r="LNA1432" s="21"/>
      <c r="LNB1432" s="21"/>
      <c r="LNC1432" s="21"/>
      <c r="LND1432" s="21"/>
      <c r="LNE1432" s="21"/>
      <c r="LNF1432" s="21"/>
      <c r="LNG1432" s="21"/>
      <c r="LNH1432" s="21"/>
      <c r="LNI1432" s="21"/>
      <c r="LNJ1432" s="21"/>
      <c r="LNK1432" s="21"/>
      <c r="LNL1432" s="21"/>
      <c r="LNM1432" s="21"/>
      <c r="LNN1432" s="21"/>
      <c r="LNO1432" s="21"/>
      <c r="LNP1432" s="21"/>
      <c r="LNQ1432" s="21"/>
      <c r="LNR1432" s="21"/>
      <c r="LNS1432" s="21"/>
      <c r="LNT1432" s="21"/>
      <c r="LNU1432" s="21"/>
      <c r="LNV1432" s="21"/>
      <c r="LNW1432" s="21"/>
      <c r="LNX1432" s="21"/>
      <c r="LNY1432" s="21"/>
      <c r="LNZ1432" s="21"/>
      <c r="LOA1432" s="21"/>
      <c r="LOB1432" s="21"/>
      <c r="LOC1432" s="21"/>
      <c r="LOD1432" s="21"/>
      <c r="LOE1432" s="21"/>
      <c r="LOF1432" s="21"/>
      <c r="LOG1432" s="21"/>
      <c r="LOH1432" s="21"/>
      <c r="LOI1432" s="21"/>
      <c r="LOJ1432" s="21"/>
      <c r="LOK1432" s="21"/>
      <c r="LOL1432" s="21"/>
      <c r="LOM1432" s="21"/>
      <c r="LON1432" s="21"/>
      <c r="LOO1432" s="21"/>
      <c r="LOP1432" s="21"/>
      <c r="LOQ1432" s="21"/>
      <c r="LOR1432" s="21"/>
      <c r="LOS1432" s="21"/>
      <c r="LOT1432" s="21"/>
      <c r="LOU1432" s="21"/>
      <c r="LOV1432" s="21"/>
      <c r="LOW1432" s="21"/>
      <c r="LOX1432" s="21"/>
      <c r="LOY1432" s="21"/>
      <c r="LOZ1432" s="21"/>
      <c r="LPA1432" s="21"/>
      <c r="LPB1432" s="21"/>
      <c r="LPC1432" s="21"/>
      <c r="LPD1432" s="21"/>
      <c r="LPE1432" s="21"/>
      <c r="LPF1432" s="21"/>
      <c r="LPG1432" s="21"/>
      <c r="LPH1432" s="21"/>
      <c r="LPI1432" s="21"/>
      <c r="LPJ1432" s="21"/>
      <c r="LPK1432" s="21"/>
      <c r="LPL1432" s="21"/>
      <c r="LPM1432" s="21"/>
      <c r="LPN1432" s="21"/>
      <c r="LPO1432" s="21"/>
      <c r="LPP1432" s="21"/>
      <c r="LPQ1432" s="21"/>
      <c r="LPR1432" s="21"/>
      <c r="LPS1432" s="21"/>
      <c r="LPT1432" s="21"/>
      <c r="LPU1432" s="21"/>
      <c r="LPV1432" s="21"/>
      <c r="LPW1432" s="21"/>
      <c r="LPX1432" s="21"/>
      <c r="LPY1432" s="21"/>
      <c r="LPZ1432" s="21"/>
      <c r="LQA1432" s="21"/>
      <c r="LQB1432" s="21"/>
      <c r="LQC1432" s="21"/>
      <c r="LQD1432" s="21"/>
      <c r="LQE1432" s="21"/>
      <c r="LQF1432" s="21"/>
      <c r="LQG1432" s="21"/>
      <c r="LQH1432" s="21"/>
      <c r="LQI1432" s="21"/>
      <c r="LQJ1432" s="21"/>
      <c r="LQK1432" s="21"/>
      <c r="LQL1432" s="21"/>
      <c r="LQM1432" s="21"/>
      <c r="LQN1432" s="21"/>
      <c r="LQO1432" s="21"/>
      <c r="LQP1432" s="21"/>
      <c r="LQQ1432" s="21"/>
      <c r="LQR1432" s="21"/>
      <c r="LQS1432" s="21"/>
      <c r="LQT1432" s="21"/>
      <c r="LQU1432" s="21"/>
      <c r="LQV1432" s="21"/>
      <c r="LQW1432" s="21"/>
      <c r="LQX1432" s="21"/>
      <c r="LQY1432" s="21"/>
      <c r="LQZ1432" s="21"/>
      <c r="LRA1432" s="21"/>
      <c r="LRB1432" s="21"/>
      <c r="LRC1432" s="21"/>
      <c r="LRD1432" s="21"/>
      <c r="LRE1432" s="21"/>
      <c r="LRF1432" s="21"/>
      <c r="LRG1432" s="21"/>
      <c r="LRH1432" s="21"/>
      <c r="LRI1432" s="21"/>
      <c r="LRJ1432" s="21"/>
      <c r="LRK1432" s="21"/>
      <c r="LRL1432" s="21"/>
      <c r="LRM1432" s="21"/>
      <c r="LRN1432" s="21"/>
      <c r="LRO1432" s="21"/>
      <c r="LRP1432" s="21"/>
      <c r="LRQ1432" s="21"/>
      <c r="LRR1432" s="21"/>
      <c r="LRS1432" s="21"/>
      <c r="LRT1432" s="21"/>
      <c r="LRU1432" s="21"/>
      <c r="LRV1432" s="21"/>
      <c r="LRW1432" s="21"/>
      <c r="LRX1432" s="21"/>
      <c r="LRY1432" s="21"/>
      <c r="LRZ1432" s="21"/>
      <c r="LSA1432" s="21"/>
      <c r="LSB1432" s="21"/>
      <c r="LSC1432" s="21"/>
      <c r="LSD1432" s="21"/>
      <c r="LSE1432" s="21"/>
      <c r="LSF1432" s="21"/>
      <c r="LSG1432" s="21"/>
      <c r="LSH1432" s="21"/>
      <c r="LSI1432" s="21"/>
      <c r="LSJ1432" s="21"/>
      <c r="LSK1432" s="21"/>
      <c r="LSL1432" s="21"/>
      <c r="LSM1432" s="21"/>
      <c r="LSN1432" s="21"/>
      <c r="LSO1432" s="21"/>
      <c r="LSP1432" s="21"/>
      <c r="LSQ1432" s="21"/>
      <c r="LSR1432" s="21"/>
      <c r="LSS1432" s="21"/>
      <c r="LST1432" s="21"/>
      <c r="LSU1432" s="21"/>
      <c r="LSV1432" s="21"/>
      <c r="LSW1432" s="21"/>
      <c r="LSX1432" s="21"/>
      <c r="LSY1432" s="21"/>
      <c r="LSZ1432" s="21"/>
      <c r="LTA1432" s="21"/>
      <c r="LTB1432" s="21"/>
      <c r="LTC1432" s="21"/>
      <c r="LTD1432" s="21"/>
      <c r="LTE1432" s="21"/>
      <c r="LTF1432" s="21"/>
      <c r="LTG1432" s="21"/>
      <c r="LTH1432" s="21"/>
      <c r="LTI1432" s="21"/>
      <c r="LTJ1432" s="21"/>
      <c r="LTK1432" s="21"/>
      <c r="LTL1432" s="21"/>
      <c r="LTM1432" s="21"/>
      <c r="LTN1432" s="21"/>
      <c r="LTO1432" s="21"/>
      <c r="LTP1432" s="21"/>
      <c r="LTQ1432" s="21"/>
      <c r="LTR1432" s="21"/>
      <c r="LTS1432" s="21"/>
      <c r="LTT1432" s="21"/>
      <c r="LTU1432" s="21"/>
      <c r="LTV1432" s="21"/>
      <c r="LTW1432" s="21"/>
      <c r="LTX1432" s="21"/>
      <c r="LTY1432" s="21"/>
      <c r="LTZ1432" s="21"/>
      <c r="LUA1432" s="21"/>
      <c r="LUB1432" s="21"/>
      <c r="LUC1432" s="21"/>
      <c r="LUD1432" s="21"/>
      <c r="LUE1432" s="21"/>
      <c r="LUF1432" s="21"/>
      <c r="LUG1432" s="21"/>
      <c r="LUH1432" s="21"/>
      <c r="LUI1432" s="21"/>
      <c r="LUJ1432" s="21"/>
      <c r="LUK1432" s="21"/>
      <c r="LUL1432" s="21"/>
      <c r="LUM1432" s="21"/>
      <c r="LUN1432" s="21"/>
      <c r="LUO1432" s="21"/>
      <c r="LUP1432" s="21"/>
      <c r="LUQ1432" s="21"/>
      <c r="LUR1432" s="21"/>
      <c r="LUS1432" s="21"/>
      <c r="LUT1432" s="21"/>
      <c r="LUU1432" s="21"/>
      <c r="LUV1432" s="21"/>
      <c r="LUW1432" s="21"/>
      <c r="LUX1432" s="21"/>
      <c r="LUY1432" s="21"/>
      <c r="LUZ1432" s="21"/>
      <c r="LVA1432" s="21"/>
      <c r="LVB1432" s="21"/>
      <c r="LVC1432" s="21"/>
      <c r="LVD1432" s="21"/>
      <c r="LVE1432" s="21"/>
      <c r="LVF1432" s="21"/>
      <c r="LVG1432" s="21"/>
      <c r="LVH1432" s="21"/>
      <c r="LVI1432" s="21"/>
      <c r="LVJ1432" s="21"/>
      <c r="LVK1432" s="21"/>
      <c r="LVL1432" s="21"/>
      <c r="LVM1432" s="21"/>
      <c r="LVN1432" s="21"/>
      <c r="LVO1432" s="21"/>
      <c r="LVP1432" s="21"/>
      <c r="LVQ1432" s="21"/>
      <c r="LVR1432" s="21"/>
      <c r="LVS1432" s="21"/>
      <c r="LVT1432" s="21"/>
      <c r="LVU1432" s="21"/>
      <c r="LVV1432" s="21"/>
      <c r="LVW1432" s="21"/>
      <c r="LVX1432" s="21"/>
      <c r="LVY1432" s="21"/>
      <c r="LVZ1432" s="21"/>
      <c r="LWA1432" s="21"/>
      <c r="LWB1432" s="21"/>
      <c r="LWC1432" s="21"/>
      <c r="LWD1432" s="21"/>
      <c r="LWE1432" s="21"/>
      <c r="LWF1432" s="21"/>
      <c r="LWG1432" s="21"/>
      <c r="LWH1432" s="21"/>
      <c r="LWI1432" s="21"/>
      <c r="LWJ1432" s="21"/>
      <c r="LWK1432" s="21"/>
      <c r="LWL1432" s="21"/>
      <c r="LWM1432" s="21"/>
      <c r="LWN1432" s="21"/>
      <c r="LWO1432" s="21"/>
      <c r="LWP1432" s="21"/>
      <c r="LWQ1432" s="21"/>
      <c r="LWR1432" s="21"/>
      <c r="LWS1432" s="21"/>
      <c r="LWT1432" s="21"/>
      <c r="LWU1432" s="21"/>
      <c r="LWV1432" s="21"/>
      <c r="LWW1432" s="21"/>
      <c r="LWX1432" s="21"/>
      <c r="LWY1432" s="21"/>
      <c r="LWZ1432" s="21"/>
      <c r="LXA1432" s="21"/>
      <c r="LXB1432" s="21"/>
      <c r="LXC1432" s="21"/>
      <c r="LXD1432" s="21"/>
      <c r="LXE1432" s="21"/>
      <c r="LXF1432" s="21"/>
      <c r="LXG1432" s="21"/>
      <c r="LXH1432" s="21"/>
      <c r="LXI1432" s="21"/>
      <c r="LXJ1432" s="21"/>
      <c r="LXK1432" s="21"/>
      <c r="LXL1432" s="21"/>
      <c r="LXM1432" s="21"/>
      <c r="LXN1432" s="21"/>
      <c r="LXO1432" s="21"/>
      <c r="LXP1432" s="21"/>
      <c r="LXQ1432" s="21"/>
      <c r="LXR1432" s="21"/>
      <c r="LXS1432" s="21"/>
      <c r="LXT1432" s="21"/>
      <c r="LXU1432" s="21"/>
      <c r="LXV1432" s="21"/>
      <c r="LXW1432" s="21"/>
      <c r="LXX1432" s="21"/>
      <c r="LXY1432" s="21"/>
      <c r="LXZ1432" s="21"/>
      <c r="LYA1432" s="21"/>
      <c r="LYB1432" s="21"/>
      <c r="LYC1432" s="21"/>
      <c r="LYD1432" s="21"/>
      <c r="LYE1432" s="21"/>
      <c r="LYF1432" s="21"/>
      <c r="LYG1432" s="21"/>
      <c r="LYH1432" s="21"/>
      <c r="LYI1432" s="21"/>
      <c r="LYJ1432" s="21"/>
      <c r="LYK1432" s="21"/>
      <c r="LYL1432" s="21"/>
      <c r="LYM1432" s="21"/>
      <c r="LYN1432" s="21"/>
      <c r="LYO1432" s="21"/>
      <c r="LYP1432" s="21"/>
      <c r="LYQ1432" s="21"/>
      <c r="LYR1432" s="21"/>
      <c r="LYS1432" s="21"/>
      <c r="LYT1432" s="21"/>
      <c r="LYU1432" s="21"/>
      <c r="LYV1432" s="21"/>
      <c r="LYW1432" s="21"/>
      <c r="LYX1432" s="21"/>
      <c r="LYY1432" s="21"/>
      <c r="LYZ1432" s="21"/>
      <c r="LZA1432" s="21"/>
      <c r="LZB1432" s="21"/>
      <c r="LZC1432" s="21"/>
      <c r="LZD1432" s="21"/>
      <c r="LZE1432" s="21"/>
      <c r="LZF1432" s="21"/>
      <c r="LZG1432" s="21"/>
      <c r="LZH1432" s="21"/>
      <c r="LZI1432" s="21"/>
      <c r="LZJ1432" s="21"/>
      <c r="LZK1432" s="21"/>
      <c r="LZL1432" s="21"/>
      <c r="LZM1432" s="21"/>
      <c r="LZN1432" s="21"/>
      <c r="LZO1432" s="21"/>
      <c r="LZP1432" s="21"/>
      <c r="LZQ1432" s="21"/>
      <c r="LZR1432" s="21"/>
      <c r="LZS1432" s="21"/>
      <c r="LZT1432" s="21"/>
      <c r="LZU1432" s="21"/>
      <c r="LZV1432" s="21"/>
      <c r="LZW1432" s="21"/>
      <c r="LZX1432" s="21"/>
      <c r="LZY1432" s="21"/>
      <c r="LZZ1432" s="21"/>
      <c r="MAA1432" s="21"/>
      <c r="MAB1432" s="21"/>
      <c r="MAC1432" s="21"/>
      <c r="MAD1432" s="21"/>
      <c r="MAE1432" s="21"/>
      <c r="MAF1432" s="21"/>
      <c r="MAG1432" s="21"/>
      <c r="MAH1432" s="21"/>
      <c r="MAI1432" s="21"/>
      <c r="MAJ1432" s="21"/>
      <c r="MAK1432" s="21"/>
      <c r="MAL1432" s="21"/>
      <c r="MAM1432" s="21"/>
      <c r="MAN1432" s="21"/>
      <c r="MAO1432" s="21"/>
      <c r="MAP1432" s="21"/>
      <c r="MAQ1432" s="21"/>
      <c r="MAR1432" s="21"/>
      <c r="MAS1432" s="21"/>
      <c r="MAT1432" s="21"/>
      <c r="MAU1432" s="21"/>
      <c r="MAV1432" s="21"/>
      <c r="MAW1432" s="21"/>
      <c r="MAX1432" s="21"/>
      <c r="MAY1432" s="21"/>
      <c r="MAZ1432" s="21"/>
      <c r="MBA1432" s="21"/>
      <c r="MBB1432" s="21"/>
      <c r="MBC1432" s="21"/>
      <c r="MBD1432" s="21"/>
      <c r="MBE1432" s="21"/>
      <c r="MBF1432" s="21"/>
      <c r="MBG1432" s="21"/>
      <c r="MBH1432" s="21"/>
      <c r="MBI1432" s="21"/>
      <c r="MBJ1432" s="21"/>
      <c r="MBK1432" s="21"/>
      <c r="MBL1432" s="21"/>
      <c r="MBM1432" s="21"/>
      <c r="MBN1432" s="21"/>
      <c r="MBO1432" s="21"/>
      <c r="MBP1432" s="21"/>
      <c r="MBQ1432" s="21"/>
      <c r="MBR1432" s="21"/>
      <c r="MBS1432" s="21"/>
      <c r="MBT1432" s="21"/>
      <c r="MBU1432" s="21"/>
      <c r="MBV1432" s="21"/>
      <c r="MBW1432" s="21"/>
      <c r="MBX1432" s="21"/>
      <c r="MBY1432" s="21"/>
      <c r="MBZ1432" s="21"/>
      <c r="MCA1432" s="21"/>
      <c r="MCB1432" s="21"/>
      <c r="MCC1432" s="21"/>
      <c r="MCD1432" s="21"/>
      <c r="MCE1432" s="21"/>
      <c r="MCF1432" s="21"/>
      <c r="MCG1432" s="21"/>
      <c r="MCH1432" s="21"/>
      <c r="MCI1432" s="21"/>
      <c r="MCJ1432" s="21"/>
      <c r="MCK1432" s="21"/>
      <c r="MCL1432" s="21"/>
      <c r="MCM1432" s="21"/>
      <c r="MCN1432" s="21"/>
      <c r="MCO1432" s="21"/>
      <c r="MCP1432" s="21"/>
      <c r="MCQ1432" s="21"/>
      <c r="MCR1432" s="21"/>
      <c r="MCS1432" s="21"/>
      <c r="MCT1432" s="21"/>
      <c r="MCU1432" s="21"/>
      <c r="MCV1432" s="21"/>
      <c r="MCW1432" s="21"/>
      <c r="MCX1432" s="21"/>
      <c r="MCY1432" s="21"/>
      <c r="MCZ1432" s="21"/>
      <c r="MDA1432" s="21"/>
      <c r="MDB1432" s="21"/>
      <c r="MDC1432" s="21"/>
      <c r="MDD1432" s="21"/>
      <c r="MDE1432" s="21"/>
      <c r="MDF1432" s="21"/>
      <c r="MDG1432" s="21"/>
      <c r="MDH1432" s="21"/>
      <c r="MDI1432" s="21"/>
      <c r="MDJ1432" s="21"/>
      <c r="MDK1432" s="21"/>
      <c r="MDL1432" s="21"/>
      <c r="MDM1432" s="21"/>
      <c r="MDN1432" s="21"/>
      <c r="MDO1432" s="21"/>
      <c r="MDP1432" s="21"/>
      <c r="MDQ1432" s="21"/>
      <c r="MDR1432" s="21"/>
      <c r="MDS1432" s="21"/>
      <c r="MDT1432" s="21"/>
      <c r="MDU1432" s="21"/>
      <c r="MDV1432" s="21"/>
      <c r="MDW1432" s="21"/>
      <c r="MDX1432" s="21"/>
      <c r="MDY1432" s="21"/>
      <c r="MDZ1432" s="21"/>
      <c r="MEA1432" s="21"/>
      <c r="MEB1432" s="21"/>
      <c r="MEC1432" s="21"/>
      <c r="MED1432" s="21"/>
      <c r="MEE1432" s="21"/>
      <c r="MEF1432" s="21"/>
      <c r="MEG1432" s="21"/>
      <c r="MEH1432" s="21"/>
      <c r="MEI1432" s="21"/>
      <c r="MEJ1432" s="21"/>
      <c r="MEK1432" s="21"/>
      <c r="MEL1432" s="21"/>
      <c r="MEM1432" s="21"/>
      <c r="MEN1432" s="21"/>
      <c r="MEO1432" s="21"/>
      <c r="MEP1432" s="21"/>
      <c r="MEQ1432" s="21"/>
      <c r="MER1432" s="21"/>
      <c r="MES1432" s="21"/>
      <c r="MET1432" s="21"/>
      <c r="MEU1432" s="21"/>
      <c r="MEV1432" s="21"/>
      <c r="MEW1432" s="21"/>
      <c r="MEX1432" s="21"/>
      <c r="MEY1432" s="21"/>
      <c r="MEZ1432" s="21"/>
      <c r="MFA1432" s="21"/>
      <c r="MFB1432" s="21"/>
      <c r="MFC1432" s="21"/>
      <c r="MFD1432" s="21"/>
      <c r="MFE1432" s="21"/>
      <c r="MFF1432" s="21"/>
      <c r="MFG1432" s="21"/>
      <c r="MFH1432" s="21"/>
      <c r="MFI1432" s="21"/>
      <c r="MFJ1432" s="21"/>
      <c r="MFK1432" s="21"/>
      <c r="MFL1432" s="21"/>
      <c r="MFM1432" s="21"/>
      <c r="MFN1432" s="21"/>
      <c r="MFO1432" s="21"/>
      <c r="MFP1432" s="21"/>
      <c r="MFQ1432" s="21"/>
      <c r="MFR1432" s="21"/>
      <c r="MFS1432" s="21"/>
      <c r="MFT1432" s="21"/>
      <c r="MFU1432" s="21"/>
      <c r="MFV1432" s="21"/>
      <c r="MFW1432" s="21"/>
      <c r="MFX1432" s="21"/>
      <c r="MFY1432" s="21"/>
      <c r="MFZ1432" s="21"/>
      <c r="MGA1432" s="21"/>
      <c r="MGB1432" s="21"/>
      <c r="MGC1432" s="21"/>
      <c r="MGD1432" s="21"/>
      <c r="MGE1432" s="21"/>
      <c r="MGF1432" s="21"/>
      <c r="MGG1432" s="21"/>
      <c r="MGH1432" s="21"/>
      <c r="MGI1432" s="21"/>
      <c r="MGJ1432" s="21"/>
      <c r="MGK1432" s="21"/>
      <c r="MGL1432" s="21"/>
      <c r="MGM1432" s="21"/>
      <c r="MGN1432" s="21"/>
      <c r="MGO1432" s="21"/>
      <c r="MGP1432" s="21"/>
      <c r="MGQ1432" s="21"/>
      <c r="MGR1432" s="21"/>
      <c r="MGS1432" s="21"/>
      <c r="MGT1432" s="21"/>
      <c r="MGU1432" s="21"/>
      <c r="MGV1432" s="21"/>
      <c r="MGW1432" s="21"/>
      <c r="MGX1432" s="21"/>
      <c r="MGY1432" s="21"/>
      <c r="MGZ1432" s="21"/>
      <c r="MHA1432" s="21"/>
      <c r="MHB1432" s="21"/>
      <c r="MHC1432" s="21"/>
      <c r="MHD1432" s="21"/>
      <c r="MHE1432" s="21"/>
      <c r="MHF1432" s="21"/>
      <c r="MHG1432" s="21"/>
      <c r="MHH1432" s="21"/>
      <c r="MHI1432" s="21"/>
      <c r="MHJ1432" s="21"/>
      <c r="MHK1432" s="21"/>
      <c r="MHL1432" s="21"/>
      <c r="MHM1432" s="21"/>
      <c r="MHN1432" s="21"/>
      <c r="MHO1432" s="21"/>
      <c r="MHP1432" s="21"/>
      <c r="MHQ1432" s="21"/>
      <c r="MHR1432" s="21"/>
      <c r="MHS1432" s="21"/>
      <c r="MHT1432" s="21"/>
      <c r="MHU1432" s="21"/>
      <c r="MHV1432" s="21"/>
      <c r="MHW1432" s="21"/>
      <c r="MHX1432" s="21"/>
      <c r="MHY1432" s="21"/>
      <c r="MHZ1432" s="21"/>
      <c r="MIA1432" s="21"/>
      <c r="MIB1432" s="21"/>
      <c r="MIC1432" s="21"/>
      <c r="MID1432" s="21"/>
      <c r="MIE1432" s="21"/>
      <c r="MIF1432" s="21"/>
      <c r="MIG1432" s="21"/>
      <c r="MIH1432" s="21"/>
      <c r="MII1432" s="21"/>
      <c r="MIJ1432" s="21"/>
      <c r="MIK1432" s="21"/>
      <c r="MIL1432" s="21"/>
      <c r="MIM1432" s="21"/>
      <c r="MIN1432" s="21"/>
      <c r="MIO1432" s="21"/>
      <c r="MIP1432" s="21"/>
      <c r="MIQ1432" s="21"/>
      <c r="MIR1432" s="21"/>
      <c r="MIS1432" s="21"/>
      <c r="MIT1432" s="21"/>
      <c r="MIU1432" s="21"/>
      <c r="MIV1432" s="21"/>
      <c r="MIW1432" s="21"/>
      <c r="MIX1432" s="21"/>
      <c r="MIY1432" s="21"/>
      <c r="MIZ1432" s="21"/>
      <c r="MJA1432" s="21"/>
      <c r="MJB1432" s="21"/>
      <c r="MJC1432" s="21"/>
      <c r="MJD1432" s="21"/>
      <c r="MJE1432" s="21"/>
      <c r="MJF1432" s="21"/>
      <c r="MJG1432" s="21"/>
      <c r="MJH1432" s="21"/>
      <c r="MJI1432" s="21"/>
      <c r="MJJ1432" s="21"/>
      <c r="MJK1432" s="21"/>
      <c r="MJL1432" s="21"/>
      <c r="MJM1432" s="21"/>
      <c r="MJN1432" s="21"/>
      <c r="MJO1432" s="21"/>
      <c r="MJP1432" s="21"/>
      <c r="MJQ1432" s="21"/>
      <c r="MJR1432" s="21"/>
      <c r="MJS1432" s="21"/>
      <c r="MJT1432" s="21"/>
      <c r="MJU1432" s="21"/>
      <c r="MJV1432" s="21"/>
      <c r="MJW1432" s="21"/>
      <c r="MJX1432" s="21"/>
      <c r="MJY1432" s="21"/>
      <c r="MJZ1432" s="21"/>
      <c r="MKA1432" s="21"/>
      <c r="MKB1432" s="21"/>
      <c r="MKC1432" s="21"/>
      <c r="MKD1432" s="21"/>
      <c r="MKE1432" s="21"/>
      <c r="MKF1432" s="21"/>
      <c r="MKG1432" s="21"/>
      <c r="MKH1432" s="21"/>
      <c r="MKI1432" s="21"/>
      <c r="MKJ1432" s="21"/>
      <c r="MKK1432" s="21"/>
      <c r="MKL1432" s="21"/>
      <c r="MKM1432" s="21"/>
      <c r="MKN1432" s="21"/>
      <c r="MKO1432" s="21"/>
      <c r="MKP1432" s="21"/>
      <c r="MKQ1432" s="21"/>
      <c r="MKR1432" s="21"/>
      <c r="MKS1432" s="21"/>
      <c r="MKT1432" s="21"/>
      <c r="MKU1432" s="21"/>
      <c r="MKV1432" s="21"/>
      <c r="MKW1432" s="21"/>
      <c r="MKX1432" s="21"/>
      <c r="MKY1432" s="21"/>
      <c r="MKZ1432" s="21"/>
      <c r="MLA1432" s="21"/>
      <c r="MLB1432" s="21"/>
      <c r="MLC1432" s="21"/>
      <c r="MLD1432" s="21"/>
      <c r="MLE1432" s="21"/>
      <c r="MLF1432" s="21"/>
      <c r="MLG1432" s="21"/>
      <c r="MLH1432" s="21"/>
      <c r="MLI1432" s="21"/>
      <c r="MLJ1432" s="21"/>
      <c r="MLK1432" s="21"/>
      <c r="MLL1432" s="21"/>
      <c r="MLM1432" s="21"/>
      <c r="MLN1432" s="21"/>
      <c r="MLO1432" s="21"/>
      <c r="MLP1432" s="21"/>
      <c r="MLQ1432" s="21"/>
      <c r="MLR1432" s="21"/>
      <c r="MLS1432" s="21"/>
      <c r="MLT1432" s="21"/>
      <c r="MLU1432" s="21"/>
      <c r="MLV1432" s="21"/>
      <c r="MLW1432" s="21"/>
      <c r="MLX1432" s="21"/>
      <c r="MLY1432" s="21"/>
      <c r="MLZ1432" s="21"/>
      <c r="MMA1432" s="21"/>
      <c r="MMB1432" s="21"/>
      <c r="MMC1432" s="21"/>
      <c r="MMD1432" s="21"/>
      <c r="MME1432" s="21"/>
      <c r="MMF1432" s="21"/>
      <c r="MMG1432" s="21"/>
      <c r="MMH1432" s="21"/>
      <c r="MMI1432" s="21"/>
      <c r="MMJ1432" s="21"/>
      <c r="MMK1432" s="21"/>
      <c r="MML1432" s="21"/>
      <c r="MMM1432" s="21"/>
      <c r="MMN1432" s="21"/>
      <c r="MMO1432" s="21"/>
      <c r="MMP1432" s="21"/>
      <c r="MMQ1432" s="21"/>
      <c r="MMR1432" s="21"/>
      <c r="MMS1432" s="21"/>
      <c r="MMT1432" s="21"/>
      <c r="MMU1432" s="21"/>
      <c r="MMV1432" s="21"/>
      <c r="MMW1432" s="21"/>
      <c r="MMX1432" s="21"/>
      <c r="MMY1432" s="21"/>
      <c r="MMZ1432" s="21"/>
      <c r="MNA1432" s="21"/>
      <c r="MNB1432" s="21"/>
      <c r="MNC1432" s="21"/>
      <c r="MND1432" s="21"/>
      <c r="MNE1432" s="21"/>
      <c r="MNF1432" s="21"/>
      <c r="MNG1432" s="21"/>
      <c r="MNH1432" s="21"/>
      <c r="MNI1432" s="21"/>
      <c r="MNJ1432" s="21"/>
      <c r="MNK1432" s="21"/>
      <c r="MNL1432" s="21"/>
      <c r="MNM1432" s="21"/>
      <c r="MNN1432" s="21"/>
      <c r="MNO1432" s="21"/>
      <c r="MNP1432" s="21"/>
      <c r="MNQ1432" s="21"/>
      <c r="MNR1432" s="21"/>
      <c r="MNS1432" s="21"/>
      <c r="MNT1432" s="21"/>
      <c r="MNU1432" s="21"/>
      <c r="MNV1432" s="21"/>
      <c r="MNW1432" s="21"/>
      <c r="MNX1432" s="21"/>
      <c r="MNY1432" s="21"/>
      <c r="MNZ1432" s="21"/>
      <c r="MOA1432" s="21"/>
      <c r="MOB1432" s="21"/>
      <c r="MOC1432" s="21"/>
      <c r="MOD1432" s="21"/>
      <c r="MOE1432" s="21"/>
      <c r="MOF1432" s="21"/>
      <c r="MOG1432" s="21"/>
      <c r="MOH1432" s="21"/>
      <c r="MOI1432" s="21"/>
      <c r="MOJ1432" s="21"/>
      <c r="MOK1432" s="21"/>
      <c r="MOL1432" s="21"/>
      <c r="MOM1432" s="21"/>
      <c r="MON1432" s="21"/>
      <c r="MOO1432" s="21"/>
      <c r="MOP1432" s="21"/>
      <c r="MOQ1432" s="21"/>
      <c r="MOR1432" s="21"/>
      <c r="MOS1432" s="21"/>
      <c r="MOT1432" s="21"/>
      <c r="MOU1432" s="21"/>
      <c r="MOV1432" s="21"/>
      <c r="MOW1432" s="21"/>
      <c r="MOX1432" s="21"/>
      <c r="MOY1432" s="21"/>
      <c r="MOZ1432" s="21"/>
      <c r="MPA1432" s="21"/>
      <c r="MPB1432" s="21"/>
      <c r="MPC1432" s="21"/>
      <c r="MPD1432" s="21"/>
      <c r="MPE1432" s="21"/>
      <c r="MPF1432" s="21"/>
      <c r="MPG1432" s="21"/>
      <c r="MPH1432" s="21"/>
      <c r="MPI1432" s="21"/>
      <c r="MPJ1432" s="21"/>
      <c r="MPK1432" s="21"/>
      <c r="MPL1432" s="21"/>
      <c r="MPM1432" s="21"/>
      <c r="MPN1432" s="21"/>
      <c r="MPO1432" s="21"/>
      <c r="MPP1432" s="21"/>
      <c r="MPQ1432" s="21"/>
      <c r="MPR1432" s="21"/>
      <c r="MPS1432" s="21"/>
      <c r="MPT1432" s="21"/>
      <c r="MPU1432" s="21"/>
      <c r="MPV1432" s="21"/>
      <c r="MPW1432" s="21"/>
      <c r="MPX1432" s="21"/>
      <c r="MPY1432" s="21"/>
      <c r="MPZ1432" s="21"/>
      <c r="MQA1432" s="21"/>
      <c r="MQB1432" s="21"/>
      <c r="MQC1432" s="21"/>
      <c r="MQD1432" s="21"/>
      <c r="MQE1432" s="21"/>
      <c r="MQF1432" s="21"/>
      <c r="MQG1432" s="21"/>
      <c r="MQH1432" s="21"/>
      <c r="MQI1432" s="21"/>
      <c r="MQJ1432" s="21"/>
      <c r="MQK1432" s="21"/>
      <c r="MQL1432" s="21"/>
      <c r="MQM1432" s="21"/>
      <c r="MQN1432" s="21"/>
      <c r="MQO1432" s="21"/>
      <c r="MQP1432" s="21"/>
      <c r="MQQ1432" s="21"/>
      <c r="MQR1432" s="21"/>
      <c r="MQS1432" s="21"/>
      <c r="MQT1432" s="21"/>
      <c r="MQU1432" s="21"/>
      <c r="MQV1432" s="21"/>
      <c r="MQW1432" s="21"/>
      <c r="MQX1432" s="21"/>
      <c r="MQY1432" s="21"/>
      <c r="MQZ1432" s="21"/>
      <c r="MRA1432" s="21"/>
      <c r="MRB1432" s="21"/>
      <c r="MRC1432" s="21"/>
      <c r="MRD1432" s="21"/>
      <c r="MRE1432" s="21"/>
      <c r="MRF1432" s="21"/>
      <c r="MRG1432" s="21"/>
      <c r="MRH1432" s="21"/>
      <c r="MRI1432" s="21"/>
      <c r="MRJ1432" s="21"/>
      <c r="MRK1432" s="21"/>
      <c r="MRL1432" s="21"/>
      <c r="MRM1432" s="21"/>
      <c r="MRN1432" s="21"/>
      <c r="MRO1432" s="21"/>
      <c r="MRP1432" s="21"/>
      <c r="MRQ1432" s="21"/>
      <c r="MRR1432" s="21"/>
      <c r="MRS1432" s="21"/>
      <c r="MRT1432" s="21"/>
      <c r="MRU1432" s="21"/>
      <c r="MRV1432" s="21"/>
      <c r="MRW1432" s="21"/>
      <c r="MRX1432" s="21"/>
      <c r="MRY1432" s="21"/>
      <c r="MRZ1432" s="21"/>
      <c r="MSA1432" s="21"/>
      <c r="MSB1432" s="21"/>
      <c r="MSC1432" s="21"/>
      <c r="MSD1432" s="21"/>
      <c r="MSE1432" s="21"/>
      <c r="MSF1432" s="21"/>
      <c r="MSG1432" s="21"/>
      <c r="MSH1432" s="21"/>
      <c r="MSI1432" s="21"/>
      <c r="MSJ1432" s="21"/>
      <c r="MSK1432" s="21"/>
      <c r="MSL1432" s="21"/>
      <c r="MSM1432" s="21"/>
      <c r="MSN1432" s="21"/>
      <c r="MSO1432" s="21"/>
      <c r="MSP1432" s="21"/>
      <c r="MSQ1432" s="21"/>
      <c r="MSR1432" s="21"/>
      <c r="MSS1432" s="21"/>
      <c r="MST1432" s="21"/>
      <c r="MSU1432" s="21"/>
      <c r="MSV1432" s="21"/>
      <c r="MSW1432" s="21"/>
      <c r="MSX1432" s="21"/>
      <c r="MSY1432" s="21"/>
      <c r="MSZ1432" s="21"/>
      <c r="MTA1432" s="21"/>
      <c r="MTB1432" s="21"/>
      <c r="MTC1432" s="21"/>
      <c r="MTD1432" s="21"/>
      <c r="MTE1432" s="21"/>
      <c r="MTF1432" s="21"/>
      <c r="MTG1432" s="21"/>
      <c r="MTH1432" s="21"/>
      <c r="MTI1432" s="21"/>
      <c r="MTJ1432" s="21"/>
      <c r="MTK1432" s="21"/>
      <c r="MTL1432" s="21"/>
      <c r="MTM1432" s="21"/>
      <c r="MTN1432" s="21"/>
      <c r="MTO1432" s="21"/>
      <c r="MTP1432" s="21"/>
      <c r="MTQ1432" s="21"/>
      <c r="MTR1432" s="21"/>
      <c r="MTS1432" s="21"/>
      <c r="MTT1432" s="21"/>
      <c r="MTU1432" s="21"/>
      <c r="MTV1432" s="21"/>
      <c r="MTW1432" s="21"/>
      <c r="MTX1432" s="21"/>
      <c r="MTY1432" s="21"/>
      <c r="MTZ1432" s="21"/>
      <c r="MUA1432" s="21"/>
      <c r="MUB1432" s="21"/>
      <c r="MUC1432" s="21"/>
      <c r="MUD1432" s="21"/>
      <c r="MUE1432" s="21"/>
      <c r="MUF1432" s="21"/>
      <c r="MUG1432" s="21"/>
      <c r="MUH1432" s="21"/>
      <c r="MUI1432" s="21"/>
      <c r="MUJ1432" s="21"/>
      <c r="MUK1432" s="21"/>
      <c r="MUL1432" s="21"/>
      <c r="MUM1432" s="21"/>
      <c r="MUN1432" s="21"/>
      <c r="MUO1432" s="21"/>
      <c r="MUP1432" s="21"/>
      <c r="MUQ1432" s="21"/>
      <c r="MUR1432" s="21"/>
      <c r="MUS1432" s="21"/>
      <c r="MUT1432" s="21"/>
      <c r="MUU1432" s="21"/>
      <c r="MUV1432" s="21"/>
      <c r="MUW1432" s="21"/>
      <c r="MUX1432" s="21"/>
      <c r="MUY1432" s="21"/>
      <c r="MUZ1432" s="21"/>
      <c r="MVA1432" s="21"/>
      <c r="MVB1432" s="21"/>
      <c r="MVC1432" s="21"/>
      <c r="MVD1432" s="21"/>
      <c r="MVE1432" s="21"/>
      <c r="MVF1432" s="21"/>
      <c r="MVG1432" s="21"/>
      <c r="MVH1432" s="21"/>
      <c r="MVI1432" s="21"/>
      <c r="MVJ1432" s="21"/>
      <c r="MVK1432" s="21"/>
      <c r="MVL1432" s="21"/>
      <c r="MVM1432" s="21"/>
      <c r="MVN1432" s="21"/>
      <c r="MVO1432" s="21"/>
      <c r="MVP1432" s="21"/>
      <c r="MVQ1432" s="21"/>
      <c r="MVR1432" s="21"/>
      <c r="MVS1432" s="21"/>
      <c r="MVT1432" s="21"/>
      <c r="MVU1432" s="21"/>
      <c r="MVV1432" s="21"/>
      <c r="MVW1432" s="21"/>
      <c r="MVX1432" s="21"/>
      <c r="MVY1432" s="21"/>
      <c r="MVZ1432" s="21"/>
      <c r="MWA1432" s="21"/>
      <c r="MWB1432" s="21"/>
      <c r="MWC1432" s="21"/>
      <c r="MWD1432" s="21"/>
      <c r="MWE1432" s="21"/>
      <c r="MWF1432" s="21"/>
      <c r="MWG1432" s="21"/>
      <c r="MWH1432" s="21"/>
      <c r="MWI1432" s="21"/>
      <c r="MWJ1432" s="21"/>
      <c r="MWK1432" s="21"/>
      <c r="MWL1432" s="21"/>
      <c r="MWM1432" s="21"/>
      <c r="MWN1432" s="21"/>
      <c r="MWO1432" s="21"/>
      <c r="MWP1432" s="21"/>
      <c r="MWQ1432" s="21"/>
      <c r="MWR1432" s="21"/>
      <c r="MWS1432" s="21"/>
      <c r="MWT1432" s="21"/>
      <c r="MWU1432" s="21"/>
      <c r="MWV1432" s="21"/>
      <c r="MWW1432" s="21"/>
      <c r="MWX1432" s="21"/>
      <c r="MWY1432" s="21"/>
      <c r="MWZ1432" s="21"/>
      <c r="MXA1432" s="21"/>
      <c r="MXB1432" s="21"/>
      <c r="MXC1432" s="21"/>
      <c r="MXD1432" s="21"/>
      <c r="MXE1432" s="21"/>
      <c r="MXF1432" s="21"/>
      <c r="MXG1432" s="21"/>
      <c r="MXH1432" s="21"/>
      <c r="MXI1432" s="21"/>
      <c r="MXJ1432" s="21"/>
      <c r="MXK1432" s="21"/>
      <c r="MXL1432" s="21"/>
      <c r="MXM1432" s="21"/>
      <c r="MXN1432" s="21"/>
      <c r="MXO1432" s="21"/>
      <c r="MXP1432" s="21"/>
      <c r="MXQ1432" s="21"/>
      <c r="MXR1432" s="21"/>
      <c r="MXS1432" s="21"/>
      <c r="MXT1432" s="21"/>
      <c r="MXU1432" s="21"/>
      <c r="MXV1432" s="21"/>
      <c r="MXW1432" s="21"/>
      <c r="MXX1432" s="21"/>
      <c r="MXY1432" s="21"/>
      <c r="MXZ1432" s="21"/>
      <c r="MYA1432" s="21"/>
      <c r="MYB1432" s="21"/>
      <c r="MYC1432" s="21"/>
      <c r="MYD1432" s="21"/>
      <c r="MYE1432" s="21"/>
      <c r="MYF1432" s="21"/>
      <c r="MYG1432" s="21"/>
      <c r="MYH1432" s="21"/>
      <c r="MYI1432" s="21"/>
      <c r="MYJ1432" s="21"/>
      <c r="MYK1432" s="21"/>
      <c r="MYL1432" s="21"/>
      <c r="MYM1432" s="21"/>
      <c r="MYN1432" s="21"/>
      <c r="MYO1432" s="21"/>
      <c r="MYP1432" s="21"/>
      <c r="MYQ1432" s="21"/>
      <c r="MYR1432" s="21"/>
      <c r="MYS1432" s="21"/>
      <c r="MYT1432" s="21"/>
      <c r="MYU1432" s="21"/>
      <c r="MYV1432" s="21"/>
      <c r="MYW1432" s="21"/>
      <c r="MYX1432" s="21"/>
      <c r="MYY1432" s="21"/>
      <c r="MYZ1432" s="21"/>
      <c r="MZA1432" s="21"/>
      <c r="MZB1432" s="21"/>
      <c r="MZC1432" s="21"/>
      <c r="MZD1432" s="21"/>
      <c r="MZE1432" s="21"/>
      <c r="MZF1432" s="21"/>
      <c r="MZG1432" s="21"/>
      <c r="MZH1432" s="21"/>
      <c r="MZI1432" s="21"/>
      <c r="MZJ1432" s="21"/>
      <c r="MZK1432" s="21"/>
      <c r="MZL1432" s="21"/>
      <c r="MZM1432" s="21"/>
      <c r="MZN1432" s="21"/>
      <c r="MZO1432" s="21"/>
      <c r="MZP1432" s="21"/>
      <c r="MZQ1432" s="21"/>
      <c r="MZR1432" s="21"/>
      <c r="MZS1432" s="21"/>
      <c r="MZT1432" s="21"/>
      <c r="MZU1432" s="21"/>
      <c r="MZV1432" s="21"/>
      <c r="MZW1432" s="21"/>
      <c r="MZX1432" s="21"/>
      <c r="MZY1432" s="21"/>
      <c r="MZZ1432" s="21"/>
      <c r="NAA1432" s="21"/>
      <c r="NAB1432" s="21"/>
      <c r="NAC1432" s="21"/>
      <c r="NAD1432" s="21"/>
      <c r="NAE1432" s="21"/>
      <c r="NAF1432" s="21"/>
      <c r="NAG1432" s="21"/>
      <c r="NAH1432" s="21"/>
      <c r="NAI1432" s="21"/>
      <c r="NAJ1432" s="21"/>
      <c r="NAK1432" s="21"/>
      <c r="NAL1432" s="21"/>
      <c r="NAM1432" s="21"/>
      <c r="NAN1432" s="21"/>
      <c r="NAO1432" s="21"/>
      <c r="NAP1432" s="21"/>
      <c r="NAQ1432" s="21"/>
      <c r="NAR1432" s="21"/>
      <c r="NAS1432" s="21"/>
      <c r="NAT1432" s="21"/>
      <c r="NAU1432" s="21"/>
      <c r="NAV1432" s="21"/>
      <c r="NAW1432" s="21"/>
      <c r="NAX1432" s="21"/>
      <c r="NAY1432" s="21"/>
      <c r="NAZ1432" s="21"/>
      <c r="NBA1432" s="21"/>
      <c r="NBB1432" s="21"/>
      <c r="NBC1432" s="21"/>
      <c r="NBD1432" s="21"/>
      <c r="NBE1432" s="21"/>
      <c r="NBF1432" s="21"/>
      <c r="NBG1432" s="21"/>
      <c r="NBH1432" s="21"/>
      <c r="NBI1432" s="21"/>
      <c r="NBJ1432" s="21"/>
      <c r="NBK1432" s="21"/>
      <c r="NBL1432" s="21"/>
      <c r="NBM1432" s="21"/>
      <c r="NBN1432" s="21"/>
      <c r="NBO1432" s="21"/>
      <c r="NBP1432" s="21"/>
      <c r="NBQ1432" s="21"/>
      <c r="NBR1432" s="21"/>
      <c r="NBS1432" s="21"/>
      <c r="NBT1432" s="21"/>
      <c r="NBU1432" s="21"/>
      <c r="NBV1432" s="21"/>
      <c r="NBW1432" s="21"/>
      <c r="NBX1432" s="21"/>
      <c r="NBY1432" s="21"/>
      <c r="NBZ1432" s="21"/>
      <c r="NCA1432" s="21"/>
      <c r="NCB1432" s="21"/>
      <c r="NCC1432" s="21"/>
      <c r="NCD1432" s="21"/>
      <c r="NCE1432" s="21"/>
      <c r="NCF1432" s="21"/>
      <c r="NCG1432" s="21"/>
      <c r="NCH1432" s="21"/>
      <c r="NCI1432" s="21"/>
      <c r="NCJ1432" s="21"/>
      <c r="NCK1432" s="21"/>
      <c r="NCL1432" s="21"/>
      <c r="NCM1432" s="21"/>
      <c r="NCN1432" s="21"/>
      <c r="NCO1432" s="21"/>
      <c r="NCP1432" s="21"/>
      <c r="NCQ1432" s="21"/>
      <c r="NCR1432" s="21"/>
      <c r="NCS1432" s="21"/>
      <c r="NCT1432" s="21"/>
      <c r="NCU1432" s="21"/>
      <c r="NCV1432" s="21"/>
      <c r="NCW1432" s="21"/>
      <c r="NCX1432" s="21"/>
      <c r="NCY1432" s="21"/>
      <c r="NCZ1432" s="21"/>
      <c r="NDA1432" s="21"/>
      <c r="NDB1432" s="21"/>
      <c r="NDC1432" s="21"/>
      <c r="NDD1432" s="21"/>
      <c r="NDE1432" s="21"/>
      <c r="NDF1432" s="21"/>
      <c r="NDG1432" s="21"/>
      <c r="NDH1432" s="21"/>
      <c r="NDI1432" s="21"/>
      <c r="NDJ1432" s="21"/>
      <c r="NDK1432" s="21"/>
      <c r="NDL1432" s="21"/>
      <c r="NDM1432" s="21"/>
      <c r="NDN1432" s="21"/>
      <c r="NDO1432" s="21"/>
      <c r="NDP1432" s="21"/>
      <c r="NDQ1432" s="21"/>
      <c r="NDR1432" s="21"/>
      <c r="NDS1432" s="21"/>
      <c r="NDT1432" s="21"/>
      <c r="NDU1432" s="21"/>
      <c r="NDV1432" s="21"/>
      <c r="NDW1432" s="21"/>
      <c r="NDX1432" s="21"/>
      <c r="NDY1432" s="21"/>
      <c r="NDZ1432" s="21"/>
      <c r="NEA1432" s="21"/>
      <c r="NEB1432" s="21"/>
      <c r="NEC1432" s="21"/>
      <c r="NED1432" s="21"/>
      <c r="NEE1432" s="21"/>
      <c r="NEF1432" s="21"/>
      <c r="NEG1432" s="21"/>
      <c r="NEH1432" s="21"/>
      <c r="NEI1432" s="21"/>
      <c r="NEJ1432" s="21"/>
      <c r="NEK1432" s="21"/>
      <c r="NEL1432" s="21"/>
      <c r="NEM1432" s="21"/>
      <c r="NEN1432" s="21"/>
      <c r="NEO1432" s="21"/>
      <c r="NEP1432" s="21"/>
      <c r="NEQ1432" s="21"/>
      <c r="NER1432" s="21"/>
      <c r="NES1432" s="21"/>
      <c r="NET1432" s="21"/>
      <c r="NEU1432" s="21"/>
      <c r="NEV1432" s="21"/>
      <c r="NEW1432" s="21"/>
      <c r="NEX1432" s="21"/>
      <c r="NEY1432" s="21"/>
      <c r="NEZ1432" s="21"/>
      <c r="NFA1432" s="21"/>
      <c r="NFB1432" s="21"/>
      <c r="NFC1432" s="21"/>
      <c r="NFD1432" s="21"/>
      <c r="NFE1432" s="21"/>
      <c r="NFF1432" s="21"/>
      <c r="NFG1432" s="21"/>
      <c r="NFH1432" s="21"/>
      <c r="NFI1432" s="21"/>
      <c r="NFJ1432" s="21"/>
      <c r="NFK1432" s="21"/>
      <c r="NFL1432" s="21"/>
      <c r="NFM1432" s="21"/>
      <c r="NFN1432" s="21"/>
      <c r="NFO1432" s="21"/>
      <c r="NFP1432" s="21"/>
      <c r="NFQ1432" s="21"/>
      <c r="NFR1432" s="21"/>
      <c r="NFS1432" s="21"/>
      <c r="NFT1432" s="21"/>
      <c r="NFU1432" s="21"/>
      <c r="NFV1432" s="21"/>
      <c r="NFW1432" s="21"/>
      <c r="NFX1432" s="21"/>
      <c r="NFY1432" s="21"/>
      <c r="NFZ1432" s="21"/>
      <c r="NGA1432" s="21"/>
      <c r="NGB1432" s="21"/>
      <c r="NGC1432" s="21"/>
      <c r="NGD1432" s="21"/>
      <c r="NGE1432" s="21"/>
      <c r="NGF1432" s="21"/>
      <c r="NGG1432" s="21"/>
      <c r="NGH1432" s="21"/>
      <c r="NGI1432" s="21"/>
      <c r="NGJ1432" s="21"/>
      <c r="NGK1432" s="21"/>
      <c r="NGL1432" s="21"/>
      <c r="NGM1432" s="21"/>
      <c r="NGN1432" s="21"/>
      <c r="NGO1432" s="21"/>
      <c r="NGP1432" s="21"/>
      <c r="NGQ1432" s="21"/>
      <c r="NGR1432" s="21"/>
      <c r="NGS1432" s="21"/>
      <c r="NGT1432" s="21"/>
      <c r="NGU1432" s="21"/>
      <c r="NGV1432" s="21"/>
      <c r="NGW1432" s="21"/>
      <c r="NGX1432" s="21"/>
      <c r="NGY1432" s="21"/>
      <c r="NGZ1432" s="21"/>
      <c r="NHA1432" s="21"/>
      <c r="NHB1432" s="21"/>
      <c r="NHC1432" s="21"/>
      <c r="NHD1432" s="21"/>
      <c r="NHE1432" s="21"/>
      <c r="NHF1432" s="21"/>
      <c r="NHG1432" s="21"/>
      <c r="NHH1432" s="21"/>
      <c r="NHI1432" s="21"/>
      <c r="NHJ1432" s="21"/>
      <c r="NHK1432" s="21"/>
      <c r="NHL1432" s="21"/>
      <c r="NHM1432" s="21"/>
      <c r="NHN1432" s="21"/>
      <c r="NHO1432" s="21"/>
      <c r="NHP1432" s="21"/>
      <c r="NHQ1432" s="21"/>
      <c r="NHR1432" s="21"/>
      <c r="NHS1432" s="21"/>
      <c r="NHT1432" s="21"/>
      <c r="NHU1432" s="21"/>
      <c r="NHV1432" s="21"/>
      <c r="NHW1432" s="21"/>
      <c r="NHX1432" s="21"/>
      <c r="NHY1432" s="21"/>
      <c r="NHZ1432" s="21"/>
      <c r="NIA1432" s="21"/>
      <c r="NIB1432" s="21"/>
      <c r="NIC1432" s="21"/>
      <c r="NID1432" s="21"/>
      <c r="NIE1432" s="21"/>
      <c r="NIF1432" s="21"/>
      <c r="NIG1432" s="21"/>
      <c r="NIH1432" s="21"/>
      <c r="NII1432" s="21"/>
      <c r="NIJ1432" s="21"/>
      <c r="NIK1432" s="21"/>
      <c r="NIL1432" s="21"/>
      <c r="NIM1432" s="21"/>
      <c r="NIN1432" s="21"/>
      <c r="NIO1432" s="21"/>
      <c r="NIP1432" s="21"/>
      <c r="NIQ1432" s="21"/>
      <c r="NIR1432" s="21"/>
      <c r="NIS1432" s="21"/>
      <c r="NIT1432" s="21"/>
      <c r="NIU1432" s="21"/>
      <c r="NIV1432" s="21"/>
      <c r="NIW1432" s="21"/>
      <c r="NIX1432" s="21"/>
      <c r="NIY1432" s="21"/>
      <c r="NIZ1432" s="21"/>
      <c r="NJA1432" s="21"/>
      <c r="NJB1432" s="21"/>
      <c r="NJC1432" s="21"/>
      <c r="NJD1432" s="21"/>
      <c r="NJE1432" s="21"/>
      <c r="NJF1432" s="21"/>
      <c r="NJG1432" s="21"/>
      <c r="NJH1432" s="21"/>
      <c r="NJI1432" s="21"/>
      <c r="NJJ1432" s="21"/>
      <c r="NJK1432" s="21"/>
      <c r="NJL1432" s="21"/>
      <c r="NJM1432" s="21"/>
      <c r="NJN1432" s="21"/>
      <c r="NJO1432" s="21"/>
      <c r="NJP1432" s="21"/>
      <c r="NJQ1432" s="21"/>
      <c r="NJR1432" s="21"/>
      <c r="NJS1432" s="21"/>
      <c r="NJT1432" s="21"/>
      <c r="NJU1432" s="21"/>
      <c r="NJV1432" s="21"/>
      <c r="NJW1432" s="21"/>
      <c r="NJX1432" s="21"/>
      <c r="NJY1432" s="21"/>
      <c r="NJZ1432" s="21"/>
      <c r="NKA1432" s="21"/>
      <c r="NKB1432" s="21"/>
      <c r="NKC1432" s="21"/>
      <c r="NKD1432" s="21"/>
      <c r="NKE1432" s="21"/>
      <c r="NKF1432" s="21"/>
      <c r="NKG1432" s="21"/>
      <c r="NKH1432" s="21"/>
      <c r="NKI1432" s="21"/>
      <c r="NKJ1432" s="21"/>
      <c r="NKK1432" s="21"/>
      <c r="NKL1432" s="21"/>
      <c r="NKM1432" s="21"/>
      <c r="NKN1432" s="21"/>
      <c r="NKO1432" s="21"/>
      <c r="NKP1432" s="21"/>
      <c r="NKQ1432" s="21"/>
      <c r="NKR1432" s="21"/>
      <c r="NKS1432" s="21"/>
      <c r="NKT1432" s="21"/>
      <c r="NKU1432" s="21"/>
      <c r="NKV1432" s="21"/>
      <c r="NKW1432" s="21"/>
      <c r="NKX1432" s="21"/>
      <c r="NKY1432" s="21"/>
      <c r="NKZ1432" s="21"/>
      <c r="NLA1432" s="21"/>
      <c r="NLB1432" s="21"/>
      <c r="NLC1432" s="21"/>
      <c r="NLD1432" s="21"/>
      <c r="NLE1432" s="21"/>
      <c r="NLF1432" s="21"/>
      <c r="NLG1432" s="21"/>
      <c r="NLH1432" s="21"/>
      <c r="NLI1432" s="21"/>
      <c r="NLJ1432" s="21"/>
      <c r="NLK1432" s="21"/>
      <c r="NLL1432" s="21"/>
      <c r="NLM1432" s="21"/>
      <c r="NLN1432" s="21"/>
      <c r="NLO1432" s="21"/>
      <c r="NLP1432" s="21"/>
      <c r="NLQ1432" s="21"/>
      <c r="NLR1432" s="21"/>
      <c r="NLS1432" s="21"/>
      <c r="NLT1432" s="21"/>
      <c r="NLU1432" s="21"/>
      <c r="NLV1432" s="21"/>
      <c r="NLW1432" s="21"/>
      <c r="NLX1432" s="21"/>
      <c r="NLY1432" s="21"/>
      <c r="NLZ1432" s="21"/>
      <c r="NMA1432" s="21"/>
      <c r="NMB1432" s="21"/>
      <c r="NMC1432" s="21"/>
      <c r="NMD1432" s="21"/>
      <c r="NME1432" s="21"/>
      <c r="NMF1432" s="21"/>
      <c r="NMG1432" s="21"/>
      <c r="NMH1432" s="21"/>
      <c r="NMI1432" s="21"/>
      <c r="NMJ1432" s="21"/>
      <c r="NMK1432" s="21"/>
      <c r="NML1432" s="21"/>
      <c r="NMM1432" s="21"/>
      <c r="NMN1432" s="21"/>
      <c r="NMO1432" s="21"/>
      <c r="NMP1432" s="21"/>
      <c r="NMQ1432" s="21"/>
      <c r="NMR1432" s="21"/>
      <c r="NMS1432" s="21"/>
      <c r="NMT1432" s="21"/>
      <c r="NMU1432" s="21"/>
      <c r="NMV1432" s="21"/>
      <c r="NMW1432" s="21"/>
      <c r="NMX1432" s="21"/>
      <c r="NMY1432" s="21"/>
      <c r="NMZ1432" s="21"/>
      <c r="NNA1432" s="21"/>
      <c r="NNB1432" s="21"/>
      <c r="NNC1432" s="21"/>
      <c r="NND1432" s="21"/>
      <c r="NNE1432" s="21"/>
      <c r="NNF1432" s="21"/>
      <c r="NNG1432" s="21"/>
      <c r="NNH1432" s="21"/>
      <c r="NNI1432" s="21"/>
      <c r="NNJ1432" s="21"/>
      <c r="NNK1432" s="21"/>
      <c r="NNL1432" s="21"/>
      <c r="NNM1432" s="21"/>
      <c r="NNN1432" s="21"/>
      <c r="NNO1432" s="21"/>
      <c r="NNP1432" s="21"/>
      <c r="NNQ1432" s="21"/>
      <c r="NNR1432" s="21"/>
      <c r="NNS1432" s="21"/>
      <c r="NNT1432" s="21"/>
      <c r="NNU1432" s="21"/>
      <c r="NNV1432" s="21"/>
      <c r="NNW1432" s="21"/>
      <c r="NNX1432" s="21"/>
      <c r="NNY1432" s="21"/>
      <c r="NNZ1432" s="21"/>
      <c r="NOA1432" s="21"/>
      <c r="NOB1432" s="21"/>
      <c r="NOC1432" s="21"/>
      <c r="NOD1432" s="21"/>
      <c r="NOE1432" s="21"/>
      <c r="NOF1432" s="21"/>
      <c r="NOG1432" s="21"/>
      <c r="NOH1432" s="21"/>
      <c r="NOI1432" s="21"/>
      <c r="NOJ1432" s="21"/>
      <c r="NOK1432" s="21"/>
      <c r="NOL1432" s="21"/>
      <c r="NOM1432" s="21"/>
      <c r="NON1432" s="21"/>
      <c r="NOO1432" s="21"/>
      <c r="NOP1432" s="21"/>
      <c r="NOQ1432" s="21"/>
      <c r="NOR1432" s="21"/>
      <c r="NOS1432" s="21"/>
      <c r="NOT1432" s="21"/>
      <c r="NOU1432" s="21"/>
      <c r="NOV1432" s="21"/>
      <c r="NOW1432" s="21"/>
      <c r="NOX1432" s="21"/>
      <c r="NOY1432" s="21"/>
      <c r="NOZ1432" s="21"/>
      <c r="NPA1432" s="21"/>
      <c r="NPB1432" s="21"/>
      <c r="NPC1432" s="21"/>
      <c r="NPD1432" s="21"/>
      <c r="NPE1432" s="21"/>
      <c r="NPF1432" s="21"/>
      <c r="NPG1432" s="21"/>
      <c r="NPH1432" s="21"/>
      <c r="NPI1432" s="21"/>
      <c r="NPJ1432" s="21"/>
      <c r="NPK1432" s="21"/>
      <c r="NPL1432" s="21"/>
      <c r="NPM1432" s="21"/>
      <c r="NPN1432" s="21"/>
      <c r="NPO1432" s="21"/>
      <c r="NPP1432" s="21"/>
      <c r="NPQ1432" s="21"/>
      <c r="NPR1432" s="21"/>
      <c r="NPS1432" s="21"/>
      <c r="NPT1432" s="21"/>
      <c r="NPU1432" s="21"/>
      <c r="NPV1432" s="21"/>
      <c r="NPW1432" s="21"/>
      <c r="NPX1432" s="21"/>
      <c r="NPY1432" s="21"/>
      <c r="NPZ1432" s="21"/>
      <c r="NQA1432" s="21"/>
      <c r="NQB1432" s="21"/>
      <c r="NQC1432" s="21"/>
      <c r="NQD1432" s="21"/>
      <c r="NQE1432" s="21"/>
      <c r="NQF1432" s="21"/>
      <c r="NQG1432" s="21"/>
      <c r="NQH1432" s="21"/>
      <c r="NQI1432" s="21"/>
      <c r="NQJ1432" s="21"/>
      <c r="NQK1432" s="21"/>
      <c r="NQL1432" s="21"/>
      <c r="NQM1432" s="21"/>
      <c r="NQN1432" s="21"/>
      <c r="NQO1432" s="21"/>
      <c r="NQP1432" s="21"/>
      <c r="NQQ1432" s="21"/>
      <c r="NQR1432" s="21"/>
      <c r="NQS1432" s="21"/>
      <c r="NQT1432" s="21"/>
      <c r="NQU1432" s="21"/>
      <c r="NQV1432" s="21"/>
      <c r="NQW1432" s="21"/>
      <c r="NQX1432" s="21"/>
      <c r="NQY1432" s="21"/>
      <c r="NQZ1432" s="21"/>
      <c r="NRA1432" s="21"/>
      <c r="NRB1432" s="21"/>
      <c r="NRC1432" s="21"/>
      <c r="NRD1432" s="21"/>
      <c r="NRE1432" s="21"/>
      <c r="NRF1432" s="21"/>
      <c r="NRG1432" s="21"/>
      <c r="NRH1432" s="21"/>
      <c r="NRI1432" s="21"/>
      <c r="NRJ1432" s="21"/>
      <c r="NRK1432" s="21"/>
      <c r="NRL1432" s="21"/>
      <c r="NRM1432" s="21"/>
      <c r="NRN1432" s="21"/>
      <c r="NRO1432" s="21"/>
      <c r="NRP1432" s="21"/>
      <c r="NRQ1432" s="21"/>
      <c r="NRR1432" s="21"/>
      <c r="NRS1432" s="21"/>
      <c r="NRT1432" s="21"/>
      <c r="NRU1432" s="21"/>
      <c r="NRV1432" s="21"/>
      <c r="NRW1432" s="21"/>
      <c r="NRX1432" s="21"/>
      <c r="NRY1432" s="21"/>
      <c r="NRZ1432" s="21"/>
      <c r="NSA1432" s="21"/>
      <c r="NSB1432" s="21"/>
      <c r="NSC1432" s="21"/>
      <c r="NSD1432" s="21"/>
      <c r="NSE1432" s="21"/>
      <c r="NSF1432" s="21"/>
      <c r="NSG1432" s="21"/>
      <c r="NSH1432" s="21"/>
      <c r="NSI1432" s="21"/>
      <c r="NSJ1432" s="21"/>
      <c r="NSK1432" s="21"/>
      <c r="NSL1432" s="21"/>
      <c r="NSM1432" s="21"/>
      <c r="NSN1432" s="21"/>
      <c r="NSO1432" s="21"/>
      <c r="NSP1432" s="21"/>
      <c r="NSQ1432" s="21"/>
      <c r="NSR1432" s="21"/>
      <c r="NSS1432" s="21"/>
      <c r="NST1432" s="21"/>
      <c r="NSU1432" s="21"/>
      <c r="NSV1432" s="21"/>
      <c r="NSW1432" s="21"/>
      <c r="NSX1432" s="21"/>
      <c r="NSY1432" s="21"/>
      <c r="NSZ1432" s="21"/>
      <c r="NTA1432" s="21"/>
      <c r="NTB1432" s="21"/>
      <c r="NTC1432" s="21"/>
      <c r="NTD1432" s="21"/>
      <c r="NTE1432" s="21"/>
      <c r="NTF1432" s="21"/>
      <c r="NTG1432" s="21"/>
      <c r="NTH1432" s="21"/>
      <c r="NTI1432" s="21"/>
      <c r="NTJ1432" s="21"/>
      <c r="NTK1432" s="21"/>
      <c r="NTL1432" s="21"/>
      <c r="NTM1432" s="21"/>
      <c r="NTN1432" s="21"/>
      <c r="NTO1432" s="21"/>
      <c r="NTP1432" s="21"/>
      <c r="NTQ1432" s="21"/>
      <c r="NTR1432" s="21"/>
      <c r="NTS1432" s="21"/>
      <c r="NTT1432" s="21"/>
      <c r="NTU1432" s="21"/>
      <c r="NTV1432" s="21"/>
      <c r="NTW1432" s="21"/>
      <c r="NTX1432" s="21"/>
      <c r="NTY1432" s="21"/>
      <c r="NTZ1432" s="21"/>
      <c r="NUA1432" s="21"/>
      <c r="NUB1432" s="21"/>
      <c r="NUC1432" s="21"/>
      <c r="NUD1432" s="21"/>
      <c r="NUE1432" s="21"/>
      <c r="NUF1432" s="21"/>
      <c r="NUG1432" s="21"/>
      <c r="NUH1432" s="21"/>
      <c r="NUI1432" s="21"/>
      <c r="NUJ1432" s="21"/>
      <c r="NUK1432" s="21"/>
      <c r="NUL1432" s="21"/>
      <c r="NUM1432" s="21"/>
      <c r="NUN1432" s="21"/>
      <c r="NUO1432" s="21"/>
      <c r="NUP1432" s="21"/>
      <c r="NUQ1432" s="21"/>
      <c r="NUR1432" s="21"/>
      <c r="NUS1432" s="21"/>
      <c r="NUT1432" s="21"/>
      <c r="NUU1432" s="21"/>
      <c r="NUV1432" s="21"/>
      <c r="NUW1432" s="21"/>
      <c r="NUX1432" s="21"/>
      <c r="NUY1432" s="21"/>
      <c r="NUZ1432" s="21"/>
      <c r="NVA1432" s="21"/>
      <c r="NVB1432" s="21"/>
      <c r="NVC1432" s="21"/>
      <c r="NVD1432" s="21"/>
      <c r="NVE1432" s="21"/>
      <c r="NVF1432" s="21"/>
      <c r="NVG1432" s="21"/>
      <c r="NVH1432" s="21"/>
      <c r="NVI1432" s="21"/>
      <c r="NVJ1432" s="21"/>
      <c r="NVK1432" s="21"/>
      <c r="NVL1432" s="21"/>
      <c r="NVM1432" s="21"/>
      <c r="NVN1432" s="21"/>
      <c r="NVO1432" s="21"/>
      <c r="NVP1432" s="21"/>
      <c r="NVQ1432" s="21"/>
      <c r="NVR1432" s="21"/>
      <c r="NVS1432" s="21"/>
      <c r="NVT1432" s="21"/>
      <c r="NVU1432" s="21"/>
      <c r="NVV1432" s="21"/>
      <c r="NVW1432" s="21"/>
      <c r="NVX1432" s="21"/>
      <c r="NVY1432" s="21"/>
      <c r="NVZ1432" s="21"/>
      <c r="NWA1432" s="21"/>
      <c r="NWB1432" s="21"/>
      <c r="NWC1432" s="21"/>
      <c r="NWD1432" s="21"/>
      <c r="NWE1432" s="21"/>
      <c r="NWF1432" s="21"/>
      <c r="NWG1432" s="21"/>
      <c r="NWH1432" s="21"/>
      <c r="NWI1432" s="21"/>
      <c r="NWJ1432" s="21"/>
      <c r="NWK1432" s="21"/>
      <c r="NWL1432" s="21"/>
      <c r="NWM1432" s="21"/>
      <c r="NWN1432" s="21"/>
      <c r="NWO1432" s="21"/>
      <c r="NWP1432" s="21"/>
      <c r="NWQ1432" s="21"/>
      <c r="NWR1432" s="21"/>
      <c r="NWS1432" s="21"/>
      <c r="NWT1432" s="21"/>
      <c r="NWU1432" s="21"/>
      <c r="NWV1432" s="21"/>
      <c r="NWW1432" s="21"/>
      <c r="NWX1432" s="21"/>
      <c r="NWY1432" s="21"/>
      <c r="NWZ1432" s="21"/>
      <c r="NXA1432" s="21"/>
      <c r="NXB1432" s="21"/>
      <c r="NXC1432" s="21"/>
      <c r="NXD1432" s="21"/>
      <c r="NXE1432" s="21"/>
      <c r="NXF1432" s="21"/>
      <c r="NXG1432" s="21"/>
      <c r="NXH1432" s="21"/>
      <c r="NXI1432" s="21"/>
      <c r="NXJ1432" s="21"/>
      <c r="NXK1432" s="21"/>
      <c r="NXL1432" s="21"/>
      <c r="NXM1432" s="21"/>
      <c r="NXN1432" s="21"/>
      <c r="NXO1432" s="21"/>
      <c r="NXP1432" s="21"/>
      <c r="NXQ1432" s="21"/>
      <c r="NXR1432" s="21"/>
      <c r="NXS1432" s="21"/>
      <c r="NXT1432" s="21"/>
      <c r="NXU1432" s="21"/>
      <c r="NXV1432" s="21"/>
      <c r="NXW1432" s="21"/>
      <c r="NXX1432" s="21"/>
      <c r="NXY1432" s="21"/>
      <c r="NXZ1432" s="21"/>
      <c r="NYA1432" s="21"/>
      <c r="NYB1432" s="21"/>
      <c r="NYC1432" s="21"/>
      <c r="NYD1432" s="21"/>
      <c r="NYE1432" s="21"/>
      <c r="NYF1432" s="21"/>
      <c r="NYG1432" s="21"/>
      <c r="NYH1432" s="21"/>
      <c r="NYI1432" s="21"/>
      <c r="NYJ1432" s="21"/>
      <c r="NYK1432" s="21"/>
      <c r="NYL1432" s="21"/>
      <c r="NYM1432" s="21"/>
      <c r="NYN1432" s="21"/>
      <c r="NYO1432" s="21"/>
      <c r="NYP1432" s="21"/>
      <c r="NYQ1432" s="21"/>
      <c r="NYR1432" s="21"/>
      <c r="NYS1432" s="21"/>
      <c r="NYT1432" s="21"/>
      <c r="NYU1432" s="21"/>
      <c r="NYV1432" s="21"/>
      <c r="NYW1432" s="21"/>
      <c r="NYX1432" s="21"/>
      <c r="NYY1432" s="21"/>
      <c r="NYZ1432" s="21"/>
      <c r="NZA1432" s="21"/>
      <c r="NZB1432" s="21"/>
      <c r="NZC1432" s="21"/>
      <c r="NZD1432" s="21"/>
      <c r="NZE1432" s="21"/>
      <c r="NZF1432" s="21"/>
      <c r="NZG1432" s="21"/>
      <c r="NZH1432" s="21"/>
      <c r="NZI1432" s="21"/>
      <c r="NZJ1432" s="21"/>
      <c r="NZK1432" s="21"/>
      <c r="NZL1432" s="21"/>
      <c r="NZM1432" s="21"/>
      <c r="NZN1432" s="21"/>
      <c r="NZO1432" s="21"/>
      <c r="NZP1432" s="21"/>
      <c r="NZQ1432" s="21"/>
      <c r="NZR1432" s="21"/>
      <c r="NZS1432" s="21"/>
      <c r="NZT1432" s="21"/>
      <c r="NZU1432" s="21"/>
      <c r="NZV1432" s="21"/>
      <c r="NZW1432" s="21"/>
      <c r="NZX1432" s="21"/>
      <c r="NZY1432" s="21"/>
      <c r="NZZ1432" s="21"/>
      <c r="OAA1432" s="21"/>
      <c r="OAB1432" s="21"/>
      <c r="OAC1432" s="21"/>
      <c r="OAD1432" s="21"/>
      <c r="OAE1432" s="21"/>
      <c r="OAF1432" s="21"/>
      <c r="OAG1432" s="21"/>
      <c r="OAH1432" s="21"/>
      <c r="OAI1432" s="21"/>
      <c r="OAJ1432" s="21"/>
      <c r="OAK1432" s="21"/>
      <c r="OAL1432" s="21"/>
      <c r="OAM1432" s="21"/>
      <c r="OAN1432" s="21"/>
      <c r="OAO1432" s="21"/>
      <c r="OAP1432" s="21"/>
      <c r="OAQ1432" s="21"/>
      <c r="OAR1432" s="21"/>
      <c r="OAS1432" s="21"/>
      <c r="OAT1432" s="21"/>
      <c r="OAU1432" s="21"/>
      <c r="OAV1432" s="21"/>
      <c r="OAW1432" s="21"/>
      <c r="OAX1432" s="21"/>
      <c r="OAY1432" s="21"/>
      <c r="OAZ1432" s="21"/>
      <c r="OBA1432" s="21"/>
      <c r="OBB1432" s="21"/>
      <c r="OBC1432" s="21"/>
      <c r="OBD1432" s="21"/>
      <c r="OBE1432" s="21"/>
      <c r="OBF1432" s="21"/>
      <c r="OBG1432" s="21"/>
      <c r="OBH1432" s="21"/>
      <c r="OBI1432" s="21"/>
      <c r="OBJ1432" s="21"/>
      <c r="OBK1432" s="21"/>
      <c r="OBL1432" s="21"/>
      <c r="OBM1432" s="21"/>
      <c r="OBN1432" s="21"/>
      <c r="OBO1432" s="21"/>
      <c r="OBP1432" s="21"/>
      <c r="OBQ1432" s="21"/>
      <c r="OBR1432" s="21"/>
      <c r="OBS1432" s="21"/>
      <c r="OBT1432" s="21"/>
      <c r="OBU1432" s="21"/>
      <c r="OBV1432" s="21"/>
      <c r="OBW1432" s="21"/>
      <c r="OBX1432" s="21"/>
      <c r="OBY1432" s="21"/>
      <c r="OBZ1432" s="21"/>
      <c r="OCA1432" s="21"/>
      <c r="OCB1432" s="21"/>
      <c r="OCC1432" s="21"/>
      <c r="OCD1432" s="21"/>
      <c r="OCE1432" s="21"/>
      <c r="OCF1432" s="21"/>
      <c r="OCG1432" s="21"/>
      <c r="OCH1432" s="21"/>
      <c r="OCI1432" s="21"/>
      <c r="OCJ1432" s="21"/>
      <c r="OCK1432" s="21"/>
      <c r="OCL1432" s="21"/>
      <c r="OCM1432" s="21"/>
      <c r="OCN1432" s="21"/>
      <c r="OCO1432" s="21"/>
      <c r="OCP1432" s="21"/>
      <c r="OCQ1432" s="21"/>
      <c r="OCR1432" s="21"/>
      <c r="OCS1432" s="21"/>
      <c r="OCT1432" s="21"/>
      <c r="OCU1432" s="21"/>
      <c r="OCV1432" s="21"/>
      <c r="OCW1432" s="21"/>
      <c r="OCX1432" s="21"/>
      <c r="OCY1432" s="21"/>
      <c r="OCZ1432" s="21"/>
      <c r="ODA1432" s="21"/>
      <c r="ODB1432" s="21"/>
      <c r="ODC1432" s="21"/>
      <c r="ODD1432" s="21"/>
      <c r="ODE1432" s="21"/>
      <c r="ODF1432" s="21"/>
      <c r="ODG1432" s="21"/>
      <c r="ODH1432" s="21"/>
      <c r="ODI1432" s="21"/>
      <c r="ODJ1432" s="21"/>
      <c r="ODK1432" s="21"/>
      <c r="ODL1432" s="21"/>
      <c r="ODM1432" s="21"/>
      <c r="ODN1432" s="21"/>
      <c r="ODO1432" s="21"/>
      <c r="ODP1432" s="21"/>
      <c r="ODQ1432" s="21"/>
      <c r="ODR1432" s="21"/>
      <c r="ODS1432" s="21"/>
      <c r="ODT1432" s="21"/>
      <c r="ODU1432" s="21"/>
      <c r="ODV1432" s="21"/>
      <c r="ODW1432" s="21"/>
      <c r="ODX1432" s="21"/>
      <c r="ODY1432" s="21"/>
      <c r="ODZ1432" s="21"/>
      <c r="OEA1432" s="21"/>
      <c r="OEB1432" s="21"/>
      <c r="OEC1432" s="21"/>
      <c r="OED1432" s="21"/>
      <c r="OEE1432" s="21"/>
      <c r="OEF1432" s="21"/>
      <c r="OEG1432" s="21"/>
      <c r="OEH1432" s="21"/>
      <c r="OEI1432" s="21"/>
      <c r="OEJ1432" s="21"/>
      <c r="OEK1432" s="21"/>
      <c r="OEL1432" s="21"/>
      <c r="OEM1432" s="21"/>
      <c r="OEN1432" s="21"/>
      <c r="OEO1432" s="21"/>
      <c r="OEP1432" s="21"/>
      <c r="OEQ1432" s="21"/>
      <c r="OER1432" s="21"/>
      <c r="OES1432" s="21"/>
      <c r="OET1432" s="21"/>
      <c r="OEU1432" s="21"/>
      <c r="OEV1432" s="21"/>
      <c r="OEW1432" s="21"/>
      <c r="OEX1432" s="21"/>
      <c r="OEY1432" s="21"/>
      <c r="OEZ1432" s="21"/>
      <c r="OFA1432" s="21"/>
      <c r="OFB1432" s="21"/>
      <c r="OFC1432" s="21"/>
      <c r="OFD1432" s="21"/>
      <c r="OFE1432" s="21"/>
      <c r="OFF1432" s="21"/>
      <c r="OFG1432" s="21"/>
      <c r="OFH1432" s="21"/>
      <c r="OFI1432" s="21"/>
      <c r="OFJ1432" s="21"/>
      <c r="OFK1432" s="21"/>
      <c r="OFL1432" s="21"/>
      <c r="OFM1432" s="21"/>
      <c r="OFN1432" s="21"/>
      <c r="OFO1432" s="21"/>
      <c r="OFP1432" s="21"/>
      <c r="OFQ1432" s="21"/>
      <c r="OFR1432" s="21"/>
      <c r="OFS1432" s="21"/>
      <c r="OFT1432" s="21"/>
      <c r="OFU1432" s="21"/>
      <c r="OFV1432" s="21"/>
      <c r="OFW1432" s="21"/>
      <c r="OFX1432" s="21"/>
      <c r="OFY1432" s="21"/>
      <c r="OFZ1432" s="21"/>
      <c r="OGA1432" s="21"/>
      <c r="OGB1432" s="21"/>
      <c r="OGC1432" s="21"/>
      <c r="OGD1432" s="21"/>
      <c r="OGE1432" s="21"/>
      <c r="OGF1432" s="21"/>
      <c r="OGG1432" s="21"/>
      <c r="OGH1432" s="21"/>
      <c r="OGI1432" s="21"/>
      <c r="OGJ1432" s="21"/>
      <c r="OGK1432" s="21"/>
      <c r="OGL1432" s="21"/>
      <c r="OGM1432" s="21"/>
      <c r="OGN1432" s="21"/>
      <c r="OGO1432" s="21"/>
      <c r="OGP1432" s="21"/>
      <c r="OGQ1432" s="21"/>
      <c r="OGR1432" s="21"/>
      <c r="OGS1432" s="21"/>
      <c r="OGT1432" s="21"/>
      <c r="OGU1432" s="21"/>
      <c r="OGV1432" s="21"/>
      <c r="OGW1432" s="21"/>
      <c r="OGX1432" s="21"/>
      <c r="OGY1432" s="21"/>
      <c r="OGZ1432" s="21"/>
      <c r="OHA1432" s="21"/>
      <c r="OHB1432" s="21"/>
      <c r="OHC1432" s="21"/>
      <c r="OHD1432" s="21"/>
      <c r="OHE1432" s="21"/>
      <c r="OHF1432" s="21"/>
      <c r="OHG1432" s="21"/>
      <c r="OHH1432" s="21"/>
      <c r="OHI1432" s="21"/>
      <c r="OHJ1432" s="21"/>
      <c r="OHK1432" s="21"/>
      <c r="OHL1432" s="21"/>
      <c r="OHM1432" s="21"/>
      <c r="OHN1432" s="21"/>
      <c r="OHO1432" s="21"/>
      <c r="OHP1432" s="21"/>
      <c r="OHQ1432" s="21"/>
      <c r="OHR1432" s="21"/>
      <c r="OHS1432" s="21"/>
      <c r="OHT1432" s="21"/>
      <c r="OHU1432" s="21"/>
      <c r="OHV1432" s="21"/>
      <c r="OHW1432" s="21"/>
      <c r="OHX1432" s="21"/>
      <c r="OHY1432" s="21"/>
      <c r="OHZ1432" s="21"/>
      <c r="OIA1432" s="21"/>
      <c r="OIB1432" s="21"/>
      <c r="OIC1432" s="21"/>
      <c r="OID1432" s="21"/>
      <c r="OIE1432" s="21"/>
      <c r="OIF1432" s="21"/>
      <c r="OIG1432" s="21"/>
      <c r="OIH1432" s="21"/>
      <c r="OII1432" s="21"/>
      <c r="OIJ1432" s="21"/>
      <c r="OIK1432" s="21"/>
      <c r="OIL1432" s="21"/>
      <c r="OIM1432" s="21"/>
      <c r="OIN1432" s="21"/>
      <c r="OIO1432" s="21"/>
      <c r="OIP1432" s="21"/>
      <c r="OIQ1432" s="21"/>
      <c r="OIR1432" s="21"/>
      <c r="OIS1432" s="21"/>
      <c r="OIT1432" s="21"/>
      <c r="OIU1432" s="21"/>
      <c r="OIV1432" s="21"/>
      <c r="OIW1432" s="21"/>
      <c r="OIX1432" s="21"/>
      <c r="OIY1432" s="21"/>
      <c r="OIZ1432" s="21"/>
      <c r="OJA1432" s="21"/>
      <c r="OJB1432" s="21"/>
      <c r="OJC1432" s="21"/>
      <c r="OJD1432" s="21"/>
      <c r="OJE1432" s="21"/>
      <c r="OJF1432" s="21"/>
      <c r="OJG1432" s="21"/>
      <c r="OJH1432" s="21"/>
      <c r="OJI1432" s="21"/>
      <c r="OJJ1432" s="21"/>
      <c r="OJK1432" s="21"/>
      <c r="OJL1432" s="21"/>
      <c r="OJM1432" s="21"/>
      <c r="OJN1432" s="21"/>
      <c r="OJO1432" s="21"/>
      <c r="OJP1432" s="21"/>
      <c r="OJQ1432" s="21"/>
      <c r="OJR1432" s="21"/>
      <c r="OJS1432" s="21"/>
      <c r="OJT1432" s="21"/>
      <c r="OJU1432" s="21"/>
      <c r="OJV1432" s="21"/>
      <c r="OJW1432" s="21"/>
      <c r="OJX1432" s="21"/>
      <c r="OJY1432" s="21"/>
      <c r="OJZ1432" s="21"/>
      <c r="OKA1432" s="21"/>
      <c r="OKB1432" s="21"/>
      <c r="OKC1432" s="21"/>
      <c r="OKD1432" s="21"/>
      <c r="OKE1432" s="21"/>
      <c r="OKF1432" s="21"/>
      <c r="OKG1432" s="21"/>
      <c r="OKH1432" s="21"/>
      <c r="OKI1432" s="21"/>
      <c r="OKJ1432" s="21"/>
      <c r="OKK1432" s="21"/>
      <c r="OKL1432" s="21"/>
      <c r="OKM1432" s="21"/>
      <c r="OKN1432" s="21"/>
      <c r="OKO1432" s="21"/>
      <c r="OKP1432" s="21"/>
      <c r="OKQ1432" s="21"/>
      <c r="OKR1432" s="21"/>
      <c r="OKS1432" s="21"/>
      <c r="OKT1432" s="21"/>
      <c r="OKU1432" s="21"/>
      <c r="OKV1432" s="21"/>
      <c r="OKW1432" s="21"/>
      <c r="OKX1432" s="21"/>
      <c r="OKY1432" s="21"/>
      <c r="OKZ1432" s="21"/>
      <c r="OLA1432" s="21"/>
      <c r="OLB1432" s="21"/>
      <c r="OLC1432" s="21"/>
      <c r="OLD1432" s="21"/>
      <c r="OLE1432" s="21"/>
      <c r="OLF1432" s="21"/>
      <c r="OLG1432" s="21"/>
      <c r="OLH1432" s="21"/>
      <c r="OLI1432" s="21"/>
      <c r="OLJ1432" s="21"/>
      <c r="OLK1432" s="21"/>
      <c r="OLL1432" s="21"/>
      <c r="OLM1432" s="21"/>
      <c r="OLN1432" s="21"/>
      <c r="OLO1432" s="21"/>
      <c r="OLP1432" s="21"/>
      <c r="OLQ1432" s="21"/>
      <c r="OLR1432" s="21"/>
      <c r="OLS1432" s="21"/>
      <c r="OLT1432" s="21"/>
      <c r="OLU1432" s="21"/>
      <c r="OLV1432" s="21"/>
      <c r="OLW1432" s="21"/>
      <c r="OLX1432" s="21"/>
      <c r="OLY1432" s="21"/>
      <c r="OLZ1432" s="21"/>
      <c r="OMA1432" s="21"/>
      <c r="OMB1432" s="21"/>
      <c r="OMC1432" s="21"/>
      <c r="OMD1432" s="21"/>
      <c r="OME1432" s="21"/>
      <c r="OMF1432" s="21"/>
      <c r="OMG1432" s="21"/>
      <c r="OMH1432" s="21"/>
      <c r="OMI1432" s="21"/>
      <c r="OMJ1432" s="21"/>
      <c r="OMK1432" s="21"/>
      <c r="OML1432" s="21"/>
      <c r="OMM1432" s="21"/>
      <c r="OMN1432" s="21"/>
      <c r="OMO1432" s="21"/>
      <c r="OMP1432" s="21"/>
      <c r="OMQ1432" s="21"/>
      <c r="OMR1432" s="21"/>
      <c r="OMS1432" s="21"/>
      <c r="OMT1432" s="21"/>
      <c r="OMU1432" s="21"/>
      <c r="OMV1432" s="21"/>
      <c r="OMW1432" s="21"/>
      <c r="OMX1432" s="21"/>
      <c r="OMY1432" s="21"/>
      <c r="OMZ1432" s="21"/>
      <c r="ONA1432" s="21"/>
      <c r="ONB1432" s="21"/>
      <c r="ONC1432" s="21"/>
      <c r="OND1432" s="21"/>
      <c r="ONE1432" s="21"/>
      <c r="ONF1432" s="21"/>
      <c r="ONG1432" s="21"/>
      <c r="ONH1432" s="21"/>
      <c r="ONI1432" s="21"/>
      <c r="ONJ1432" s="21"/>
      <c r="ONK1432" s="21"/>
      <c r="ONL1432" s="21"/>
      <c r="ONM1432" s="21"/>
      <c r="ONN1432" s="21"/>
      <c r="ONO1432" s="21"/>
      <c r="ONP1432" s="21"/>
      <c r="ONQ1432" s="21"/>
      <c r="ONR1432" s="21"/>
      <c r="ONS1432" s="21"/>
      <c r="ONT1432" s="21"/>
      <c r="ONU1432" s="21"/>
      <c r="ONV1432" s="21"/>
      <c r="ONW1432" s="21"/>
      <c r="ONX1432" s="21"/>
      <c r="ONY1432" s="21"/>
      <c r="ONZ1432" s="21"/>
      <c r="OOA1432" s="21"/>
      <c r="OOB1432" s="21"/>
      <c r="OOC1432" s="21"/>
      <c r="OOD1432" s="21"/>
      <c r="OOE1432" s="21"/>
      <c r="OOF1432" s="21"/>
      <c r="OOG1432" s="21"/>
      <c r="OOH1432" s="21"/>
      <c r="OOI1432" s="21"/>
      <c r="OOJ1432" s="21"/>
      <c r="OOK1432" s="21"/>
      <c r="OOL1432" s="21"/>
      <c r="OOM1432" s="21"/>
      <c r="OON1432" s="21"/>
      <c r="OOO1432" s="21"/>
      <c r="OOP1432" s="21"/>
      <c r="OOQ1432" s="21"/>
      <c r="OOR1432" s="21"/>
      <c r="OOS1432" s="21"/>
      <c r="OOT1432" s="21"/>
      <c r="OOU1432" s="21"/>
      <c r="OOV1432" s="21"/>
      <c r="OOW1432" s="21"/>
      <c r="OOX1432" s="21"/>
      <c r="OOY1432" s="21"/>
      <c r="OOZ1432" s="21"/>
      <c r="OPA1432" s="21"/>
      <c r="OPB1432" s="21"/>
      <c r="OPC1432" s="21"/>
      <c r="OPD1432" s="21"/>
      <c r="OPE1432" s="21"/>
      <c r="OPF1432" s="21"/>
      <c r="OPG1432" s="21"/>
      <c r="OPH1432" s="21"/>
      <c r="OPI1432" s="21"/>
      <c r="OPJ1432" s="21"/>
      <c r="OPK1432" s="21"/>
      <c r="OPL1432" s="21"/>
      <c r="OPM1432" s="21"/>
      <c r="OPN1432" s="21"/>
      <c r="OPO1432" s="21"/>
      <c r="OPP1432" s="21"/>
      <c r="OPQ1432" s="21"/>
      <c r="OPR1432" s="21"/>
      <c r="OPS1432" s="21"/>
      <c r="OPT1432" s="21"/>
      <c r="OPU1432" s="21"/>
      <c r="OPV1432" s="21"/>
      <c r="OPW1432" s="21"/>
      <c r="OPX1432" s="21"/>
      <c r="OPY1432" s="21"/>
      <c r="OPZ1432" s="21"/>
      <c r="OQA1432" s="21"/>
      <c r="OQB1432" s="21"/>
      <c r="OQC1432" s="21"/>
      <c r="OQD1432" s="21"/>
      <c r="OQE1432" s="21"/>
      <c r="OQF1432" s="21"/>
      <c r="OQG1432" s="21"/>
      <c r="OQH1432" s="21"/>
      <c r="OQI1432" s="21"/>
      <c r="OQJ1432" s="21"/>
      <c r="OQK1432" s="21"/>
      <c r="OQL1432" s="21"/>
      <c r="OQM1432" s="21"/>
      <c r="OQN1432" s="21"/>
      <c r="OQO1432" s="21"/>
      <c r="OQP1432" s="21"/>
      <c r="OQQ1432" s="21"/>
      <c r="OQR1432" s="21"/>
      <c r="OQS1432" s="21"/>
      <c r="OQT1432" s="21"/>
      <c r="OQU1432" s="21"/>
      <c r="OQV1432" s="21"/>
      <c r="OQW1432" s="21"/>
      <c r="OQX1432" s="21"/>
      <c r="OQY1432" s="21"/>
      <c r="OQZ1432" s="21"/>
      <c r="ORA1432" s="21"/>
      <c r="ORB1432" s="21"/>
      <c r="ORC1432" s="21"/>
      <c r="ORD1432" s="21"/>
      <c r="ORE1432" s="21"/>
      <c r="ORF1432" s="21"/>
      <c r="ORG1432" s="21"/>
      <c r="ORH1432" s="21"/>
      <c r="ORI1432" s="21"/>
      <c r="ORJ1432" s="21"/>
      <c r="ORK1432" s="21"/>
      <c r="ORL1432" s="21"/>
      <c r="ORM1432" s="21"/>
      <c r="ORN1432" s="21"/>
      <c r="ORO1432" s="21"/>
      <c r="ORP1432" s="21"/>
      <c r="ORQ1432" s="21"/>
      <c r="ORR1432" s="21"/>
      <c r="ORS1432" s="21"/>
      <c r="ORT1432" s="21"/>
      <c r="ORU1432" s="21"/>
      <c r="ORV1432" s="21"/>
      <c r="ORW1432" s="21"/>
      <c r="ORX1432" s="21"/>
      <c r="ORY1432" s="21"/>
      <c r="ORZ1432" s="21"/>
      <c r="OSA1432" s="21"/>
      <c r="OSB1432" s="21"/>
      <c r="OSC1432" s="21"/>
      <c r="OSD1432" s="21"/>
      <c r="OSE1432" s="21"/>
      <c r="OSF1432" s="21"/>
      <c r="OSG1432" s="21"/>
      <c r="OSH1432" s="21"/>
      <c r="OSI1432" s="21"/>
      <c r="OSJ1432" s="21"/>
      <c r="OSK1432" s="21"/>
      <c r="OSL1432" s="21"/>
      <c r="OSM1432" s="21"/>
      <c r="OSN1432" s="21"/>
      <c r="OSO1432" s="21"/>
      <c r="OSP1432" s="21"/>
      <c r="OSQ1432" s="21"/>
      <c r="OSR1432" s="21"/>
      <c r="OSS1432" s="21"/>
      <c r="OST1432" s="21"/>
      <c r="OSU1432" s="21"/>
      <c r="OSV1432" s="21"/>
      <c r="OSW1432" s="21"/>
      <c r="OSX1432" s="21"/>
      <c r="OSY1432" s="21"/>
      <c r="OSZ1432" s="21"/>
      <c r="OTA1432" s="21"/>
      <c r="OTB1432" s="21"/>
      <c r="OTC1432" s="21"/>
      <c r="OTD1432" s="21"/>
      <c r="OTE1432" s="21"/>
      <c r="OTF1432" s="21"/>
      <c r="OTG1432" s="21"/>
      <c r="OTH1432" s="21"/>
      <c r="OTI1432" s="21"/>
      <c r="OTJ1432" s="21"/>
      <c r="OTK1432" s="21"/>
      <c r="OTL1432" s="21"/>
      <c r="OTM1432" s="21"/>
      <c r="OTN1432" s="21"/>
      <c r="OTO1432" s="21"/>
      <c r="OTP1432" s="21"/>
      <c r="OTQ1432" s="21"/>
      <c r="OTR1432" s="21"/>
      <c r="OTS1432" s="21"/>
      <c r="OTT1432" s="21"/>
      <c r="OTU1432" s="21"/>
      <c r="OTV1432" s="21"/>
      <c r="OTW1432" s="21"/>
      <c r="OTX1432" s="21"/>
      <c r="OTY1432" s="21"/>
      <c r="OTZ1432" s="21"/>
      <c r="OUA1432" s="21"/>
      <c r="OUB1432" s="21"/>
      <c r="OUC1432" s="21"/>
      <c r="OUD1432" s="21"/>
      <c r="OUE1432" s="21"/>
      <c r="OUF1432" s="21"/>
      <c r="OUG1432" s="21"/>
      <c r="OUH1432" s="21"/>
      <c r="OUI1432" s="21"/>
      <c r="OUJ1432" s="21"/>
      <c r="OUK1432" s="21"/>
      <c r="OUL1432" s="21"/>
      <c r="OUM1432" s="21"/>
      <c r="OUN1432" s="21"/>
      <c r="OUO1432" s="21"/>
      <c r="OUP1432" s="21"/>
      <c r="OUQ1432" s="21"/>
      <c r="OUR1432" s="21"/>
      <c r="OUS1432" s="21"/>
      <c r="OUT1432" s="21"/>
      <c r="OUU1432" s="21"/>
      <c r="OUV1432" s="21"/>
      <c r="OUW1432" s="21"/>
      <c r="OUX1432" s="21"/>
      <c r="OUY1432" s="21"/>
      <c r="OUZ1432" s="21"/>
      <c r="OVA1432" s="21"/>
      <c r="OVB1432" s="21"/>
      <c r="OVC1432" s="21"/>
      <c r="OVD1432" s="21"/>
      <c r="OVE1432" s="21"/>
      <c r="OVF1432" s="21"/>
      <c r="OVG1432" s="21"/>
      <c r="OVH1432" s="21"/>
      <c r="OVI1432" s="21"/>
      <c r="OVJ1432" s="21"/>
      <c r="OVK1432" s="21"/>
      <c r="OVL1432" s="21"/>
      <c r="OVM1432" s="21"/>
      <c r="OVN1432" s="21"/>
      <c r="OVO1432" s="21"/>
      <c r="OVP1432" s="21"/>
      <c r="OVQ1432" s="21"/>
      <c r="OVR1432" s="21"/>
      <c r="OVS1432" s="21"/>
      <c r="OVT1432" s="21"/>
      <c r="OVU1432" s="21"/>
      <c r="OVV1432" s="21"/>
      <c r="OVW1432" s="21"/>
      <c r="OVX1432" s="21"/>
      <c r="OVY1432" s="21"/>
      <c r="OVZ1432" s="21"/>
      <c r="OWA1432" s="21"/>
      <c r="OWB1432" s="21"/>
      <c r="OWC1432" s="21"/>
      <c r="OWD1432" s="21"/>
      <c r="OWE1432" s="21"/>
      <c r="OWF1432" s="21"/>
      <c r="OWG1432" s="21"/>
      <c r="OWH1432" s="21"/>
      <c r="OWI1432" s="21"/>
      <c r="OWJ1432" s="21"/>
      <c r="OWK1432" s="21"/>
      <c r="OWL1432" s="21"/>
      <c r="OWM1432" s="21"/>
      <c r="OWN1432" s="21"/>
      <c r="OWO1432" s="21"/>
      <c r="OWP1432" s="21"/>
      <c r="OWQ1432" s="21"/>
      <c r="OWR1432" s="21"/>
      <c r="OWS1432" s="21"/>
      <c r="OWT1432" s="21"/>
      <c r="OWU1432" s="21"/>
      <c r="OWV1432" s="21"/>
      <c r="OWW1432" s="21"/>
      <c r="OWX1432" s="21"/>
      <c r="OWY1432" s="21"/>
      <c r="OWZ1432" s="21"/>
      <c r="OXA1432" s="21"/>
      <c r="OXB1432" s="21"/>
      <c r="OXC1432" s="21"/>
      <c r="OXD1432" s="21"/>
      <c r="OXE1432" s="21"/>
      <c r="OXF1432" s="21"/>
      <c r="OXG1432" s="21"/>
      <c r="OXH1432" s="21"/>
      <c r="OXI1432" s="21"/>
      <c r="OXJ1432" s="21"/>
      <c r="OXK1432" s="21"/>
      <c r="OXL1432" s="21"/>
      <c r="OXM1432" s="21"/>
      <c r="OXN1432" s="21"/>
      <c r="OXO1432" s="21"/>
      <c r="OXP1432" s="21"/>
      <c r="OXQ1432" s="21"/>
      <c r="OXR1432" s="21"/>
      <c r="OXS1432" s="21"/>
      <c r="OXT1432" s="21"/>
      <c r="OXU1432" s="21"/>
      <c r="OXV1432" s="21"/>
      <c r="OXW1432" s="21"/>
      <c r="OXX1432" s="21"/>
      <c r="OXY1432" s="21"/>
      <c r="OXZ1432" s="21"/>
      <c r="OYA1432" s="21"/>
      <c r="OYB1432" s="21"/>
      <c r="OYC1432" s="21"/>
      <c r="OYD1432" s="21"/>
      <c r="OYE1432" s="21"/>
      <c r="OYF1432" s="21"/>
      <c r="OYG1432" s="21"/>
      <c r="OYH1432" s="21"/>
      <c r="OYI1432" s="21"/>
      <c r="OYJ1432" s="21"/>
      <c r="OYK1432" s="21"/>
      <c r="OYL1432" s="21"/>
      <c r="OYM1432" s="21"/>
      <c r="OYN1432" s="21"/>
      <c r="OYO1432" s="21"/>
      <c r="OYP1432" s="21"/>
      <c r="OYQ1432" s="21"/>
      <c r="OYR1432" s="21"/>
      <c r="OYS1432" s="21"/>
      <c r="OYT1432" s="21"/>
      <c r="OYU1432" s="21"/>
      <c r="OYV1432" s="21"/>
      <c r="OYW1432" s="21"/>
      <c r="OYX1432" s="21"/>
      <c r="OYY1432" s="21"/>
      <c r="OYZ1432" s="21"/>
      <c r="OZA1432" s="21"/>
      <c r="OZB1432" s="21"/>
      <c r="OZC1432" s="21"/>
      <c r="OZD1432" s="21"/>
      <c r="OZE1432" s="21"/>
      <c r="OZF1432" s="21"/>
      <c r="OZG1432" s="21"/>
      <c r="OZH1432" s="21"/>
      <c r="OZI1432" s="21"/>
      <c r="OZJ1432" s="21"/>
      <c r="OZK1432" s="21"/>
      <c r="OZL1432" s="21"/>
      <c r="OZM1432" s="21"/>
      <c r="OZN1432" s="21"/>
      <c r="OZO1432" s="21"/>
      <c r="OZP1432" s="21"/>
      <c r="OZQ1432" s="21"/>
      <c r="OZR1432" s="21"/>
      <c r="OZS1432" s="21"/>
      <c r="OZT1432" s="21"/>
      <c r="OZU1432" s="21"/>
      <c r="OZV1432" s="21"/>
      <c r="OZW1432" s="21"/>
      <c r="OZX1432" s="21"/>
      <c r="OZY1432" s="21"/>
      <c r="OZZ1432" s="21"/>
      <c r="PAA1432" s="21"/>
      <c r="PAB1432" s="21"/>
      <c r="PAC1432" s="21"/>
      <c r="PAD1432" s="21"/>
      <c r="PAE1432" s="21"/>
      <c r="PAF1432" s="21"/>
      <c r="PAG1432" s="21"/>
      <c r="PAH1432" s="21"/>
      <c r="PAI1432" s="21"/>
      <c r="PAJ1432" s="21"/>
      <c r="PAK1432" s="21"/>
      <c r="PAL1432" s="21"/>
      <c r="PAM1432" s="21"/>
      <c r="PAN1432" s="21"/>
      <c r="PAO1432" s="21"/>
      <c r="PAP1432" s="21"/>
      <c r="PAQ1432" s="21"/>
      <c r="PAR1432" s="21"/>
      <c r="PAS1432" s="21"/>
      <c r="PAT1432" s="21"/>
      <c r="PAU1432" s="21"/>
      <c r="PAV1432" s="21"/>
      <c r="PAW1432" s="21"/>
      <c r="PAX1432" s="21"/>
      <c r="PAY1432" s="21"/>
      <c r="PAZ1432" s="21"/>
      <c r="PBA1432" s="21"/>
      <c r="PBB1432" s="21"/>
      <c r="PBC1432" s="21"/>
      <c r="PBD1432" s="21"/>
      <c r="PBE1432" s="21"/>
      <c r="PBF1432" s="21"/>
      <c r="PBG1432" s="21"/>
      <c r="PBH1432" s="21"/>
      <c r="PBI1432" s="21"/>
      <c r="PBJ1432" s="21"/>
      <c r="PBK1432" s="21"/>
      <c r="PBL1432" s="21"/>
      <c r="PBM1432" s="21"/>
      <c r="PBN1432" s="21"/>
      <c r="PBO1432" s="21"/>
      <c r="PBP1432" s="21"/>
      <c r="PBQ1432" s="21"/>
      <c r="PBR1432" s="21"/>
      <c r="PBS1432" s="21"/>
      <c r="PBT1432" s="21"/>
      <c r="PBU1432" s="21"/>
      <c r="PBV1432" s="21"/>
      <c r="PBW1432" s="21"/>
      <c r="PBX1432" s="21"/>
      <c r="PBY1432" s="21"/>
      <c r="PBZ1432" s="21"/>
      <c r="PCA1432" s="21"/>
      <c r="PCB1432" s="21"/>
      <c r="PCC1432" s="21"/>
      <c r="PCD1432" s="21"/>
      <c r="PCE1432" s="21"/>
      <c r="PCF1432" s="21"/>
      <c r="PCG1432" s="21"/>
      <c r="PCH1432" s="21"/>
      <c r="PCI1432" s="21"/>
      <c r="PCJ1432" s="21"/>
      <c r="PCK1432" s="21"/>
      <c r="PCL1432" s="21"/>
      <c r="PCM1432" s="21"/>
      <c r="PCN1432" s="21"/>
      <c r="PCO1432" s="21"/>
      <c r="PCP1432" s="21"/>
      <c r="PCQ1432" s="21"/>
      <c r="PCR1432" s="21"/>
      <c r="PCS1432" s="21"/>
      <c r="PCT1432" s="21"/>
      <c r="PCU1432" s="21"/>
      <c r="PCV1432" s="21"/>
      <c r="PCW1432" s="21"/>
      <c r="PCX1432" s="21"/>
      <c r="PCY1432" s="21"/>
      <c r="PCZ1432" s="21"/>
      <c r="PDA1432" s="21"/>
      <c r="PDB1432" s="21"/>
      <c r="PDC1432" s="21"/>
      <c r="PDD1432" s="21"/>
      <c r="PDE1432" s="21"/>
      <c r="PDF1432" s="21"/>
      <c r="PDG1432" s="21"/>
      <c r="PDH1432" s="21"/>
      <c r="PDI1432" s="21"/>
      <c r="PDJ1432" s="21"/>
      <c r="PDK1432" s="21"/>
      <c r="PDL1432" s="21"/>
      <c r="PDM1432" s="21"/>
      <c r="PDN1432" s="21"/>
      <c r="PDO1432" s="21"/>
      <c r="PDP1432" s="21"/>
      <c r="PDQ1432" s="21"/>
      <c r="PDR1432" s="21"/>
      <c r="PDS1432" s="21"/>
      <c r="PDT1432" s="21"/>
      <c r="PDU1432" s="21"/>
      <c r="PDV1432" s="21"/>
      <c r="PDW1432" s="21"/>
      <c r="PDX1432" s="21"/>
      <c r="PDY1432" s="21"/>
      <c r="PDZ1432" s="21"/>
      <c r="PEA1432" s="21"/>
      <c r="PEB1432" s="21"/>
      <c r="PEC1432" s="21"/>
      <c r="PED1432" s="21"/>
      <c r="PEE1432" s="21"/>
      <c r="PEF1432" s="21"/>
      <c r="PEG1432" s="21"/>
      <c r="PEH1432" s="21"/>
      <c r="PEI1432" s="21"/>
      <c r="PEJ1432" s="21"/>
      <c r="PEK1432" s="21"/>
      <c r="PEL1432" s="21"/>
      <c r="PEM1432" s="21"/>
      <c r="PEN1432" s="21"/>
      <c r="PEO1432" s="21"/>
      <c r="PEP1432" s="21"/>
      <c r="PEQ1432" s="21"/>
      <c r="PER1432" s="21"/>
      <c r="PES1432" s="21"/>
      <c r="PET1432" s="21"/>
      <c r="PEU1432" s="21"/>
      <c r="PEV1432" s="21"/>
      <c r="PEW1432" s="21"/>
      <c r="PEX1432" s="21"/>
      <c r="PEY1432" s="21"/>
      <c r="PEZ1432" s="21"/>
      <c r="PFA1432" s="21"/>
      <c r="PFB1432" s="21"/>
      <c r="PFC1432" s="21"/>
      <c r="PFD1432" s="21"/>
      <c r="PFE1432" s="21"/>
      <c r="PFF1432" s="21"/>
      <c r="PFG1432" s="21"/>
      <c r="PFH1432" s="21"/>
      <c r="PFI1432" s="21"/>
      <c r="PFJ1432" s="21"/>
      <c r="PFK1432" s="21"/>
      <c r="PFL1432" s="21"/>
      <c r="PFM1432" s="21"/>
      <c r="PFN1432" s="21"/>
      <c r="PFO1432" s="21"/>
      <c r="PFP1432" s="21"/>
      <c r="PFQ1432" s="21"/>
      <c r="PFR1432" s="21"/>
      <c r="PFS1432" s="21"/>
      <c r="PFT1432" s="21"/>
      <c r="PFU1432" s="21"/>
      <c r="PFV1432" s="21"/>
      <c r="PFW1432" s="21"/>
      <c r="PFX1432" s="21"/>
      <c r="PFY1432" s="21"/>
      <c r="PFZ1432" s="21"/>
      <c r="PGA1432" s="21"/>
      <c r="PGB1432" s="21"/>
      <c r="PGC1432" s="21"/>
      <c r="PGD1432" s="21"/>
      <c r="PGE1432" s="21"/>
      <c r="PGF1432" s="21"/>
      <c r="PGG1432" s="21"/>
      <c r="PGH1432" s="21"/>
      <c r="PGI1432" s="21"/>
      <c r="PGJ1432" s="21"/>
      <c r="PGK1432" s="21"/>
      <c r="PGL1432" s="21"/>
      <c r="PGM1432" s="21"/>
      <c r="PGN1432" s="21"/>
      <c r="PGO1432" s="21"/>
      <c r="PGP1432" s="21"/>
      <c r="PGQ1432" s="21"/>
      <c r="PGR1432" s="21"/>
      <c r="PGS1432" s="21"/>
      <c r="PGT1432" s="21"/>
      <c r="PGU1432" s="21"/>
      <c r="PGV1432" s="21"/>
      <c r="PGW1432" s="21"/>
      <c r="PGX1432" s="21"/>
      <c r="PGY1432" s="21"/>
      <c r="PGZ1432" s="21"/>
      <c r="PHA1432" s="21"/>
      <c r="PHB1432" s="21"/>
      <c r="PHC1432" s="21"/>
      <c r="PHD1432" s="21"/>
      <c r="PHE1432" s="21"/>
      <c r="PHF1432" s="21"/>
      <c r="PHG1432" s="21"/>
      <c r="PHH1432" s="21"/>
      <c r="PHI1432" s="21"/>
      <c r="PHJ1432" s="21"/>
      <c r="PHK1432" s="21"/>
      <c r="PHL1432" s="21"/>
      <c r="PHM1432" s="21"/>
      <c r="PHN1432" s="21"/>
      <c r="PHO1432" s="21"/>
      <c r="PHP1432" s="21"/>
      <c r="PHQ1432" s="21"/>
      <c r="PHR1432" s="21"/>
      <c r="PHS1432" s="21"/>
      <c r="PHT1432" s="21"/>
      <c r="PHU1432" s="21"/>
      <c r="PHV1432" s="21"/>
      <c r="PHW1432" s="21"/>
      <c r="PHX1432" s="21"/>
      <c r="PHY1432" s="21"/>
      <c r="PHZ1432" s="21"/>
      <c r="PIA1432" s="21"/>
      <c r="PIB1432" s="21"/>
      <c r="PIC1432" s="21"/>
      <c r="PID1432" s="21"/>
      <c r="PIE1432" s="21"/>
      <c r="PIF1432" s="21"/>
      <c r="PIG1432" s="21"/>
      <c r="PIH1432" s="21"/>
      <c r="PII1432" s="21"/>
      <c r="PIJ1432" s="21"/>
      <c r="PIK1432" s="21"/>
      <c r="PIL1432" s="21"/>
      <c r="PIM1432" s="21"/>
      <c r="PIN1432" s="21"/>
      <c r="PIO1432" s="21"/>
      <c r="PIP1432" s="21"/>
      <c r="PIQ1432" s="21"/>
      <c r="PIR1432" s="21"/>
      <c r="PIS1432" s="21"/>
      <c r="PIT1432" s="21"/>
      <c r="PIU1432" s="21"/>
      <c r="PIV1432" s="21"/>
      <c r="PIW1432" s="21"/>
      <c r="PIX1432" s="21"/>
      <c r="PIY1432" s="21"/>
      <c r="PIZ1432" s="21"/>
      <c r="PJA1432" s="21"/>
      <c r="PJB1432" s="21"/>
      <c r="PJC1432" s="21"/>
      <c r="PJD1432" s="21"/>
      <c r="PJE1432" s="21"/>
      <c r="PJF1432" s="21"/>
      <c r="PJG1432" s="21"/>
      <c r="PJH1432" s="21"/>
      <c r="PJI1432" s="21"/>
      <c r="PJJ1432" s="21"/>
      <c r="PJK1432" s="21"/>
      <c r="PJL1432" s="21"/>
      <c r="PJM1432" s="21"/>
      <c r="PJN1432" s="21"/>
      <c r="PJO1432" s="21"/>
      <c r="PJP1432" s="21"/>
      <c r="PJQ1432" s="21"/>
      <c r="PJR1432" s="21"/>
      <c r="PJS1432" s="21"/>
      <c r="PJT1432" s="21"/>
      <c r="PJU1432" s="21"/>
      <c r="PJV1432" s="21"/>
      <c r="PJW1432" s="21"/>
      <c r="PJX1432" s="21"/>
      <c r="PJY1432" s="21"/>
      <c r="PJZ1432" s="21"/>
      <c r="PKA1432" s="21"/>
      <c r="PKB1432" s="21"/>
      <c r="PKC1432" s="21"/>
      <c r="PKD1432" s="21"/>
      <c r="PKE1432" s="21"/>
      <c r="PKF1432" s="21"/>
      <c r="PKG1432" s="21"/>
      <c r="PKH1432" s="21"/>
      <c r="PKI1432" s="21"/>
      <c r="PKJ1432" s="21"/>
      <c r="PKK1432" s="21"/>
      <c r="PKL1432" s="21"/>
      <c r="PKM1432" s="21"/>
      <c r="PKN1432" s="21"/>
      <c r="PKO1432" s="21"/>
      <c r="PKP1432" s="21"/>
      <c r="PKQ1432" s="21"/>
      <c r="PKR1432" s="21"/>
      <c r="PKS1432" s="21"/>
      <c r="PKT1432" s="21"/>
      <c r="PKU1432" s="21"/>
      <c r="PKV1432" s="21"/>
      <c r="PKW1432" s="21"/>
      <c r="PKX1432" s="21"/>
      <c r="PKY1432" s="21"/>
      <c r="PKZ1432" s="21"/>
      <c r="PLA1432" s="21"/>
      <c r="PLB1432" s="21"/>
      <c r="PLC1432" s="21"/>
      <c r="PLD1432" s="21"/>
      <c r="PLE1432" s="21"/>
      <c r="PLF1432" s="21"/>
      <c r="PLG1432" s="21"/>
      <c r="PLH1432" s="21"/>
      <c r="PLI1432" s="21"/>
      <c r="PLJ1432" s="21"/>
      <c r="PLK1432" s="21"/>
      <c r="PLL1432" s="21"/>
      <c r="PLM1432" s="21"/>
      <c r="PLN1432" s="21"/>
      <c r="PLO1432" s="21"/>
      <c r="PLP1432" s="21"/>
      <c r="PLQ1432" s="21"/>
      <c r="PLR1432" s="21"/>
      <c r="PLS1432" s="21"/>
      <c r="PLT1432" s="21"/>
      <c r="PLU1432" s="21"/>
      <c r="PLV1432" s="21"/>
      <c r="PLW1432" s="21"/>
      <c r="PLX1432" s="21"/>
      <c r="PLY1432" s="21"/>
      <c r="PLZ1432" s="21"/>
      <c r="PMA1432" s="21"/>
      <c r="PMB1432" s="21"/>
      <c r="PMC1432" s="21"/>
      <c r="PMD1432" s="21"/>
      <c r="PME1432" s="21"/>
      <c r="PMF1432" s="21"/>
      <c r="PMG1432" s="21"/>
      <c r="PMH1432" s="21"/>
      <c r="PMI1432" s="21"/>
      <c r="PMJ1432" s="21"/>
      <c r="PMK1432" s="21"/>
      <c r="PML1432" s="21"/>
      <c r="PMM1432" s="21"/>
      <c r="PMN1432" s="21"/>
      <c r="PMO1432" s="21"/>
      <c r="PMP1432" s="21"/>
      <c r="PMQ1432" s="21"/>
      <c r="PMR1432" s="21"/>
      <c r="PMS1432" s="21"/>
      <c r="PMT1432" s="21"/>
      <c r="PMU1432" s="21"/>
      <c r="PMV1432" s="21"/>
      <c r="PMW1432" s="21"/>
      <c r="PMX1432" s="21"/>
      <c r="PMY1432" s="21"/>
      <c r="PMZ1432" s="21"/>
      <c r="PNA1432" s="21"/>
      <c r="PNB1432" s="21"/>
      <c r="PNC1432" s="21"/>
      <c r="PND1432" s="21"/>
      <c r="PNE1432" s="21"/>
      <c r="PNF1432" s="21"/>
      <c r="PNG1432" s="21"/>
      <c r="PNH1432" s="21"/>
      <c r="PNI1432" s="21"/>
      <c r="PNJ1432" s="21"/>
      <c r="PNK1432" s="21"/>
      <c r="PNL1432" s="21"/>
      <c r="PNM1432" s="21"/>
      <c r="PNN1432" s="21"/>
      <c r="PNO1432" s="21"/>
      <c r="PNP1432" s="21"/>
      <c r="PNQ1432" s="21"/>
      <c r="PNR1432" s="21"/>
      <c r="PNS1432" s="21"/>
      <c r="PNT1432" s="21"/>
      <c r="PNU1432" s="21"/>
      <c r="PNV1432" s="21"/>
      <c r="PNW1432" s="21"/>
      <c r="PNX1432" s="21"/>
      <c r="PNY1432" s="21"/>
      <c r="PNZ1432" s="21"/>
      <c r="POA1432" s="21"/>
      <c r="POB1432" s="21"/>
      <c r="POC1432" s="21"/>
      <c r="POD1432" s="21"/>
      <c r="POE1432" s="21"/>
      <c r="POF1432" s="21"/>
      <c r="POG1432" s="21"/>
      <c r="POH1432" s="21"/>
      <c r="POI1432" s="21"/>
      <c r="POJ1432" s="21"/>
      <c r="POK1432" s="21"/>
      <c r="POL1432" s="21"/>
      <c r="POM1432" s="21"/>
      <c r="PON1432" s="21"/>
      <c r="POO1432" s="21"/>
      <c r="POP1432" s="21"/>
      <c r="POQ1432" s="21"/>
      <c r="POR1432" s="21"/>
      <c r="POS1432" s="21"/>
      <c r="POT1432" s="21"/>
      <c r="POU1432" s="21"/>
      <c r="POV1432" s="21"/>
      <c r="POW1432" s="21"/>
      <c r="POX1432" s="21"/>
      <c r="POY1432" s="21"/>
      <c r="POZ1432" s="21"/>
      <c r="PPA1432" s="21"/>
      <c r="PPB1432" s="21"/>
      <c r="PPC1432" s="21"/>
      <c r="PPD1432" s="21"/>
      <c r="PPE1432" s="21"/>
      <c r="PPF1432" s="21"/>
      <c r="PPG1432" s="21"/>
      <c r="PPH1432" s="21"/>
      <c r="PPI1432" s="21"/>
      <c r="PPJ1432" s="21"/>
      <c r="PPK1432" s="21"/>
      <c r="PPL1432" s="21"/>
      <c r="PPM1432" s="21"/>
      <c r="PPN1432" s="21"/>
      <c r="PPO1432" s="21"/>
      <c r="PPP1432" s="21"/>
      <c r="PPQ1432" s="21"/>
      <c r="PPR1432" s="21"/>
      <c r="PPS1432" s="21"/>
      <c r="PPT1432" s="21"/>
      <c r="PPU1432" s="21"/>
      <c r="PPV1432" s="21"/>
      <c r="PPW1432" s="21"/>
      <c r="PPX1432" s="21"/>
      <c r="PPY1432" s="21"/>
      <c r="PPZ1432" s="21"/>
      <c r="PQA1432" s="21"/>
      <c r="PQB1432" s="21"/>
      <c r="PQC1432" s="21"/>
      <c r="PQD1432" s="21"/>
      <c r="PQE1432" s="21"/>
      <c r="PQF1432" s="21"/>
      <c r="PQG1432" s="21"/>
      <c r="PQH1432" s="21"/>
      <c r="PQI1432" s="21"/>
      <c r="PQJ1432" s="21"/>
      <c r="PQK1432" s="21"/>
      <c r="PQL1432" s="21"/>
      <c r="PQM1432" s="21"/>
      <c r="PQN1432" s="21"/>
      <c r="PQO1432" s="21"/>
      <c r="PQP1432" s="21"/>
      <c r="PQQ1432" s="21"/>
      <c r="PQR1432" s="21"/>
      <c r="PQS1432" s="21"/>
      <c r="PQT1432" s="21"/>
      <c r="PQU1432" s="21"/>
      <c r="PQV1432" s="21"/>
      <c r="PQW1432" s="21"/>
      <c r="PQX1432" s="21"/>
      <c r="PQY1432" s="21"/>
      <c r="PQZ1432" s="21"/>
      <c r="PRA1432" s="21"/>
      <c r="PRB1432" s="21"/>
      <c r="PRC1432" s="21"/>
      <c r="PRD1432" s="21"/>
      <c r="PRE1432" s="21"/>
      <c r="PRF1432" s="21"/>
      <c r="PRG1432" s="21"/>
      <c r="PRH1432" s="21"/>
      <c r="PRI1432" s="21"/>
      <c r="PRJ1432" s="21"/>
      <c r="PRK1432" s="21"/>
      <c r="PRL1432" s="21"/>
      <c r="PRM1432" s="21"/>
      <c r="PRN1432" s="21"/>
      <c r="PRO1432" s="21"/>
      <c r="PRP1432" s="21"/>
      <c r="PRQ1432" s="21"/>
      <c r="PRR1432" s="21"/>
      <c r="PRS1432" s="21"/>
      <c r="PRT1432" s="21"/>
      <c r="PRU1432" s="21"/>
      <c r="PRV1432" s="21"/>
      <c r="PRW1432" s="21"/>
      <c r="PRX1432" s="21"/>
      <c r="PRY1432" s="21"/>
      <c r="PRZ1432" s="21"/>
      <c r="PSA1432" s="21"/>
      <c r="PSB1432" s="21"/>
      <c r="PSC1432" s="21"/>
      <c r="PSD1432" s="21"/>
      <c r="PSE1432" s="21"/>
      <c r="PSF1432" s="21"/>
      <c r="PSG1432" s="21"/>
      <c r="PSH1432" s="21"/>
      <c r="PSI1432" s="21"/>
      <c r="PSJ1432" s="21"/>
      <c r="PSK1432" s="21"/>
      <c r="PSL1432" s="21"/>
      <c r="PSM1432" s="21"/>
      <c r="PSN1432" s="21"/>
      <c r="PSO1432" s="21"/>
      <c r="PSP1432" s="21"/>
      <c r="PSQ1432" s="21"/>
      <c r="PSR1432" s="21"/>
      <c r="PSS1432" s="21"/>
      <c r="PST1432" s="21"/>
      <c r="PSU1432" s="21"/>
      <c r="PSV1432" s="21"/>
      <c r="PSW1432" s="21"/>
      <c r="PSX1432" s="21"/>
      <c r="PSY1432" s="21"/>
      <c r="PSZ1432" s="21"/>
      <c r="PTA1432" s="21"/>
      <c r="PTB1432" s="21"/>
      <c r="PTC1432" s="21"/>
      <c r="PTD1432" s="21"/>
      <c r="PTE1432" s="21"/>
      <c r="PTF1432" s="21"/>
      <c r="PTG1432" s="21"/>
      <c r="PTH1432" s="21"/>
      <c r="PTI1432" s="21"/>
      <c r="PTJ1432" s="21"/>
      <c r="PTK1432" s="21"/>
      <c r="PTL1432" s="21"/>
      <c r="PTM1432" s="21"/>
      <c r="PTN1432" s="21"/>
      <c r="PTO1432" s="21"/>
      <c r="PTP1432" s="21"/>
      <c r="PTQ1432" s="21"/>
      <c r="PTR1432" s="21"/>
      <c r="PTS1432" s="21"/>
      <c r="PTT1432" s="21"/>
      <c r="PTU1432" s="21"/>
      <c r="PTV1432" s="21"/>
      <c r="PTW1432" s="21"/>
      <c r="PTX1432" s="21"/>
      <c r="PTY1432" s="21"/>
      <c r="PTZ1432" s="21"/>
      <c r="PUA1432" s="21"/>
      <c r="PUB1432" s="21"/>
      <c r="PUC1432" s="21"/>
      <c r="PUD1432" s="21"/>
      <c r="PUE1432" s="21"/>
      <c r="PUF1432" s="21"/>
      <c r="PUG1432" s="21"/>
      <c r="PUH1432" s="21"/>
      <c r="PUI1432" s="21"/>
      <c r="PUJ1432" s="21"/>
      <c r="PUK1432" s="21"/>
      <c r="PUL1432" s="21"/>
      <c r="PUM1432" s="21"/>
      <c r="PUN1432" s="21"/>
      <c r="PUO1432" s="21"/>
      <c r="PUP1432" s="21"/>
      <c r="PUQ1432" s="21"/>
      <c r="PUR1432" s="21"/>
      <c r="PUS1432" s="21"/>
      <c r="PUT1432" s="21"/>
      <c r="PUU1432" s="21"/>
      <c r="PUV1432" s="21"/>
      <c r="PUW1432" s="21"/>
      <c r="PUX1432" s="21"/>
      <c r="PUY1432" s="21"/>
      <c r="PUZ1432" s="21"/>
      <c r="PVA1432" s="21"/>
      <c r="PVB1432" s="21"/>
      <c r="PVC1432" s="21"/>
      <c r="PVD1432" s="21"/>
      <c r="PVE1432" s="21"/>
      <c r="PVF1432" s="21"/>
      <c r="PVG1432" s="21"/>
      <c r="PVH1432" s="21"/>
      <c r="PVI1432" s="21"/>
      <c r="PVJ1432" s="21"/>
      <c r="PVK1432" s="21"/>
      <c r="PVL1432" s="21"/>
      <c r="PVM1432" s="21"/>
      <c r="PVN1432" s="21"/>
      <c r="PVO1432" s="21"/>
      <c r="PVP1432" s="21"/>
      <c r="PVQ1432" s="21"/>
      <c r="PVR1432" s="21"/>
      <c r="PVS1432" s="21"/>
      <c r="PVT1432" s="21"/>
      <c r="PVU1432" s="21"/>
      <c r="PVV1432" s="21"/>
      <c r="PVW1432" s="21"/>
      <c r="PVX1432" s="21"/>
      <c r="PVY1432" s="21"/>
      <c r="PVZ1432" s="21"/>
      <c r="PWA1432" s="21"/>
      <c r="PWB1432" s="21"/>
      <c r="PWC1432" s="21"/>
      <c r="PWD1432" s="21"/>
      <c r="PWE1432" s="21"/>
      <c r="PWF1432" s="21"/>
      <c r="PWG1432" s="21"/>
      <c r="PWH1432" s="21"/>
      <c r="PWI1432" s="21"/>
      <c r="PWJ1432" s="21"/>
      <c r="PWK1432" s="21"/>
      <c r="PWL1432" s="21"/>
      <c r="PWM1432" s="21"/>
      <c r="PWN1432" s="21"/>
      <c r="PWO1432" s="21"/>
      <c r="PWP1432" s="21"/>
      <c r="PWQ1432" s="21"/>
      <c r="PWR1432" s="21"/>
      <c r="PWS1432" s="21"/>
      <c r="PWT1432" s="21"/>
      <c r="PWU1432" s="21"/>
      <c r="PWV1432" s="21"/>
      <c r="PWW1432" s="21"/>
      <c r="PWX1432" s="21"/>
      <c r="PWY1432" s="21"/>
      <c r="PWZ1432" s="21"/>
      <c r="PXA1432" s="21"/>
      <c r="PXB1432" s="21"/>
      <c r="PXC1432" s="21"/>
      <c r="PXD1432" s="21"/>
      <c r="PXE1432" s="21"/>
      <c r="PXF1432" s="21"/>
      <c r="PXG1432" s="21"/>
      <c r="PXH1432" s="21"/>
      <c r="PXI1432" s="21"/>
      <c r="PXJ1432" s="21"/>
      <c r="PXK1432" s="21"/>
      <c r="PXL1432" s="21"/>
      <c r="PXM1432" s="21"/>
      <c r="PXN1432" s="21"/>
      <c r="PXO1432" s="21"/>
      <c r="PXP1432" s="21"/>
      <c r="PXQ1432" s="21"/>
      <c r="PXR1432" s="21"/>
      <c r="PXS1432" s="21"/>
      <c r="PXT1432" s="21"/>
      <c r="PXU1432" s="21"/>
      <c r="PXV1432" s="21"/>
      <c r="PXW1432" s="21"/>
      <c r="PXX1432" s="21"/>
      <c r="PXY1432" s="21"/>
      <c r="PXZ1432" s="21"/>
      <c r="PYA1432" s="21"/>
      <c r="PYB1432" s="21"/>
      <c r="PYC1432" s="21"/>
      <c r="PYD1432" s="21"/>
      <c r="PYE1432" s="21"/>
      <c r="PYF1432" s="21"/>
      <c r="PYG1432" s="21"/>
      <c r="PYH1432" s="21"/>
      <c r="PYI1432" s="21"/>
      <c r="PYJ1432" s="21"/>
      <c r="PYK1432" s="21"/>
      <c r="PYL1432" s="21"/>
      <c r="PYM1432" s="21"/>
      <c r="PYN1432" s="21"/>
      <c r="PYO1432" s="21"/>
      <c r="PYP1432" s="21"/>
      <c r="PYQ1432" s="21"/>
      <c r="PYR1432" s="21"/>
      <c r="PYS1432" s="21"/>
      <c r="PYT1432" s="21"/>
      <c r="PYU1432" s="21"/>
      <c r="PYV1432" s="21"/>
      <c r="PYW1432" s="21"/>
      <c r="PYX1432" s="21"/>
      <c r="PYY1432" s="21"/>
      <c r="PYZ1432" s="21"/>
      <c r="PZA1432" s="21"/>
      <c r="PZB1432" s="21"/>
      <c r="PZC1432" s="21"/>
      <c r="PZD1432" s="21"/>
      <c r="PZE1432" s="21"/>
      <c r="PZF1432" s="21"/>
      <c r="PZG1432" s="21"/>
      <c r="PZH1432" s="21"/>
      <c r="PZI1432" s="21"/>
      <c r="PZJ1432" s="21"/>
      <c r="PZK1432" s="21"/>
      <c r="PZL1432" s="21"/>
      <c r="PZM1432" s="21"/>
      <c r="PZN1432" s="21"/>
      <c r="PZO1432" s="21"/>
      <c r="PZP1432" s="21"/>
      <c r="PZQ1432" s="21"/>
      <c r="PZR1432" s="21"/>
      <c r="PZS1432" s="21"/>
      <c r="PZT1432" s="21"/>
      <c r="PZU1432" s="21"/>
      <c r="PZV1432" s="21"/>
      <c r="PZW1432" s="21"/>
      <c r="PZX1432" s="21"/>
      <c r="PZY1432" s="21"/>
      <c r="PZZ1432" s="21"/>
      <c r="QAA1432" s="21"/>
      <c r="QAB1432" s="21"/>
      <c r="QAC1432" s="21"/>
      <c r="QAD1432" s="21"/>
      <c r="QAE1432" s="21"/>
      <c r="QAF1432" s="21"/>
      <c r="QAG1432" s="21"/>
      <c r="QAH1432" s="21"/>
      <c r="QAI1432" s="21"/>
      <c r="QAJ1432" s="21"/>
      <c r="QAK1432" s="21"/>
      <c r="QAL1432" s="21"/>
      <c r="QAM1432" s="21"/>
      <c r="QAN1432" s="21"/>
      <c r="QAO1432" s="21"/>
      <c r="QAP1432" s="21"/>
      <c r="QAQ1432" s="21"/>
      <c r="QAR1432" s="21"/>
      <c r="QAS1432" s="21"/>
      <c r="QAT1432" s="21"/>
      <c r="QAU1432" s="21"/>
      <c r="QAV1432" s="21"/>
      <c r="QAW1432" s="21"/>
      <c r="QAX1432" s="21"/>
      <c r="QAY1432" s="21"/>
      <c r="QAZ1432" s="21"/>
      <c r="QBA1432" s="21"/>
      <c r="QBB1432" s="21"/>
      <c r="QBC1432" s="21"/>
      <c r="QBD1432" s="21"/>
      <c r="QBE1432" s="21"/>
      <c r="QBF1432" s="21"/>
      <c r="QBG1432" s="21"/>
      <c r="QBH1432" s="21"/>
      <c r="QBI1432" s="21"/>
      <c r="QBJ1432" s="21"/>
      <c r="QBK1432" s="21"/>
      <c r="QBL1432" s="21"/>
      <c r="QBM1432" s="21"/>
      <c r="QBN1432" s="21"/>
      <c r="QBO1432" s="21"/>
      <c r="QBP1432" s="21"/>
      <c r="QBQ1432" s="21"/>
      <c r="QBR1432" s="21"/>
      <c r="QBS1432" s="21"/>
      <c r="QBT1432" s="21"/>
      <c r="QBU1432" s="21"/>
      <c r="QBV1432" s="21"/>
      <c r="QBW1432" s="21"/>
      <c r="QBX1432" s="21"/>
      <c r="QBY1432" s="21"/>
      <c r="QBZ1432" s="21"/>
      <c r="QCA1432" s="21"/>
      <c r="QCB1432" s="21"/>
      <c r="QCC1432" s="21"/>
      <c r="QCD1432" s="21"/>
      <c r="QCE1432" s="21"/>
      <c r="QCF1432" s="21"/>
      <c r="QCG1432" s="21"/>
      <c r="QCH1432" s="21"/>
      <c r="QCI1432" s="21"/>
      <c r="QCJ1432" s="21"/>
      <c r="QCK1432" s="21"/>
      <c r="QCL1432" s="21"/>
      <c r="QCM1432" s="21"/>
      <c r="QCN1432" s="21"/>
      <c r="QCO1432" s="21"/>
      <c r="QCP1432" s="21"/>
      <c r="QCQ1432" s="21"/>
      <c r="QCR1432" s="21"/>
      <c r="QCS1432" s="21"/>
      <c r="QCT1432" s="21"/>
      <c r="QCU1432" s="21"/>
      <c r="QCV1432" s="21"/>
      <c r="QCW1432" s="21"/>
      <c r="QCX1432" s="21"/>
      <c r="QCY1432" s="21"/>
      <c r="QCZ1432" s="21"/>
      <c r="QDA1432" s="21"/>
      <c r="QDB1432" s="21"/>
      <c r="QDC1432" s="21"/>
      <c r="QDD1432" s="21"/>
      <c r="QDE1432" s="21"/>
      <c r="QDF1432" s="21"/>
      <c r="QDG1432" s="21"/>
      <c r="QDH1432" s="21"/>
      <c r="QDI1432" s="21"/>
      <c r="QDJ1432" s="21"/>
      <c r="QDK1432" s="21"/>
      <c r="QDL1432" s="21"/>
      <c r="QDM1432" s="21"/>
      <c r="QDN1432" s="21"/>
      <c r="QDO1432" s="21"/>
      <c r="QDP1432" s="21"/>
      <c r="QDQ1432" s="21"/>
      <c r="QDR1432" s="21"/>
      <c r="QDS1432" s="21"/>
      <c r="QDT1432" s="21"/>
      <c r="QDU1432" s="21"/>
      <c r="QDV1432" s="21"/>
      <c r="QDW1432" s="21"/>
      <c r="QDX1432" s="21"/>
      <c r="QDY1432" s="21"/>
      <c r="QDZ1432" s="21"/>
      <c r="QEA1432" s="21"/>
      <c r="QEB1432" s="21"/>
      <c r="QEC1432" s="21"/>
      <c r="QED1432" s="21"/>
      <c r="QEE1432" s="21"/>
      <c r="QEF1432" s="21"/>
      <c r="QEG1432" s="21"/>
      <c r="QEH1432" s="21"/>
      <c r="QEI1432" s="21"/>
      <c r="QEJ1432" s="21"/>
      <c r="QEK1432" s="21"/>
      <c r="QEL1432" s="21"/>
      <c r="QEM1432" s="21"/>
      <c r="QEN1432" s="21"/>
      <c r="QEO1432" s="21"/>
      <c r="QEP1432" s="21"/>
      <c r="QEQ1432" s="21"/>
      <c r="QER1432" s="21"/>
      <c r="QES1432" s="21"/>
      <c r="QET1432" s="21"/>
      <c r="QEU1432" s="21"/>
      <c r="QEV1432" s="21"/>
      <c r="QEW1432" s="21"/>
      <c r="QEX1432" s="21"/>
      <c r="QEY1432" s="21"/>
      <c r="QEZ1432" s="21"/>
      <c r="QFA1432" s="21"/>
      <c r="QFB1432" s="21"/>
      <c r="QFC1432" s="21"/>
      <c r="QFD1432" s="21"/>
      <c r="QFE1432" s="21"/>
      <c r="QFF1432" s="21"/>
      <c r="QFG1432" s="21"/>
      <c r="QFH1432" s="21"/>
      <c r="QFI1432" s="21"/>
      <c r="QFJ1432" s="21"/>
      <c r="QFK1432" s="21"/>
      <c r="QFL1432" s="21"/>
      <c r="QFM1432" s="21"/>
      <c r="QFN1432" s="21"/>
      <c r="QFO1432" s="21"/>
      <c r="QFP1432" s="21"/>
      <c r="QFQ1432" s="21"/>
      <c r="QFR1432" s="21"/>
      <c r="QFS1432" s="21"/>
      <c r="QFT1432" s="21"/>
      <c r="QFU1432" s="21"/>
      <c r="QFV1432" s="21"/>
      <c r="QFW1432" s="21"/>
      <c r="QFX1432" s="21"/>
      <c r="QFY1432" s="21"/>
      <c r="QFZ1432" s="21"/>
      <c r="QGA1432" s="21"/>
      <c r="QGB1432" s="21"/>
      <c r="QGC1432" s="21"/>
      <c r="QGD1432" s="21"/>
      <c r="QGE1432" s="21"/>
      <c r="QGF1432" s="21"/>
      <c r="QGG1432" s="21"/>
      <c r="QGH1432" s="21"/>
      <c r="QGI1432" s="21"/>
      <c r="QGJ1432" s="21"/>
      <c r="QGK1432" s="21"/>
      <c r="QGL1432" s="21"/>
      <c r="QGM1432" s="21"/>
      <c r="QGN1432" s="21"/>
      <c r="QGO1432" s="21"/>
      <c r="QGP1432" s="21"/>
      <c r="QGQ1432" s="21"/>
      <c r="QGR1432" s="21"/>
      <c r="QGS1432" s="21"/>
      <c r="QGT1432" s="21"/>
      <c r="QGU1432" s="21"/>
      <c r="QGV1432" s="21"/>
      <c r="QGW1432" s="21"/>
      <c r="QGX1432" s="21"/>
      <c r="QGY1432" s="21"/>
      <c r="QGZ1432" s="21"/>
      <c r="QHA1432" s="21"/>
      <c r="QHB1432" s="21"/>
      <c r="QHC1432" s="21"/>
      <c r="QHD1432" s="21"/>
      <c r="QHE1432" s="21"/>
      <c r="QHF1432" s="21"/>
      <c r="QHG1432" s="21"/>
      <c r="QHH1432" s="21"/>
      <c r="QHI1432" s="21"/>
      <c r="QHJ1432" s="21"/>
      <c r="QHK1432" s="21"/>
      <c r="QHL1432" s="21"/>
      <c r="QHM1432" s="21"/>
      <c r="QHN1432" s="21"/>
      <c r="QHO1432" s="21"/>
      <c r="QHP1432" s="21"/>
      <c r="QHQ1432" s="21"/>
      <c r="QHR1432" s="21"/>
      <c r="QHS1432" s="21"/>
      <c r="QHT1432" s="21"/>
      <c r="QHU1432" s="21"/>
      <c r="QHV1432" s="21"/>
      <c r="QHW1432" s="21"/>
      <c r="QHX1432" s="21"/>
      <c r="QHY1432" s="21"/>
      <c r="QHZ1432" s="21"/>
      <c r="QIA1432" s="21"/>
      <c r="QIB1432" s="21"/>
      <c r="QIC1432" s="21"/>
      <c r="QID1432" s="21"/>
      <c r="QIE1432" s="21"/>
      <c r="QIF1432" s="21"/>
      <c r="QIG1432" s="21"/>
      <c r="QIH1432" s="21"/>
      <c r="QII1432" s="21"/>
      <c r="QIJ1432" s="21"/>
      <c r="QIK1432" s="21"/>
      <c r="QIL1432" s="21"/>
      <c r="QIM1432" s="21"/>
      <c r="QIN1432" s="21"/>
      <c r="QIO1432" s="21"/>
      <c r="QIP1432" s="21"/>
      <c r="QIQ1432" s="21"/>
      <c r="QIR1432" s="21"/>
      <c r="QIS1432" s="21"/>
      <c r="QIT1432" s="21"/>
      <c r="QIU1432" s="21"/>
      <c r="QIV1432" s="21"/>
      <c r="QIW1432" s="21"/>
      <c r="QIX1432" s="21"/>
      <c r="QIY1432" s="21"/>
      <c r="QIZ1432" s="21"/>
      <c r="QJA1432" s="21"/>
      <c r="QJB1432" s="21"/>
      <c r="QJC1432" s="21"/>
      <c r="QJD1432" s="21"/>
      <c r="QJE1432" s="21"/>
      <c r="QJF1432" s="21"/>
      <c r="QJG1432" s="21"/>
      <c r="QJH1432" s="21"/>
      <c r="QJI1432" s="21"/>
      <c r="QJJ1432" s="21"/>
      <c r="QJK1432" s="21"/>
      <c r="QJL1432" s="21"/>
      <c r="QJM1432" s="21"/>
      <c r="QJN1432" s="21"/>
      <c r="QJO1432" s="21"/>
      <c r="QJP1432" s="21"/>
      <c r="QJQ1432" s="21"/>
      <c r="QJR1432" s="21"/>
      <c r="QJS1432" s="21"/>
      <c r="QJT1432" s="21"/>
      <c r="QJU1432" s="21"/>
      <c r="QJV1432" s="21"/>
      <c r="QJW1432" s="21"/>
      <c r="QJX1432" s="21"/>
      <c r="QJY1432" s="21"/>
      <c r="QJZ1432" s="21"/>
      <c r="QKA1432" s="21"/>
      <c r="QKB1432" s="21"/>
      <c r="QKC1432" s="21"/>
      <c r="QKD1432" s="21"/>
      <c r="QKE1432" s="21"/>
      <c r="QKF1432" s="21"/>
      <c r="QKG1432" s="21"/>
      <c r="QKH1432" s="21"/>
      <c r="QKI1432" s="21"/>
      <c r="QKJ1432" s="21"/>
      <c r="QKK1432" s="21"/>
      <c r="QKL1432" s="21"/>
      <c r="QKM1432" s="21"/>
      <c r="QKN1432" s="21"/>
      <c r="QKO1432" s="21"/>
      <c r="QKP1432" s="21"/>
      <c r="QKQ1432" s="21"/>
      <c r="QKR1432" s="21"/>
      <c r="QKS1432" s="21"/>
      <c r="QKT1432" s="21"/>
      <c r="QKU1432" s="21"/>
      <c r="QKV1432" s="21"/>
      <c r="QKW1432" s="21"/>
      <c r="QKX1432" s="21"/>
      <c r="QKY1432" s="21"/>
      <c r="QKZ1432" s="21"/>
      <c r="QLA1432" s="21"/>
      <c r="QLB1432" s="21"/>
      <c r="QLC1432" s="21"/>
      <c r="QLD1432" s="21"/>
      <c r="QLE1432" s="21"/>
      <c r="QLF1432" s="21"/>
      <c r="QLG1432" s="21"/>
      <c r="QLH1432" s="21"/>
      <c r="QLI1432" s="21"/>
      <c r="QLJ1432" s="21"/>
      <c r="QLK1432" s="21"/>
      <c r="QLL1432" s="21"/>
      <c r="QLM1432" s="21"/>
      <c r="QLN1432" s="21"/>
      <c r="QLO1432" s="21"/>
      <c r="QLP1432" s="21"/>
      <c r="QLQ1432" s="21"/>
      <c r="QLR1432" s="21"/>
      <c r="QLS1432" s="21"/>
      <c r="QLT1432" s="21"/>
      <c r="QLU1432" s="21"/>
      <c r="QLV1432" s="21"/>
      <c r="QLW1432" s="21"/>
      <c r="QLX1432" s="21"/>
      <c r="QLY1432" s="21"/>
      <c r="QLZ1432" s="21"/>
      <c r="QMA1432" s="21"/>
      <c r="QMB1432" s="21"/>
      <c r="QMC1432" s="21"/>
      <c r="QMD1432" s="21"/>
      <c r="QME1432" s="21"/>
      <c r="QMF1432" s="21"/>
      <c r="QMG1432" s="21"/>
      <c r="QMH1432" s="21"/>
      <c r="QMI1432" s="21"/>
      <c r="QMJ1432" s="21"/>
      <c r="QMK1432" s="21"/>
      <c r="QML1432" s="21"/>
      <c r="QMM1432" s="21"/>
      <c r="QMN1432" s="21"/>
      <c r="QMO1432" s="21"/>
      <c r="QMP1432" s="21"/>
      <c r="QMQ1432" s="21"/>
      <c r="QMR1432" s="21"/>
      <c r="QMS1432" s="21"/>
      <c r="QMT1432" s="21"/>
      <c r="QMU1432" s="21"/>
      <c r="QMV1432" s="21"/>
      <c r="QMW1432" s="21"/>
      <c r="QMX1432" s="21"/>
      <c r="QMY1432" s="21"/>
      <c r="QMZ1432" s="21"/>
      <c r="QNA1432" s="21"/>
      <c r="QNB1432" s="21"/>
      <c r="QNC1432" s="21"/>
      <c r="QND1432" s="21"/>
      <c r="QNE1432" s="21"/>
      <c r="QNF1432" s="21"/>
      <c r="QNG1432" s="21"/>
      <c r="QNH1432" s="21"/>
      <c r="QNI1432" s="21"/>
      <c r="QNJ1432" s="21"/>
      <c r="QNK1432" s="21"/>
      <c r="QNL1432" s="21"/>
      <c r="QNM1432" s="21"/>
      <c r="QNN1432" s="21"/>
      <c r="QNO1432" s="21"/>
      <c r="QNP1432" s="21"/>
      <c r="QNQ1432" s="21"/>
      <c r="QNR1432" s="21"/>
      <c r="QNS1432" s="21"/>
      <c r="QNT1432" s="21"/>
      <c r="QNU1432" s="21"/>
      <c r="QNV1432" s="21"/>
      <c r="QNW1432" s="21"/>
      <c r="QNX1432" s="21"/>
      <c r="QNY1432" s="21"/>
      <c r="QNZ1432" s="21"/>
      <c r="QOA1432" s="21"/>
      <c r="QOB1432" s="21"/>
      <c r="QOC1432" s="21"/>
      <c r="QOD1432" s="21"/>
      <c r="QOE1432" s="21"/>
      <c r="QOF1432" s="21"/>
      <c r="QOG1432" s="21"/>
      <c r="QOH1432" s="21"/>
      <c r="QOI1432" s="21"/>
      <c r="QOJ1432" s="21"/>
      <c r="QOK1432" s="21"/>
      <c r="QOL1432" s="21"/>
      <c r="QOM1432" s="21"/>
      <c r="QON1432" s="21"/>
      <c r="QOO1432" s="21"/>
      <c r="QOP1432" s="21"/>
      <c r="QOQ1432" s="21"/>
      <c r="QOR1432" s="21"/>
      <c r="QOS1432" s="21"/>
      <c r="QOT1432" s="21"/>
      <c r="QOU1432" s="21"/>
      <c r="QOV1432" s="21"/>
      <c r="QOW1432" s="21"/>
      <c r="QOX1432" s="21"/>
      <c r="QOY1432" s="21"/>
      <c r="QOZ1432" s="21"/>
      <c r="QPA1432" s="21"/>
      <c r="QPB1432" s="21"/>
      <c r="QPC1432" s="21"/>
      <c r="QPD1432" s="21"/>
      <c r="QPE1432" s="21"/>
      <c r="QPF1432" s="21"/>
      <c r="QPG1432" s="21"/>
      <c r="QPH1432" s="21"/>
      <c r="QPI1432" s="21"/>
      <c r="QPJ1432" s="21"/>
      <c r="QPK1432" s="21"/>
      <c r="QPL1432" s="21"/>
      <c r="QPM1432" s="21"/>
      <c r="QPN1432" s="21"/>
      <c r="QPO1432" s="21"/>
      <c r="QPP1432" s="21"/>
      <c r="QPQ1432" s="21"/>
      <c r="QPR1432" s="21"/>
      <c r="QPS1432" s="21"/>
      <c r="QPT1432" s="21"/>
      <c r="QPU1432" s="21"/>
      <c r="QPV1432" s="21"/>
      <c r="QPW1432" s="21"/>
      <c r="QPX1432" s="21"/>
      <c r="QPY1432" s="21"/>
      <c r="QPZ1432" s="21"/>
      <c r="QQA1432" s="21"/>
      <c r="QQB1432" s="21"/>
      <c r="QQC1432" s="21"/>
      <c r="QQD1432" s="21"/>
      <c r="QQE1432" s="21"/>
      <c r="QQF1432" s="21"/>
      <c r="QQG1432" s="21"/>
      <c r="QQH1432" s="21"/>
      <c r="QQI1432" s="21"/>
      <c r="QQJ1432" s="21"/>
      <c r="QQK1432" s="21"/>
      <c r="QQL1432" s="21"/>
      <c r="QQM1432" s="21"/>
      <c r="QQN1432" s="21"/>
      <c r="QQO1432" s="21"/>
      <c r="QQP1432" s="21"/>
      <c r="QQQ1432" s="21"/>
      <c r="QQR1432" s="21"/>
      <c r="QQS1432" s="21"/>
      <c r="QQT1432" s="21"/>
      <c r="QQU1432" s="21"/>
      <c r="QQV1432" s="21"/>
      <c r="QQW1432" s="21"/>
      <c r="QQX1432" s="21"/>
      <c r="QQY1432" s="21"/>
      <c r="QQZ1432" s="21"/>
      <c r="QRA1432" s="21"/>
      <c r="QRB1432" s="21"/>
      <c r="QRC1432" s="21"/>
      <c r="QRD1432" s="21"/>
      <c r="QRE1432" s="21"/>
      <c r="QRF1432" s="21"/>
      <c r="QRG1432" s="21"/>
      <c r="QRH1432" s="21"/>
      <c r="QRI1432" s="21"/>
      <c r="QRJ1432" s="21"/>
      <c r="QRK1432" s="21"/>
      <c r="QRL1432" s="21"/>
      <c r="QRM1432" s="21"/>
      <c r="QRN1432" s="21"/>
      <c r="QRO1432" s="21"/>
      <c r="QRP1432" s="21"/>
      <c r="QRQ1432" s="21"/>
      <c r="QRR1432" s="21"/>
      <c r="QRS1432" s="21"/>
      <c r="QRT1432" s="21"/>
      <c r="QRU1432" s="21"/>
      <c r="QRV1432" s="21"/>
      <c r="QRW1432" s="21"/>
      <c r="QRX1432" s="21"/>
      <c r="QRY1432" s="21"/>
      <c r="QRZ1432" s="21"/>
      <c r="QSA1432" s="21"/>
      <c r="QSB1432" s="21"/>
      <c r="QSC1432" s="21"/>
      <c r="QSD1432" s="21"/>
      <c r="QSE1432" s="21"/>
      <c r="QSF1432" s="21"/>
      <c r="QSG1432" s="21"/>
      <c r="QSH1432" s="21"/>
      <c r="QSI1432" s="21"/>
      <c r="QSJ1432" s="21"/>
      <c r="QSK1432" s="21"/>
      <c r="QSL1432" s="21"/>
      <c r="QSM1432" s="21"/>
      <c r="QSN1432" s="21"/>
      <c r="QSO1432" s="21"/>
      <c r="QSP1432" s="21"/>
      <c r="QSQ1432" s="21"/>
      <c r="QSR1432" s="21"/>
      <c r="QSS1432" s="21"/>
      <c r="QST1432" s="21"/>
      <c r="QSU1432" s="21"/>
      <c r="QSV1432" s="21"/>
      <c r="QSW1432" s="21"/>
      <c r="QSX1432" s="21"/>
      <c r="QSY1432" s="21"/>
      <c r="QSZ1432" s="21"/>
      <c r="QTA1432" s="21"/>
      <c r="QTB1432" s="21"/>
      <c r="QTC1432" s="21"/>
      <c r="QTD1432" s="21"/>
      <c r="QTE1432" s="21"/>
      <c r="QTF1432" s="21"/>
      <c r="QTG1432" s="21"/>
      <c r="QTH1432" s="21"/>
      <c r="QTI1432" s="21"/>
      <c r="QTJ1432" s="21"/>
      <c r="QTK1432" s="21"/>
      <c r="QTL1432" s="21"/>
      <c r="QTM1432" s="21"/>
      <c r="QTN1432" s="21"/>
      <c r="QTO1432" s="21"/>
      <c r="QTP1432" s="21"/>
      <c r="QTQ1432" s="21"/>
      <c r="QTR1432" s="21"/>
      <c r="QTS1432" s="21"/>
      <c r="QTT1432" s="21"/>
      <c r="QTU1432" s="21"/>
      <c r="QTV1432" s="21"/>
      <c r="QTW1432" s="21"/>
      <c r="QTX1432" s="21"/>
      <c r="QTY1432" s="21"/>
      <c r="QTZ1432" s="21"/>
      <c r="QUA1432" s="21"/>
      <c r="QUB1432" s="21"/>
      <c r="QUC1432" s="21"/>
      <c r="QUD1432" s="21"/>
      <c r="QUE1432" s="21"/>
      <c r="QUF1432" s="21"/>
      <c r="QUG1432" s="21"/>
      <c r="QUH1432" s="21"/>
      <c r="QUI1432" s="21"/>
      <c r="QUJ1432" s="21"/>
      <c r="QUK1432" s="21"/>
      <c r="QUL1432" s="21"/>
      <c r="QUM1432" s="21"/>
      <c r="QUN1432" s="21"/>
      <c r="QUO1432" s="21"/>
      <c r="QUP1432" s="21"/>
      <c r="QUQ1432" s="21"/>
      <c r="QUR1432" s="21"/>
      <c r="QUS1432" s="21"/>
      <c r="QUT1432" s="21"/>
      <c r="QUU1432" s="21"/>
      <c r="QUV1432" s="21"/>
      <c r="QUW1432" s="21"/>
      <c r="QUX1432" s="21"/>
      <c r="QUY1432" s="21"/>
      <c r="QUZ1432" s="21"/>
      <c r="QVA1432" s="21"/>
      <c r="QVB1432" s="21"/>
      <c r="QVC1432" s="21"/>
      <c r="QVD1432" s="21"/>
      <c r="QVE1432" s="21"/>
      <c r="QVF1432" s="21"/>
      <c r="QVG1432" s="21"/>
      <c r="QVH1432" s="21"/>
      <c r="QVI1432" s="21"/>
      <c r="QVJ1432" s="21"/>
      <c r="QVK1432" s="21"/>
      <c r="QVL1432" s="21"/>
      <c r="QVM1432" s="21"/>
      <c r="QVN1432" s="21"/>
      <c r="QVO1432" s="21"/>
      <c r="QVP1432" s="21"/>
      <c r="QVQ1432" s="21"/>
      <c r="QVR1432" s="21"/>
      <c r="QVS1432" s="21"/>
      <c r="QVT1432" s="21"/>
      <c r="QVU1432" s="21"/>
      <c r="QVV1432" s="21"/>
      <c r="QVW1432" s="21"/>
      <c r="QVX1432" s="21"/>
      <c r="QVY1432" s="21"/>
      <c r="QVZ1432" s="21"/>
      <c r="QWA1432" s="21"/>
      <c r="QWB1432" s="21"/>
      <c r="QWC1432" s="21"/>
      <c r="QWD1432" s="21"/>
      <c r="QWE1432" s="21"/>
      <c r="QWF1432" s="21"/>
      <c r="QWG1432" s="21"/>
      <c r="QWH1432" s="21"/>
      <c r="QWI1432" s="21"/>
      <c r="QWJ1432" s="21"/>
      <c r="QWK1432" s="21"/>
      <c r="QWL1432" s="21"/>
      <c r="QWM1432" s="21"/>
      <c r="QWN1432" s="21"/>
      <c r="QWO1432" s="21"/>
      <c r="QWP1432" s="21"/>
      <c r="QWQ1432" s="21"/>
      <c r="QWR1432" s="21"/>
      <c r="QWS1432" s="21"/>
      <c r="QWT1432" s="21"/>
      <c r="QWU1432" s="21"/>
      <c r="QWV1432" s="21"/>
      <c r="QWW1432" s="21"/>
      <c r="QWX1432" s="21"/>
      <c r="QWY1432" s="21"/>
      <c r="QWZ1432" s="21"/>
      <c r="QXA1432" s="21"/>
      <c r="QXB1432" s="21"/>
      <c r="QXC1432" s="21"/>
      <c r="QXD1432" s="21"/>
      <c r="QXE1432" s="21"/>
      <c r="QXF1432" s="21"/>
      <c r="QXG1432" s="21"/>
      <c r="QXH1432" s="21"/>
      <c r="QXI1432" s="21"/>
      <c r="QXJ1432" s="21"/>
      <c r="QXK1432" s="21"/>
      <c r="QXL1432" s="21"/>
      <c r="QXM1432" s="21"/>
      <c r="QXN1432" s="21"/>
      <c r="QXO1432" s="21"/>
      <c r="QXP1432" s="21"/>
      <c r="QXQ1432" s="21"/>
      <c r="QXR1432" s="21"/>
      <c r="QXS1432" s="21"/>
      <c r="QXT1432" s="21"/>
      <c r="QXU1432" s="21"/>
      <c r="QXV1432" s="21"/>
      <c r="QXW1432" s="21"/>
      <c r="QXX1432" s="21"/>
      <c r="QXY1432" s="21"/>
      <c r="QXZ1432" s="21"/>
      <c r="QYA1432" s="21"/>
      <c r="QYB1432" s="21"/>
      <c r="QYC1432" s="21"/>
      <c r="QYD1432" s="21"/>
      <c r="QYE1432" s="21"/>
      <c r="QYF1432" s="21"/>
      <c r="QYG1432" s="21"/>
      <c r="QYH1432" s="21"/>
      <c r="QYI1432" s="21"/>
      <c r="QYJ1432" s="21"/>
      <c r="QYK1432" s="21"/>
      <c r="QYL1432" s="21"/>
      <c r="QYM1432" s="21"/>
      <c r="QYN1432" s="21"/>
      <c r="QYO1432" s="21"/>
      <c r="QYP1432" s="21"/>
      <c r="QYQ1432" s="21"/>
      <c r="QYR1432" s="21"/>
      <c r="QYS1432" s="21"/>
      <c r="QYT1432" s="21"/>
      <c r="QYU1432" s="21"/>
      <c r="QYV1432" s="21"/>
      <c r="QYW1432" s="21"/>
      <c r="QYX1432" s="21"/>
      <c r="QYY1432" s="21"/>
      <c r="QYZ1432" s="21"/>
      <c r="QZA1432" s="21"/>
      <c r="QZB1432" s="21"/>
      <c r="QZC1432" s="21"/>
      <c r="QZD1432" s="21"/>
      <c r="QZE1432" s="21"/>
      <c r="QZF1432" s="21"/>
      <c r="QZG1432" s="21"/>
      <c r="QZH1432" s="21"/>
      <c r="QZI1432" s="21"/>
      <c r="QZJ1432" s="21"/>
      <c r="QZK1432" s="21"/>
      <c r="QZL1432" s="21"/>
      <c r="QZM1432" s="21"/>
      <c r="QZN1432" s="21"/>
      <c r="QZO1432" s="21"/>
      <c r="QZP1432" s="21"/>
      <c r="QZQ1432" s="21"/>
      <c r="QZR1432" s="21"/>
      <c r="QZS1432" s="21"/>
      <c r="QZT1432" s="21"/>
      <c r="QZU1432" s="21"/>
      <c r="QZV1432" s="21"/>
      <c r="QZW1432" s="21"/>
      <c r="QZX1432" s="21"/>
      <c r="QZY1432" s="21"/>
      <c r="QZZ1432" s="21"/>
      <c r="RAA1432" s="21"/>
      <c r="RAB1432" s="21"/>
      <c r="RAC1432" s="21"/>
      <c r="RAD1432" s="21"/>
      <c r="RAE1432" s="21"/>
      <c r="RAF1432" s="21"/>
      <c r="RAG1432" s="21"/>
      <c r="RAH1432" s="21"/>
      <c r="RAI1432" s="21"/>
      <c r="RAJ1432" s="21"/>
      <c r="RAK1432" s="21"/>
      <c r="RAL1432" s="21"/>
      <c r="RAM1432" s="21"/>
      <c r="RAN1432" s="21"/>
      <c r="RAO1432" s="21"/>
      <c r="RAP1432" s="21"/>
      <c r="RAQ1432" s="21"/>
      <c r="RAR1432" s="21"/>
      <c r="RAS1432" s="21"/>
      <c r="RAT1432" s="21"/>
      <c r="RAU1432" s="21"/>
      <c r="RAV1432" s="21"/>
      <c r="RAW1432" s="21"/>
      <c r="RAX1432" s="21"/>
      <c r="RAY1432" s="21"/>
      <c r="RAZ1432" s="21"/>
      <c r="RBA1432" s="21"/>
      <c r="RBB1432" s="21"/>
      <c r="RBC1432" s="21"/>
      <c r="RBD1432" s="21"/>
      <c r="RBE1432" s="21"/>
      <c r="RBF1432" s="21"/>
      <c r="RBG1432" s="21"/>
      <c r="RBH1432" s="21"/>
      <c r="RBI1432" s="21"/>
      <c r="RBJ1432" s="21"/>
      <c r="RBK1432" s="21"/>
      <c r="RBL1432" s="21"/>
      <c r="RBM1432" s="21"/>
      <c r="RBN1432" s="21"/>
      <c r="RBO1432" s="21"/>
      <c r="RBP1432" s="21"/>
      <c r="RBQ1432" s="21"/>
      <c r="RBR1432" s="21"/>
      <c r="RBS1432" s="21"/>
      <c r="RBT1432" s="21"/>
      <c r="RBU1432" s="21"/>
      <c r="RBV1432" s="21"/>
      <c r="RBW1432" s="21"/>
      <c r="RBX1432" s="21"/>
      <c r="RBY1432" s="21"/>
      <c r="RBZ1432" s="21"/>
      <c r="RCA1432" s="21"/>
      <c r="RCB1432" s="21"/>
      <c r="RCC1432" s="21"/>
      <c r="RCD1432" s="21"/>
      <c r="RCE1432" s="21"/>
      <c r="RCF1432" s="21"/>
      <c r="RCG1432" s="21"/>
      <c r="RCH1432" s="21"/>
      <c r="RCI1432" s="21"/>
      <c r="RCJ1432" s="21"/>
      <c r="RCK1432" s="21"/>
      <c r="RCL1432" s="21"/>
      <c r="RCM1432" s="21"/>
      <c r="RCN1432" s="21"/>
      <c r="RCO1432" s="21"/>
      <c r="RCP1432" s="21"/>
      <c r="RCQ1432" s="21"/>
      <c r="RCR1432" s="21"/>
      <c r="RCS1432" s="21"/>
      <c r="RCT1432" s="21"/>
      <c r="RCU1432" s="21"/>
      <c r="RCV1432" s="21"/>
      <c r="RCW1432" s="21"/>
      <c r="RCX1432" s="21"/>
      <c r="RCY1432" s="21"/>
      <c r="RCZ1432" s="21"/>
      <c r="RDA1432" s="21"/>
      <c r="RDB1432" s="21"/>
      <c r="RDC1432" s="21"/>
      <c r="RDD1432" s="21"/>
      <c r="RDE1432" s="21"/>
      <c r="RDF1432" s="21"/>
      <c r="RDG1432" s="21"/>
      <c r="RDH1432" s="21"/>
      <c r="RDI1432" s="21"/>
      <c r="RDJ1432" s="21"/>
      <c r="RDK1432" s="21"/>
      <c r="RDL1432" s="21"/>
      <c r="RDM1432" s="21"/>
      <c r="RDN1432" s="21"/>
      <c r="RDO1432" s="21"/>
      <c r="RDP1432" s="21"/>
      <c r="RDQ1432" s="21"/>
      <c r="RDR1432" s="21"/>
      <c r="RDS1432" s="21"/>
      <c r="RDT1432" s="21"/>
      <c r="RDU1432" s="21"/>
      <c r="RDV1432" s="21"/>
      <c r="RDW1432" s="21"/>
      <c r="RDX1432" s="21"/>
      <c r="RDY1432" s="21"/>
      <c r="RDZ1432" s="21"/>
      <c r="REA1432" s="21"/>
      <c r="REB1432" s="21"/>
      <c r="REC1432" s="21"/>
      <c r="RED1432" s="21"/>
      <c r="REE1432" s="21"/>
      <c r="REF1432" s="21"/>
      <c r="REG1432" s="21"/>
      <c r="REH1432" s="21"/>
      <c r="REI1432" s="21"/>
      <c r="REJ1432" s="21"/>
      <c r="REK1432" s="21"/>
      <c r="REL1432" s="21"/>
      <c r="REM1432" s="21"/>
      <c r="REN1432" s="21"/>
      <c r="REO1432" s="21"/>
      <c r="REP1432" s="21"/>
      <c r="REQ1432" s="21"/>
      <c r="RER1432" s="21"/>
      <c r="RES1432" s="21"/>
      <c r="RET1432" s="21"/>
      <c r="REU1432" s="21"/>
      <c r="REV1432" s="21"/>
      <c r="REW1432" s="21"/>
      <c r="REX1432" s="21"/>
      <c r="REY1432" s="21"/>
      <c r="REZ1432" s="21"/>
      <c r="RFA1432" s="21"/>
      <c r="RFB1432" s="21"/>
      <c r="RFC1432" s="21"/>
      <c r="RFD1432" s="21"/>
      <c r="RFE1432" s="21"/>
      <c r="RFF1432" s="21"/>
      <c r="RFG1432" s="21"/>
      <c r="RFH1432" s="21"/>
      <c r="RFI1432" s="21"/>
      <c r="RFJ1432" s="21"/>
      <c r="RFK1432" s="21"/>
      <c r="RFL1432" s="21"/>
      <c r="RFM1432" s="21"/>
      <c r="RFN1432" s="21"/>
      <c r="RFO1432" s="21"/>
      <c r="RFP1432" s="21"/>
      <c r="RFQ1432" s="21"/>
      <c r="RFR1432" s="21"/>
      <c r="RFS1432" s="21"/>
      <c r="RFT1432" s="21"/>
      <c r="RFU1432" s="21"/>
      <c r="RFV1432" s="21"/>
      <c r="RFW1432" s="21"/>
      <c r="RFX1432" s="21"/>
      <c r="RFY1432" s="21"/>
      <c r="RFZ1432" s="21"/>
      <c r="RGA1432" s="21"/>
      <c r="RGB1432" s="21"/>
      <c r="RGC1432" s="21"/>
      <c r="RGD1432" s="21"/>
      <c r="RGE1432" s="21"/>
      <c r="RGF1432" s="21"/>
      <c r="RGG1432" s="21"/>
      <c r="RGH1432" s="21"/>
      <c r="RGI1432" s="21"/>
      <c r="RGJ1432" s="21"/>
      <c r="RGK1432" s="21"/>
      <c r="RGL1432" s="21"/>
      <c r="RGM1432" s="21"/>
      <c r="RGN1432" s="21"/>
      <c r="RGO1432" s="21"/>
      <c r="RGP1432" s="21"/>
      <c r="RGQ1432" s="21"/>
      <c r="RGR1432" s="21"/>
      <c r="RGS1432" s="21"/>
      <c r="RGT1432" s="21"/>
      <c r="RGU1432" s="21"/>
      <c r="RGV1432" s="21"/>
      <c r="RGW1432" s="21"/>
      <c r="RGX1432" s="21"/>
      <c r="RGY1432" s="21"/>
      <c r="RGZ1432" s="21"/>
      <c r="RHA1432" s="21"/>
      <c r="RHB1432" s="21"/>
      <c r="RHC1432" s="21"/>
      <c r="RHD1432" s="21"/>
      <c r="RHE1432" s="21"/>
      <c r="RHF1432" s="21"/>
      <c r="RHG1432" s="21"/>
      <c r="RHH1432" s="21"/>
      <c r="RHI1432" s="21"/>
      <c r="RHJ1432" s="21"/>
      <c r="RHK1432" s="21"/>
      <c r="RHL1432" s="21"/>
      <c r="RHM1432" s="21"/>
      <c r="RHN1432" s="21"/>
      <c r="RHO1432" s="21"/>
      <c r="RHP1432" s="21"/>
      <c r="RHQ1432" s="21"/>
      <c r="RHR1432" s="21"/>
      <c r="RHS1432" s="21"/>
      <c r="RHT1432" s="21"/>
      <c r="RHU1432" s="21"/>
      <c r="RHV1432" s="21"/>
      <c r="RHW1432" s="21"/>
      <c r="RHX1432" s="21"/>
      <c r="RHY1432" s="21"/>
      <c r="RHZ1432" s="21"/>
      <c r="RIA1432" s="21"/>
      <c r="RIB1432" s="21"/>
      <c r="RIC1432" s="21"/>
      <c r="RID1432" s="21"/>
      <c r="RIE1432" s="21"/>
      <c r="RIF1432" s="21"/>
      <c r="RIG1432" s="21"/>
      <c r="RIH1432" s="21"/>
      <c r="RII1432" s="21"/>
      <c r="RIJ1432" s="21"/>
      <c r="RIK1432" s="21"/>
      <c r="RIL1432" s="21"/>
      <c r="RIM1432" s="21"/>
      <c r="RIN1432" s="21"/>
      <c r="RIO1432" s="21"/>
      <c r="RIP1432" s="21"/>
      <c r="RIQ1432" s="21"/>
      <c r="RIR1432" s="21"/>
      <c r="RIS1432" s="21"/>
      <c r="RIT1432" s="21"/>
      <c r="RIU1432" s="21"/>
      <c r="RIV1432" s="21"/>
      <c r="RIW1432" s="21"/>
      <c r="RIX1432" s="21"/>
      <c r="RIY1432" s="21"/>
      <c r="RIZ1432" s="21"/>
      <c r="RJA1432" s="21"/>
      <c r="RJB1432" s="21"/>
      <c r="RJC1432" s="21"/>
      <c r="RJD1432" s="21"/>
      <c r="RJE1432" s="21"/>
      <c r="RJF1432" s="21"/>
      <c r="RJG1432" s="21"/>
      <c r="RJH1432" s="21"/>
      <c r="RJI1432" s="21"/>
      <c r="RJJ1432" s="21"/>
      <c r="RJK1432" s="21"/>
      <c r="RJL1432" s="21"/>
      <c r="RJM1432" s="21"/>
      <c r="RJN1432" s="21"/>
      <c r="RJO1432" s="21"/>
      <c r="RJP1432" s="21"/>
      <c r="RJQ1432" s="21"/>
      <c r="RJR1432" s="21"/>
      <c r="RJS1432" s="21"/>
      <c r="RJT1432" s="21"/>
      <c r="RJU1432" s="21"/>
      <c r="RJV1432" s="21"/>
      <c r="RJW1432" s="21"/>
      <c r="RJX1432" s="21"/>
      <c r="RJY1432" s="21"/>
      <c r="RJZ1432" s="21"/>
      <c r="RKA1432" s="21"/>
      <c r="RKB1432" s="21"/>
      <c r="RKC1432" s="21"/>
      <c r="RKD1432" s="21"/>
      <c r="RKE1432" s="21"/>
      <c r="RKF1432" s="21"/>
      <c r="RKG1432" s="21"/>
      <c r="RKH1432" s="21"/>
      <c r="RKI1432" s="21"/>
      <c r="RKJ1432" s="21"/>
      <c r="RKK1432" s="21"/>
      <c r="RKL1432" s="21"/>
      <c r="RKM1432" s="21"/>
      <c r="RKN1432" s="21"/>
      <c r="RKO1432" s="21"/>
      <c r="RKP1432" s="21"/>
      <c r="RKQ1432" s="21"/>
      <c r="RKR1432" s="21"/>
      <c r="RKS1432" s="21"/>
      <c r="RKT1432" s="21"/>
      <c r="RKU1432" s="21"/>
      <c r="RKV1432" s="21"/>
      <c r="RKW1432" s="21"/>
      <c r="RKX1432" s="21"/>
      <c r="RKY1432" s="21"/>
      <c r="RKZ1432" s="21"/>
      <c r="RLA1432" s="21"/>
      <c r="RLB1432" s="21"/>
      <c r="RLC1432" s="21"/>
      <c r="RLD1432" s="21"/>
      <c r="RLE1432" s="21"/>
      <c r="RLF1432" s="21"/>
      <c r="RLG1432" s="21"/>
      <c r="RLH1432" s="21"/>
      <c r="RLI1432" s="21"/>
      <c r="RLJ1432" s="21"/>
      <c r="RLK1432" s="21"/>
      <c r="RLL1432" s="21"/>
      <c r="RLM1432" s="21"/>
      <c r="RLN1432" s="21"/>
      <c r="RLO1432" s="21"/>
      <c r="RLP1432" s="21"/>
      <c r="RLQ1432" s="21"/>
      <c r="RLR1432" s="21"/>
      <c r="RLS1432" s="21"/>
      <c r="RLT1432" s="21"/>
      <c r="RLU1432" s="21"/>
      <c r="RLV1432" s="21"/>
      <c r="RLW1432" s="21"/>
      <c r="RLX1432" s="21"/>
      <c r="RLY1432" s="21"/>
      <c r="RLZ1432" s="21"/>
      <c r="RMA1432" s="21"/>
      <c r="RMB1432" s="21"/>
      <c r="RMC1432" s="21"/>
      <c r="RMD1432" s="21"/>
      <c r="RME1432" s="21"/>
      <c r="RMF1432" s="21"/>
      <c r="RMG1432" s="21"/>
      <c r="RMH1432" s="21"/>
      <c r="RMI1432" s="21"/>
      <c r="RMJ1432" s="21"/>
      <c r="RMK1432" s="21"/>
      <c r="RML1432" s="21"/>
      <c r="RMM1432" s="21"/>
      <c r="RMN1432" s="21"/>
      <c r="RMO1432" s="21"/>
      <c r="RMP1432" s="21"/>
      <c r="RMQ1432" s="21"/>
      <c r="RMR1432" s="21"/>
      <c r="RMS1432" s="21"/>
      <c r="RMT1432" s="21"/>
      <c r="RMU1432" s="21"/>
      <c r="RMV1432" s="21"/>
      <c r="RMW1432" s="21"/>
      <c r="RMX1432" s="21"/>
      <c r="RMY1432" s="21"/>
      <c r="RMZ1432" s="21"/>
      <c r="RNA1432" s="21"/>
      <c r="RNB1432" s="21"/>
      <c r="RNC1432" s="21"/>
      <c r="RND1432" s="21"/>
      <c r="RNE1432" s="21"/>
      <c r="RNF1432" s="21"/>
      <c r="RNG1432" s="21"/>
      <c r="RNH1432" s="21"/>
      <c r="RNI1432" s="21"/>
      <c r="RNJ1432" s="21"/>
      <c r="RNK1432" s="21"/>
      <c r="RNL1432" s="21"/>
      <c r="RNM1432" s="21"/>
      <c r="RNN1432" s="21"/>
      <c r="RNO1432" s="21"/>
      <c r="RNP1432" s="21"/>
      <c r="RNQ1432" s="21"/>
      <c r="RNR1432" s="21"/>
      <c r="RNS1432" s="21"/>
      <c r="RNT1432" s="21"/>
      <c r="RNU1432" s="21"/>
      <c r="RNV1432" s="21"/>
      <c r="RNW1432" s="21"/>
      <c r="RNX1432" s="21"/>
      <c r="RNY1432" s="21"/>
      <c r="RNZ1432" s="21"/>
      <c r="ROA1432" s="21"/>
      <c r="ROB1432" s="21"/>
      <c r="ROC1432" s="21"/>
      <c r="ROD1432" s="21"/>
      <c r="ROE1432" s="21"/>
      <c r="ROF1432" s="21"/>
      <c r="ROG1432" s="21"/>
      <c r="ROH1432" s="21"/>
      <c r="ROI1432" s="21"/>
      <c r="ROJ1432" s="21"/>
      <c r="ROK1432" s="21"/>
      <c r="ROL1432" s="21"/>
      <c r="ROM1432" s="21"/>
      <c r="RON1432" s="21"/>
      <c r="ROO1432" s="21"/>
      <c r="ROP1432" s="21"/>
      <c r="ROQ1432" s="21"/>
      <c r="ROR1432" s="21"/>
      <c r="ROS1432" s="21"/>
      <c r="ROT1432" s="21"/>
      <c r="ROU1432" s="21"/>
      <c r="ROV1432" s="21"/>
      <c r="ROW1432" s="21"/>
      <c r="ROX1432" s="21"/>
      <c r="ROY1432" s="21"/>
      <c r="ROZ1432" s="21"/>
      <c r="RPA1432" s="21"/>
      <c r="RPB1432" s="21"/>
      <c r="RPC1432" s="21"/>
      <c r="RPD1432" s="21"/>
      <c r="RPE1432" s="21"/>
      <c r="RPF1432" s="21"/>
      <c r="RPG1432" s="21"/>
      <c r="RPH1432" s="21"/>
      <c r="RPI1432" s="21"/>
      <c r="RPJ1432" s="21"/>
      <c r="RPK1432" s="21"/>
      <c r="RPL1432" s="21"/>
      <c r="RPM1432" s="21"/>
      <c r="RPN1432" s="21"/>
      <c r="RPO1432" s="21"/>
      <c r="RPP1432" s="21"/>
      <c r="RPQ1432" s="21"/>
      <c r="RPR1432" s="21"/>
      <c r="RPS1432" s="21"/>
      <c r="RPT1432" s="21"/>
      <c r="RPU1432" s="21"/>
      <c r="RPV1432" s="21"/>
      <c r="RPW1432" s="21"/>
      <c r="RPX1432" s="21"/>
      <c r="RPY1432" s="21"/>
      <c r="RPZ1432" s="21"/>
      <c r="RQA1432" s="21"/>
      <c r="RQB1432" s="21"/>
      <c r="RQC1432" s="21"/>
      <c r="RQD1432" s="21"/>
      <c r="RQE1432" s="21"/>
      <c r="RQF1432" s="21"/>
      <c r="RQG1432" s="21"/>
      <c r="RQH1432" s="21"/>
      <c r="RQI1432" s="21"/>
      <c r="RQJ1432" s="21"/>
      <c r="RQK1432" s="21"/>
      <c r="RQL1432" s="21"/>
      <c r="RQM1432" s="21"/>
      <c r="RQN1432" s="21"/>
      <c r="RQO1432" s="21"/>
      <c r="RQP1432" s="21"/>
      <c r="RQQ1432" s="21"/>
      <c r="RQR1432" s="21"/>
      <c r="RQS1432" s="21"/>
      <c r="RQT1432" s="21"/>
      <c r="RQU1432" s="21"/>
      <c r="RQV1432" s="21"/>
      <c r="RQW1432" s="21"/>
      <c r="RQX1432" s="21"/>
      <c r="RQY1432" s="21"/>
      <c r="RQZ1432" s="21"/>
      <c r="RRA1432" s="21"/>
      <c r="RRB1432" s="21"/>
      <c r="RRC1432" s="21"/>
      <c r="RRD1432" s="21"/>
      <c r="RRE1432" s="21"/>
      <c r="RRF1432" s="21"/>
      <c r="RRG1432" s="21"/>
      <c r="RRH1432" s="21"/>
      <c r="RRI1432" s="21"/>
      <c r="RRJ1432" s="21"/>
      <c r="RRK1432" s="21"/>
      <c r="RRL1432" s="21"/>
      <c r="RRM1432" s="21"/>
      <c r="RRN1432" s="21"/>
      <c r="RRO1432" s="21"/>
      <c r="RRP1432" s="21"/>
      <c r="RRQ1432" s="21"/>
      <c r="RRR1432" s="21"/>
      <c r="RRS1432" s="21"/>
      <c r="RRT1432" s="21"/>
      <c r="RRU1432" s="21"/>
      <c r="RRV1432" s="21"/>
      <c r="RRW1432" s="21"/>
      <c r="RRX1432" s="21"/>
      <c r="RRY1432" s="21"/>
      <c r="RRZ1432" s="21"/>
      <c r="RSA1432" s="21"/>
      <c r="RSB1432" s="21"/>
      <c r="RSC1432" s="21"/>
      <c r="RSD1432" s="21"/>
      <c r="RSE1432" s="21"/>
      <c r="RSF1432" s="21"/>
      <c r="RSG1432" s="21"/>
      <c r="RSH1432" s="21"/>
      <c r="RSI1432" s="21"/>
      <c r="RSJ1432" s="21"/>
      <c r="RSK1432" s="21"/>
      <c r="RSL1432" s="21"/>
      <c r="RSM1432" s="21"/>
      <c r="RSN1432" s="21"/>
      <c r="RSO1432" s="21"/>
      <c r="RSP1432" s="21"/>
      <c r="RSQ1432" s="21"/>
      <c r="RSR1432" s="21"/>
      <c r="RSS1432" s="21"/>
      <c r="RST1432" s="21"/>
      <c r="RSU1432" s="21"/>
      <c r="RSV1432" s="21"/>
      <c r="RSW1432" s="21"/>
      <c r="RSX1432" s="21"/>
      <c r="RSY1432" s="21"/>
      <c r="RSZ1432" s="21"/>
      <c r="RTA1432" s="21"/>
      <c r="RTB1432" s="21"/>
      <c r="RTC1432" s="21"/>
      <c r="RTD1432" s="21"/>
      <c r="RTE1432" s="21"/>
      <c r="RTF1432" s="21"/>
      <c r="RTG1432" s="21"/>
      <c r="RTH1432" s="21"/>
      <c r="RTI1432" s="21"/>
      <c r="RTJ1432" s="21"/>
      <c r="RTK1432" s="21"/>
      <c r="RTL1432" s="21"/>
      <c r="RTM1432" s="21"/>
      <c r="RTN1432" s="21"/>
      <c r="RTO1432" s="21"/>
      <c r="RTP1432" s="21"/>
      <c r="RTQ1432" s="21"/>
      <c r="RTR1432" s="21"/>
      <c r="RTS1432" s="21"/>
      <c r="RTT1432" s="21"/>
      <c r="RTU1432" s="21"/>
      <c r="RTV1432" s="21"/>
      <c r="RTW1432" s="21"/>
      <c r="RTX1432" s="21"/>
      <c r="RTY1432" s="21"/>
      <c r="RTZ1432" s="21"/>
      <c r="RUA1432" s="21"/>
      <c r="RUB1432" s="21"/>
      <c r="RUC1432" s="21"/>
      <c r="RUD1432" s="21"/>
      <c r="RUE1432" s="21"/>
      <c r="RUF1432" s="21"/>
      <c r="RUG1432" s="21"/>
      <c r="RUH1432" s="21"/>
      <c r="RUI1432" s="21"/>
      <c r="RUJ1432" s="21"/>
      <c r="RUK1432" s="21"/>
      <c r="RUL1432" s="21"/>
      <c r="RUM1432" s="21"/>
      <c r="RUN1432" s="21"/>
      <c r="RUO1432" s="21"/>
      <c r="RUP1432" s="21"/>
      <c r="RUQ1432" s="21"/>
      <c r="RUR1432" s="21"/>
      <c r="RUS1432" s="21"/>
      <c r="RUT1432" s="21"/>
      <c r="RUU1432" s="21"/>
      <c r="RUV1432" s="21"/>
      <c r="RUW1432" s="21"/>
      <c r="RUX1432" s="21"/>
      <c r="RUY1432" s="21"/>
      <c r="RUZ1432" s="21"/>
      <c r="RVA1432" s="21"/>
      <c r="RVB1432" s="21"/>
      <c r="RVC1432" s="21"/>
      <c r="RVD1432" s="21"/>
      <c r="RVE1432" s="21"/>
      <c r="RVF1432" s="21"/>
      <c r="RVG1432" s="21"/>
      <c r="RVH1432" s="21"/>
      <c r="RVI1432" s="21"/>
      <c r="RVJ1432" s="21"/>
      <c r="RVK1432" s="21"/>
      <c r="RVL1432" s="21"/>
      <c r="RVM1432" s="21"/>
      <c r="RVN1432" s="21"/>
      <c r="RVO1432" s="21"/>
      <c r="RVP1432" s="21"/>
      <c r="RVQ1432" s="21"/>
      <c r="RVR1432" s="21"/>
      <c r="RVS1432" s="21"/>
      <c r="RVT1432" s="21"/>
      <c r="RVU1432" s="21"/>
      <c r="RVV1432" s="21"/>
      <c r="RVW1432" s="21"/>
      <c r="RVX1432" s="21"/>
      <c r="RVY1432" s="21"/>
      <c r="RVZ1432" s="21"/>
      <c r="RWA1432" s="21"/>
      <c r="RWB1432" s="21"/>
      <c r="RWC1432" s="21"/>
      <c r="RWD1432" s="21"/>
      <c r="RWE1432" s="21"/>
      <c r="RWF1432" s="21"/>
      <c r="RWG1432" s="21"/>
      <c r="RWH1432" s="21"/>
      <c r="RWI1432" s="21"/>
      <c r="RWJ1432" s="21"/>
      <c r="RWK1432" s="21"/>
      <c r="RWL1432" s="21"/>
      <c r="RWM1432" s="21"/>
      <c r="RWN1432" s="21"/>
      <c r="RWO1432" s="21"/>
      <c r="RWP1432" s="21"/>
      <c r="RWQ1432" s="21"/>
      <c r="RWR1432" s="21"/>
      <c r="RWS1432" s="21"/>
      <c r="RWT1432" s="21"/>
      <c r="RWU1432" s="21"/>
      <c r="RWV1432" s="21"/>
      <c r="RWW1432" s="21"/>
      <c r="RWX1432" s="21"/>
      <c r="RWY1432" s="21"/>
      <c r="RWZ1432" s="21"/>
      <c r="RXA1432" s="21"/>
      <c r="RXB1432" s="21"/>
      <c r="RXC1432" s="21"/>
      <c r="RXD1432" s="21"/>
      <c r="RXE1432" s="21"/>
      <c r="RXF1432" s="21"/>
      <c r="RXG1432" s="21"/>
      <c r="RXH1432" s="21"/>
      <c r="RXI1432" s="21"/>
      <c r="RXJ1432" s="21"/>
      <c r="RXK1432" s="21"/>
      <c r="RXL1432" s="21"/>
      <c r="RXM1432" s="21"/>
      <c r="RXN1432" s="21"/>
      <c r="RXO1432" s="21"/>
      <c r="RXP1432" s="21"/>
      <c r="RXQ1432" s="21"/>
      <c r="RXR1432" s="21"/>
      <c r="RXS1432" s="21"/>
      <c r="RXT1432" s="21"/>
      <c r="RXU1432" s="21"/>
      <c r="RXV1432" s="21"/>
      <c r="RXW1432" s="21"/>
      <c r="RXX1432" s="21"/>
      <c r="RXY1432" s="21"/>
      <c r="RXZ1432" s="21"/>
      <c r="RYA1432" s="21"/>
      <c r="RYB1432" s="21"/>
      <c r="RYC1432" s="21"/>
      <c r="RYD1432" s="21"/>
      <c r="RYE1432" s="21"/>
      <c r="RYF1432" s="21"/>
      <c r="RYG1432" s="21"/>
      <c r="RYH1432" s="21"/>
      <c r="RYI1432" s="21"/>
      <c r="RYJ1432" s="21"/>
      <c r="RYK1432" s="21"/>
      <c r="RYL1432" s="21"/>
      <c r="RYM1432" s="21"/>
      <c r="RYN1432" s="21"/>
      <c r="RYO1432" s="21"/>
      <c r="RYP1432" s="21"/>
      <c r="RYQ1432" s="21"/>
      <c r="RYR1432" s="21"/>
      <c r="RYS1432" s="21"/>
      <c r="RYT1432" s="21"/>
      <c r="RYU1432" s="21"/>
      <c r="RYV1432" s="21"/>
      <c r="RYW1432" s="21"/>
      <c r="RYX1432" s="21"/>
      <c r="RYY1432" s="21"/>
      <c r="RYZ1432" s="21"/>
      <c r="RZA1432" s="21"/>
      <c r="RZB1432" s="21"/>
      <c r="RZC1432" s="21"/>
      <c r="RZD1432" s="21"/>
      <c r="RZE1432" s="21"/>
      <c r="RZF1432" s="21"/>
      <c r="RZG1432" s="21"/>
      <c r="RZH1432" s="21"/>
      <c r="RZI1432" s="21"/>
      <c r="RZJ1432" s="21"/>
      <c r="RZK1432" s="21"/>
      <c r="RZL1432" s="21"/>
      <c r="RZM1432" s="21"/>
      <c r="RZN1432" s="21"/>
      <c r="RZO1432" s="21"/>
      <c r="RZP1432" s="21"/>
      <c r="RZQ1432" s="21"/>
      <c r="RZR1432" s="21"/>
      <c r="RZS1432" s="21"/>
      <c r="RZT1432" s="21"/>
      <c r="RZU1432" s="21"/>
      <c r="RZV1432" s="21"/>
      <c r="RZW1432" s="21"/>
      <c r="RZX1432" s="21"/>
      <c r="RZY1432" s="21"/>
      <c r="RZZ1432" s="21"/>
      <c r="SAA1432" s="21"/>
      <c r="SAB1432" s="21"/>
      <c r="SAC1432" s="21"/>
      <c r="SAD1432" s="21"/>
      <c r="SAE1432" s="21"/>
      <c r="SAF1432" s="21"/>
      <c r="SAG1432" s="21"/>
      <c r="SAH1432" s="21"/>
      <c r="SAI1432" s="21"/>
      <c r="SAJ1432" s="21"/>
      <c r="SAK1432" s="21"/>
      <c r="SAL1432" s="21"/>
      <c r="SAM1432" s="21"/>
      <c r="SAN1432" s="21"/>
      <c r="SAO1432" s="21"/>
      <c r="SAP1432" s="21"/>
      <c r="SAQ1432" s="21"/>
      <c r="SAR1432" s="21"/>
      <c r="SAS1432" s="21"/>
      <c r="SAT1432" s="21"/>
      <c r="SAU1432" s="21"/>
      <c r="SAV1432" s="21"/>
      <c r="SAW1432" s="21"/>
      <c r="SAX1432" s="21"/>
      <c r="SAY1432" s="21"/>
      <c r="SAZ1432" s="21"/>
      <c r="SBA1432" s="21"/>
      <c r="SBB1432" s="21"/>
      <c r="SBC1432" s="21"/>
      <c r="SBD1432" s="21"/>
      <c r="SBE1432" s="21"/>
      <c r="SBF1432" s="21"/>
      <c r="SBG1432" s="21"/>
      <c r="SBH1432" s="21"/>
      <c r="SBI1432" s="21"/>
      <c r="SBJ1432" s="21"/>
      <c r="SBK1432" s="21"/>
      <c r="SBL1432" s="21"/>
      <c r="SBM1432" s="21"/>
      <c r="SBN1432" s="21"/>
      <c r="SBO1432" s="21"/>
      <c r="SBP1432" s="21"/>
      <c r="SBQ1432" s="21"/>
      <c r="SBR1432" s="21"/>
      <c r="SBS1432" s="21"/>
      <c r="SBT1432" s="21"/>
      <c r="SBU1432" s="21"/>
      <c r="SBV1432" s="21"/>
      <c r="SBW1432" s="21"/>
      <c r="SBX1432" s="21"/>
      <c r="SBY1432" s="21"/>
      <c r="SBZ1432" s="21"/>
      <c r="SCA1432" s="21"/>
      <c r="SCB1432" s="21"/>
      <c r="SCC1432" s="21"/>
      <c r="SCD1432" s="21"/>
      <c r="SCE1432" s="21"/>
      <c r="SCF1432" s="21"/>
      <c r="SCG1432" s="21"/>
      <c r="SCH1432" s="21"/>
      <c r="SCI1432" s="21"/>
      <c r="SCJ1432" s="21"/>
      <c r="SCK1432" s="21"/>
      <c r="SCL1432" s="21"/>
      <c r="SCM1432" s="21"/>
      <c r="SCN1432" s="21"/>
      <c r="SCO1432" s="21"/>
      <c r="SCP1432" s="21"/>
      <c r="SCQ1432" s="21"/>
      <c r="SCR1432" s="21"/>
      <c r="SCS1432" s="21"/>
      <c r="SCT1432" s="21"/>
      <c r="SCU1432" s="21"/>
      <c r="SCV1432" s="21"/>
      <c r="SCW1432" s="21"/>
      <c r="SCX1432" s="21"/>
      <c r="SCY1432" s="21"/>
      <c r="SCZ1432" s="21"/>
      <c r="SDA1432" s="21"/>
      <c r="SDB1432" s="21"/>
      <c r="SDC1432" s="21"/>
      <c r="SDD1432" s="21"/>
      <c r="SDE1432" s="21"/>
      <c r="SDF1432" s="21"/>
      <c r="SDG1432" s="21"/>
      <c r="SDH1432" s="21"/>
      <c r="SDI1432" s="21"/>
      <c r="SDJ1432" s="21"/>
      <c r="SDK1432" s="21"/>
      <c r="SDL1432" s="21"/>
      <c r="SDM1432" s="21"/>
      <c r="SDN1432" s="21"/>
      <c r="SDO1432" s="21"/>
      <c r="SDP1432" s="21"/>
      <c r="SDQ1432" s="21"/>
      <c r="SDR1432" s="21"/>
      <c r="SDS1432" s="21"/>
      <c r="SDT1432" s="21"/>
      <c r="SDU1432" s="21"/>
      <c r="SDV1432" s="21"/>
      <c r="SDW1432" s="21"/>
      <c r="SDX1432" s="21"/>
      <c r="SDY1432" s="21"/>
      <c r="SDZ1432" s="21"/>
      <c r="SEA1432" s="21"/>
      <c r="SEB1432" s="21"/>
      <c r="SEC1432" s="21"/>
      <c r="SED1432" s="21"/>
      <c r="SEE1432" s="21"/>
      <c r="SEF1432" s="21"/>
      <c r="SEG1432" s="21"/>
      <c r="SEH1432" s="21"/>
      <c r="SEI1432" s="21"/>
      <c r="SEJ1432" s="21"/>
      <c r="SEK1432" s="21"/>
      <c r="SEL1432" s="21"/>
      <c r="SEM1432" s="21"/>
      <c r="SEN1432" s="21"/>
      <c r="SEO1432" s="21"/>
      <c r="SEP1432" s="21"/>
      <c r="SEQ1432" s="21"/>
      <c r="SER1432" s="21"/>
      <c r="SES1432" s="21"/>
      <c r="SET1432" s="21"/>
      <c r="SEU1432" s="21"/>
      <c r="SEV1432" s="21"/>
      <c r="SEW1432" s="21"/>
      <c r="SEX1432" s="21"/>
      <c r="SEY1432" s="21"/>
      <c r="SEZ1432" s="21"/>
      <c r="SFA1432" s="21"/>
      <c r="SFB1432" s="21"/>
      <c r="SFC1432" s="21"/>
      <c r="SFD1432" s="21"/>
      <c r="SFE1432" s="21"/>
      <c r="SFF1432" s="21"/>
      <c r="SFG1432" s="21"/>
      <c r="SFH1432" s="21"/>
      <c r="SFI1432" s="21"/>
      <c r="SFJ1432" s="21"/>
      <c r="SFK1432" s="21"/>
      <c r="SFL1432" s="21"/>
      <c r="SFM1432" s="21"/>
      <c r="SFN1432" s="21"/>
      <c r="SFO1432" s="21"/>
      <c r="SFP1432" s="21"/>
      <c r="SFQ1432" s="21"/>
      <c r="SFR1432" s="21"/>
      <c r="SFS1432" s="21"/>
      <c r="SFT1432" s="21"/>
      <c r="SFU1432" s="21"/>
      <c r="SFV1432" s="21"/>
      <c r="SFW1432" s="21"/>
      <c r="SFX1432" s="21"/>
      <c r="SFY1432" s="21"/>
      <c r="SFZ1432" s="21"/>
      <c r="SGA1432" s="21"/>
      <c r="SGB1432" s="21"/>
      <c r="SGC1432" s="21"/>
      <c r="SGD1432" s="21"/>
      <c r="SGE1432" s="21"/>
      <c r="SGF1432" s="21"/>
      <c r="SGG1432" s="21"/>
      <c r="SGH1432" s="21"/>
      <c r="SGI1432" s="21"/>
      <c r="SGJ1432" s="21"/>
      <c r="SGK1432" s="21"/>
      <c r="SGL1432" s="21"/>
      <c r="SGM1432" s="21"/>
      <c r="SGN1432" s="21"/>
      <c r="SGO1432" s="21"/>
      <c r="SGP1432" s="21"/>
      <c r="SGQ1432" s="21"/>
      <c r="SGR1432" s="21"/>
      <c r="SGS1432" s="21"/>
      <c r="SGT1432" s="21"/>
      <c r="SGU1432" s="21"/>
      <c r="SGV1432" s="21"/>
      <c r="SGW1432" s="21"/>
      <c r="SGX1432" s="21"/>
      <c r="SGY1432" s="21"/>
      <c r="SGZ1432" s="21"/>
      <c r="SHA1432" s="21"/>
      <c r="SHB1432" s="21"/>
      <c r="SHC1432" s="21"/>
      <c r="SHD1432" s="21"/>
      <c r="SHE1432" s="21"/>
      <c r="SHF1432" s="21"/>
      <c r="SHG1432" s="21"/>
      <c r="SHH1432" s="21"/>
      <c r="SHI1432" s="21"/>
      <c r="SHJ1432" s="21"/>
      <c r="SHK1432" s="21"/>
      <c r="SHL1432" s="21"/>
      <c r="SHM1432" s="21"/>
      <c r="SHN1432" s="21"/>
      <c r="SHO1432" s="21"/>
      <c r="SHP1432" s="21"/>
      <c r="SHQ1432" s="21"/>
      <c r="SHR1432" s="21"/>
      <c r="SHS1432" s="21"/>
      <c r="SHT1432" s="21"/>
      <c r="SHU1432" s="21"/>
      <c r="SHV1432" s="21"/>
      <c r="SHW1432" s="21"/>
      <c r="SHX1432" s="21"/>
      <c r="SHY1432" s="21"/>
      <c r="SHZ1432" s="21"/>
      <c r="SIA1432" s="21"/>
      <c r="SIB1432" s="21"/>
      <c r="SIC1432" s="21"/>
      <c r="SID1432" s="21"/>
      <c r="SIE1432" s="21"/>
      <c r="SIF1432" s="21"/>
      <c r="SIG1432" s="21"/>
      <c r="SIH1432" s="21"/>
      <c r="SII1432" s="21"/>
      <c r="SIJ1432" s="21"/>
      <c r="SIK1432" s="21"/>
      <c r="SIL1432" s="21"/>
      <c r="SIM1432" s="21"/>
      <c r="SIN1432" s="21"/>
      <c r="SIO1432" s="21"/>
      <c r="SIP1432" s="21"/>
      <c r="SIQ1432" s="21"/>
      <c r="SIR1432" s="21"/>
      <c r="SIS1432" s="21"/>
      <c r="SIT1432" s="21"/>
      <c r="SIU1432" s="21"/>
      <c r="SIV1432" s="21"/>
      <c r="SIW1432" s="21"/>
      <c r="SIX1432" s="21"/>
      <c r="SIY1432" s="21"/>
      <c r="SIZ1432" s="21"/>
      <c r="SJA1432" s="21"/>
      <c r="SJB1432" s="21"/>
      <c r="SJC1432" s="21"/>
      <c r="SJD1432" s="21"/>
      <c r="SJE1432" s="21"/>
      <c r="SJF1432" s="21"/>
      <c r="SJG1432" s="21"/>
      <c r="SJH1432" s="21"/>
      <c r="SJI1432" s="21"/>
      <c r="SJJ1432" s="21"/>
      <c r="SJK1432" s="21"/>
      <c r="SJL1432" s="21"/>
      <c r="SJM1432" s="21"/>
      <c r="SJN1432" s="21"/>
      <c r="SJO1432" s="21"/>
      <c r="SJP1432" s="21"/>
      <c r="SJQ1432" s="21"/>
      <c r="SJR1432" s="21"/>
      <c r="SJS1432" s="21"/>
      <c r="SJT1432" s="21"/>
      <c r="SJU1432" s="21"/>
      <c r="SJV1432" s="21"/>
      <c r="SJW1432" s="21"/>
      <c r="SJX1432" s="21"/>
      <c r="SJY1432" s="21"/>
      <c r="SJZ1432" s="21"/>
      <c r="SKA1432" s="21"/>
      <c r="SKB1432" s="21"/>
      <c r="SKC1432" s="21"/>
      <c r="SKD1432" s="21"/>
      <c r="SKE1432" s="21"/>
      <c r="SKF1432" s="21"/>
      <c r="SKG1432" s="21"/>
      <c r="SKH1432" s="21"/>
      <c r="SKI1432" s="21"/>
      <c r="SKJ1432" s="21"/>
      <c r="SKK1432" s="21"/>
      <c r="SKL1432" s="21"/>
      <c r="SKM1432" s="21"/>
      <c r="SKN1432" s="21"/>
      <c r="SKO1432" s="21"/>
      <c r="SKP1432" s="21"/>
      <c r="SKQ1432" s="21"/>
      <c r="SKR1432" s="21"/>
      <c r="SKS1432" s="21"/>
      <c r="SKT1432" s="21"/>
      <c r="SKU1432" s="21"/>
      <c r="SKV1432" s="21"/>
      <c r="SKW1432" s="21"/>
      <c r="SKX1432" s="21"/>
      <c r="SKY1432" s="21"/>
      <c r="SKZ1432" s="21"/>
      <c r="SLA1432" s="21"/>
      <c r="SLB1432" s="21"/>
      <c r="SLC1432" s="21"/>
      <c r="SLD1432" s="21"/>
      <c r="SLE1432" s="21"/>
      <c r="SLF1432" s="21"/>
      <c r="SLG1432" s="21"/>
      <c r="SLH1432" s="21"/>
      <c r="SLI1432" s="21"/>
      <c r="SLJ1432" s="21"/>
      <c r="SLK1432" s="21"/>
      <c r="SLL1432" s="21"/>
      <c r="SLM1432" s="21"/>
      <c r="SLN1432" s="21"/>
      <c r="SLO1432" s="21"/>
      <c r="SLP1432" s="21"/>
      <c r="SLQ1432" s="21"/>
      <c r="SLR1432" s="21"/>
      <c r="SLS1432" s="21"/>
      <c r="SLT1432" s="21"/>
      <c r="SLU1432" s="21"/>
      <c r="SLV1432" s="21"/>
      <c r="SLW1432" s="21"/>
      <c r="SLX1432" s="21"/>
      <c r="SLY1432" s="21"/>
      <c r="SLZ1432" s="21"/>
      <c r="SMA1432" s="21"/>
      <c r="SMB1432" s="21"/>
      <c r="SMC1432" s="21"/>
      <c r="SMD1432" s="21"/>
      <c r="SME1432" s="21"/>
      <c r="SMF1432" s="21"/>
      <c r="SMG1432" s="21"/>
      <c r="SMH1432" s="21"/>
      <c r="SMI1432" s="21"/>
      <c r="SMJ1432" s="21"/>
      <c r="SMK1432" s="21"/>
      <c r="SML1432" s="21"/>
      <c r="SMM1432" s="21"/>
      <c r="SMN1432" s="21"/>
      <c r="SMO1432" s="21"/>
      <c r="SMP1432" s="21"/>
      <c r="SMQ1432" s="21"/>
      <c r="SMR1432" s="21"/>
      <c r="SMS1432" s="21"/>
      <c r="SMT1432" s="21"/>
      <c r="SMU1432" s="21"/>
      <c r="SMV1432" s="21"/>
      <c r="SMW1432" s="21"/>
      <c r="SMX1432" s="21"/>
      <c r="SMY1432" s="21"/>
      <c r="SMZ1432" s="21"/>
      <c r="SNA1432" s="21"/>
      <c r="SNB1432" s="21"/>
      <c r="SNC1432" s="21"/>
      <c r="SND1432" s="21"/>
      <c r="SNE1432" s="21"/>
      <c r="SNF1432" s="21"/>
      <c r="SNG1432" s="21"/>
      <c r="SNH1432" s="21"/>
      <c r="SNI1432" s="21"/>
      <c r="SNJ1432" s="21"/>
      <c r="SNK1432" s="21"/>
      <c r="SNL1432" s="21"/>
      <c r="SNM1432" s="21"/>
      <c r="SNN1432" s="21"/>
      <c r="SNO1432" s="21"/>
      <c r="SNP1432" s="21"/>
      <c r="SNQ1432" s="21"/>
      <c r="SNR1432" s="21"/>
      <c r="SNS1432" s="21"/>
      <c r="SNT1432" s="21"/>
      <c r="SNU1432" s="21"/>
      <c r="SNV1432" s="21"/>
      <c r="SNW1432" s="21"/>
      <c r="SNX1432" s="21"/>
      <c r="SNY1432" s="21"/>
      <c r="SNZ1432" s="21"/>
      <c r="SOA1432" s="21"/>
      <c r="SOB1432" s="21"/>
      <c r="SOC1432" s="21"/>
      <c r="SOD1432" s="21"/>
      <c r="SOE1432" s="21"/>
      <c r="SOF1432" s="21"/>
      <c r="SOG1432" s="21"/>
      <c r="SOH1432" s="21"/>
      <c r="SOI1432" s="21"/>
      <c r="SOJ1432" s="21"/>
      <c r="SOK1432" s="21"/>
      <c r="SOL1432" s="21"/>
      <c r="SOM1432" s="21"/>
      <c r="SON1432" s="21"/>
      <c r="SOO1432" s="21"/>
      <c r="SOP1432" s="21"/>
      <c r="SOQ1432" s="21"/>
      <c r="SOR1432" s="21"/>
      <c r="SOS1432" s="21"/>
      <c r="SOT1432" s="21"/>
      <c r="SOU1432" s="21"/>
      <c r="SOV1432" s="21"/>
      <c r="SOW1432" s="21"/>
      <c r="SOX1432" s="21"/>
      <c r="SOY1432" s="21"/>
      <c r="SOZ1432" s="21"/>
      <c r="SPA1432" s="21"/>
      <c r="SPB1432" s="21"/>
      <c r="SPC1432" s="21"/>
      <c r="SPD1432" s="21"/>
      <c r="SPE1432" s="21"/>
      <c r="SPF1432" s="21"/>
      <c r="SPG1432" s="21"/>
      <c r="SPH1432" s="21"/>
      <c r="SPI1432" s="21"/>
      <c r="SPJ1432" s="21"/>
      <c r="SPK1432" s="21"/>
      <c r="SPL1432" s="21"/>
      <c r="SPM1432" s="21"/>
      <c r="SPN1432" s="21"/>
      <c r="SPO1432" s="21"/>
      <c r="SPP1432" s="21"/>
      <c r="SPQ1432" s="21"/>
      <c r="SPR1432" s="21"/>
      <c r="SPS1432" s="21"/>
      <c r="SPT1432" s="21"/>
      <c r="SPU1432" s="21"/>
      <c r="SPV1432" s="21"/>
      <c r="SPW1432" s="21"/>
      <c r="SPX1432" s="21"/>
      <c r="SPY1432" s="21"/>
      <c r="SPZ1432" s="21"/>
      <c r="SQA1432" s="21"/>
      <c r="SQB1432" s="21"/>
      <c r="SQC1432" s="21"/>
      <c r="SQD1432" s="21"/>
      <c r="SQE1432" s="21"/>
      <c r="SQF1432" s="21"/>
      <c r="SQG1432" s="21"/>
      <c r="SQH1432" s="21"/>
      <c r="SQI1432" s="21"/>
      <c r="SQJ1432" s="21"/>
      <c r="SQK1432" s="21"/>
      <c r="SQL1432" s="21"/>
      <c r="SQM1432" s="21"/>
      <c r="SQN1432" s="21"/>
      <c r="SQO1432" s="21"/>
      <c r="SQP1432" s="21"/>
      <c r="SQQ1432" s="21"/>
      <c r="SQR1432" s="21"/>
      <c r="SQS1432" s="21"/>
      <c r="SQT1432" s="21"/>
      <c r="SQU1432" s="21"/>
      <c r="SQV1432" s="21"/>
      <c r="SQW1432" s="21"/>
      <c r="SQX1432" s="21"/>
      <c r="SQY1432" s="21"/>
      <c r="SQZ1432" s="21"/>
      <c r="SRA1432" s="21"/>
      <c r="SRB1432" s="21"/>
      <c r="SRC1432" s="21"/>
      <c r="SRD1432" s="21"/>
      <c r="SRE1432" s="21"/>
      <c r="SRF1432" s="21"/>
      <c r="SRG1432" s="21"/>
      <c r="SRH1432" s="21"/>
      <c r="SRI1432" s="21"/>
      <c r="SRJ1432" s="21"/>
      <c r="SRK1432" s="21"/>
      <c r="SRL1432" s="21"/>
      <c r="SRM1432" s="21"/>
      <c r="SRN1432" s="21"/>
      <c r="SRO1432" s="21"/>
      <c r="SRP1432" s="21"/>
      <c r="SRQ1432" s="21"/>
      <c r="SRR1432" s="21"/>
      <c r="SRS1432" s="21"/>
      <c r="SRT1432" s="21"/>
      <c r="SRU1432" s="21"/>
      <c r="SRV1432" s="21"/>
      <c r="SRW1432" s="21"/>
      <c r="SRX1432" s="21"/>
      <c r="SRY1432" s="21"/>
      <c r="SRZ1432" s="21"/>
      <c r="SSA1432" s="21"/>
      <c r="SSB1432" s="21"/>
      <c r="SSC1432" s="21"/>
      <c r="SSD1432" s="21"/>
      <c r="SSE1432" s="21"/>
      <c r="SSF1432" s="21"/>
      <c r="SSG1432" s="21"/>
      <c r="SSH1432" s="21"/>
      <c r="SSI1432" s="21"/>
      <c r="SSJ1432" s="21"/>
      <c r="SSK1432" s="21"/>
      <c r="SSL1432" s="21"/>
      <c r="SSM1432" s="21"/>
      <c r="SSN1432" s="21"/>
      <c r="SSO1432" s="21"/>
      <c r="SSP1432" s="21"/>
      <c r="SSQ1432" s="21"/>
      <c r="SSR1432" s="21"/>
      <c r="SSS1432" s="21"/>
      <c r="SST1432" s="21"/>
      <c r="SSU1432" s="21"/>
      <c r="SSV1432" s="21"/>
      <c r="SSW1432" s="21"/>
      <c r="SSX1432" s="21"/>
      <c r="SSY1432" s="21"/>
      <c r="SSZ1432" s="21"/>
      <c r="STA1432" s="21"/>
      <c r="STB1432" s="21"/>
      <c r="STC1432" s="21"/>
      <c r="STD1432" s="21"/>
      <c r="STE1432" s="21"/>
      <c r="STF1432" s="21"/>
      <c r="STG1432" s="21"/>
      <c r="STH1432" s="21"/>
      <c r="STI1432" s="21"/>
      <c r="STJ1432" s="21"/>
      <c r="STK1432" s="21"/>
      <c r="STL1432" s="21"/>
      <c r="STM1432" s="21"/>
      <c r="STN1432" s="21"/>
      <c r="STO1432" s="21"/>
      <c r="STP1432" s="21"/>
      <c r="STQ1432" s="21"/>
      <c r="STR1432" s="21"/>
      <c r="STS1432" s="21"/>
      <c r="STT1432" s="21"/>
      <c r="STU1432" s="21"/>
      <c r="STV1432" s="21"/>
      <c r="STW1432" s="21"/>
      <c r="STX1432" s="21"/>
      <c r="STY1432" s="21"/>
      <c r="STZ1432" s="21"/>
      <c r="SUA1432" s="21"/>
      <c r="SUB1432" s="21"/>
      <c r="SUC1432" s="21"/>
      <c r="SUD1432" s="21"/>
      <c r="SUE1432" s="21"/>
      <c r="SUF1432" s="21"/>
      <c r="SUG1432" s="21"/>
      <c r="SUH1432" s="21"/>
      <c r="SUI1432" s="21"/>
      <c r="SUJ1432" s="21"/>
      <c r="SUK1432" s="21"/>
      <c r="SUL1432" s="21"/>
      <c r="SUM1432" s="21"/>
      <c r="SUN1432" s="21"/>
      <c r="SUO1432" s="21"/>
      <c r="SUP1432" s="21"/>
      <c r="SUQ1432" s="21"/>
      <c r="SUR1432" s="21"/>
      <c r="SUS1432" s="21"/>
      <c r="SUT1432" s="21"/>
      <c r="SUU1432" s="21"/>
      <c r="SUV1432" s="21"/>
      <c r="SUW1432" s="21"/>
      <c r="SUX1432" s="21"/>
      <c r="SUY1432" s="21"/>
      <c r="SUZ1432" s="21"/>
      <c r="SVA1432" s="21"/>
      <c r="SVB1432" s="21"/>
      <c r="SVC1432" s="21"/>
      <c r="SVD1432" s="21"/>
      <c r="SVE1432" s="21"/>
      <c r="SVF1432" s="21"/>
      <c r="SVG1432" s="21"/>
      <c r="SVH1432" s="21"/>
      <c r="SVI1432" s="21"/>
      <c r="SVJ1432" s="21"/>
      <c r="SVK1432" s="21"/>
      <c r="SVL1432" s="21"/>
      <c r="SVM1432" s="21"/>
      <c r="SVN1432" s="21"/>
      <c r="SVO1432" s="21"/>
      <c r="SVP1432" s="21"/>
      <c r="SVQ1432" s="21"/>
      <c r="SVR1432" s="21"/>
      <c r="SVS1432" s="21"/>
      <c r="SVT1432" s="21"/>
      <c r="SVU1432" s="21"/>
      <c r="SVV1432" s="21"/>
      <c r="SVW1432" s="21"/>
      <c r="SVX1432" s="21"/>
      <c r="SVY1432" s="21"/>
      <c r="SVZ1432" s="21"/>
      <c r="SWA1432" s="21"/>
      <c r="SWB1432" s="21"/>
      <c r="SWC1432" s="21"/>
      <c r="SWD1432" s="21"/>
      <c r="SWE1432" s="21"/>
      <c r="SWF1432" s="21"/>
      <c r="SWG1432" s="21"/>
      <c r="SWH1432" s="21"/>
      <c r="SWI1432" s="21"/>
      <c r="SWJ1432" s="21"/>
      <c r="SWK1432" s="21"/>
      <c r="SWL1432" s="21"/>
      <c r="SWM1432" s="21"/>
      <c r="SWN1432" s="21"/>
      <c r="SWO1432" s="21"/>
      <c r="SWP1432" s="21"/>
      <c r="SWQ1432" s="21"/>
      <c r="SWR1432" s="21"/>
      <c r="SWS1432" s="21"/>
      <c r="SWT1432" s="21"/>
      <c r="SWU1432" s="21"/>
      <c r="SWV1432" s="21"/>
      <c r="SWW1432" s="21"/>
      <c r="SWX1432" s="21"/>
      <c r="SWY1432" s="21"/>
      <c r="SWZ1432" s="21"/>
      <c r="SXA1432" s="21"/>
      <c r="SXB1432" s="21"/>
      <c r="SXC1432" s="21"/>
      <c r="SXD1432" s="21"/>
      <c r="SXE1432" s="21"/>
      <c r="SXF1432" s="21"/>
      <c r="SXG1432" s="21"/>
      <c r="SXH1432" s="21"/>
      <c r="SXI1432" s="21"/>
      <c r="SXJ1432" s="21"/>
      <c r="SXK1432" s="21"/>
      <c r="SXL1432" s="21"/>
      <c r="SXM1432" s="21"/>
      <c r="SXN1432" s="21"/>
      <c r="SXO1432" s="21"/>
      <c r="SXP1432" s="21"/>
      <c r="SXQ1432" s="21"/>
      <c r="SXR1432" s="21"/>
      <c r="SXS1432" s="21"/>
      <c r="SXT1432" s="21"/>
      <c r="SXU1432" s="21"/>
      <c r="SXV1432" s="21"/>
      <c r="SXW1432" s="21"/>
      <c r="SXX1432" s="21"/>
      <c r="SXY1432" s="21"/>
      <c r="SXZ1432" s="21"/>
      <c r="SYA1432" s="21"/>
      <c r="SYB1432" s="21"/>
      <c r="SYC1432" s="21"/>
      <c r="SYD1432" s="21"/>
      <c r="SYE1432" s="21"/>
      <c r="SYF1432" s="21"/>
      <c r="SYG1432" s="21"/>
      <c r="SYH1432" s="21"/>
      <c r="SYI1432" s="21"/>
      <c r="SYJ1432" s="21"/>
      <c r="SYK1432" s="21"/>
      <c r="SYL1432" s="21"/>
      <c r="SYM1432" s="21"/>
      <c r="SYN1432" s="21"/>
      <c r="SYO1432" s="21"/>
      <c r="SYP1432" s="21"/>
      <c r="SYQ1432" s="21"/>
      <c r="SYR1432" s="21"/>
      <c r="SYS1432" s="21"/>
      <c r="SYT1432" s="21"/>
      <c r="SYU1432" s="21"/>
      <c r="SYV1432" s="21"/>
      <c r="SYW1432" s="21"/>
      <c r="SYX1432" s="21"/>
      <c r="SYY1432" s="21"/>
      <c r="SYZ1432" s="21"/>
      <c r="SZA1432" s="21"/>
      <c r="SZB1432" s="21"/>
      <c r="SZC1432" s="21"/>
      <c r="SZD1432" s="21"/>
      <c r="SZE1432" s="21"/>
      <c r="SZF1432" s="21"/>
      <c r="SZG1432" s="21"/>
      <c r="SZH1432" s="21"/>
      <c r="SZI1432" s="21"/>
      <c r="SZJ1432" s="21"/>
      <c r="SZK1432" s="21"/>
      <c r="SZL1432" s="21"/>
      <c r="SZM1432" s="21"/>
      <c r="SZN1432" s="21"/>
      <c r="SZO1432" s="21"/>
      <c r="SZP1432" s="21"/>
      <c r="SZQ1432" s="21"/>
      <c r="SZR1432" s="21"/>
      <c r="SZS1432" s="21"/>
      <c r="SZT1432" s="21"/>
      <c r="SZU1432" s="21"/>
      <c r="SZV1432" s="21"/>
      <c r="SZW1432" s="21"/>
      <c r="SZX1432" s="21"/>
      <c r="SZY1432" s="21"/>
      <c r="SZZ1432" s="21"/>
      <c r="TAA1432" s="21"/>
      <c r="TAB1432" s="21"/>
      <c r="TAC1432" s="21"/>
      <c r="TAD1432" s="21"/>
      <c r="TAE1432" s="21"/>
      <c r="TAF1432" s="21"/>
      <c r="TAG1432" s="21"/>
      <c r="TAH1432" s="21"/>
      <c r="TAI1432" s="21"/>
      <c r="TAJ1432" s="21"/>
      <c r="TAK1432" s="21"/>
      <c r="TAL1432" s="21"/>
      <c r="TAM1432" s="21"/>
      <c r="TAN1432" s="21"/>
      <c r="TAO1432" s="21"/>
      <c r="TAP1432" s="21"/>
      <c r="TAQ1432" s="21"/>
      <c r="TAR1432" s="21"/>
      <c r="TAS1432" s="21"/>
      <c r="TAT1432" s="21"/>
      <c r="TAU1432" s="21"/>
      <c r="TAV1432" s="21"/>
      <c r="TAW1432" s="21"/>
      <c r="TAX1432" s="21"/>
      <c r="TAY1432" s="21"/>
      <c r="TAZ1432" s="21"/>
      <c r="TBA1432" s="21"/>
      <c r="TBB1432" s="21"/>
      <c r="TBC1432" s="21"/>
      <c r="TBD1432" s="21"/>
      <c r="TBE1432" s="21"/>
      <c r="TBF1432" s="21"/>
      <c r="TBG1432" s="21"/>
      <c r="TBH1432" s="21"/>
      <c r="TBI1432" s="21"/>
      <c r="TBJ1432" s="21"/>
      <c r="TBK1432" s="21"/>
      <c r="TBL1432" s="21"/>
      <c r="TBM1432" s="21"/>
      <c r="TBN1432" s="21"/>
      <c r="TBO1432" s="21"/>
      <c r="TBP1432" s="21"/>
      <c r="TBQ1432" s="21"/>
      <c r="TBR1432" s="21"/>
      <c r="TBS1432" s="21"/>
      <c r="TBT1432" s="21"/>
      <c r="TBU1432" s="21"/>
      <c r="TBV1432" s="21"/>
      <c r="TBW1432" s="21"/>
      <c r="TBX1432" s="21"/>
      <c r="TBY1432" s="21"/>
      <c r="TBZ1432" s="21"/>
      <c r="TCA1432" s="21"/>
      <c r="TCB1432" s="21"/>
      <c r="TCC1432" s="21"/>
      <c r="TCD1432" s="21"/>
      <c r="TCE1432" s="21"/>
      <c r="TCF1432" s="21"/>
      <c r="TCG1432" s="21"/>
      <c r="TCH1432" s="21"/>
      <c r="TCI1432" s="21"/>
      <c r="TCJ1432" s="21"/>
      <c r="TCK1432" s="21"/>
      <c r="TCL1432" s="21"/>
      <c r="TCM1432" s="21"/>
      <c r="TCN1432" s="21"/>
      <c r="TCO1432" s="21"/>
      <c r="TCP1432" s="21"/>
      <c r="TCQ1432" s="21"/>
      <c r="TCR1432" s="21"/>
      <c r="TCS1432" s="21"/>
      <c r="TCT1432" s="21"/>
      <c r="TCU1432" s="21"/>
      <c r="TCV1432" s="21"/>
      <c r="TCW1432" s="21"/>
      <c r="TCX1432" s="21"/>
      <c r="TCY1432" s="21"/>
      <c r="TCZ1432" s="21"/>
      <c r="TDA1432" s="21"/>
      <c r="TDB1432" s="21"/>
      <c r="TDC1432" s="21"/>
      <c r="TDD1432" s="21"/>
      <c r="TDE1432" s="21"/>
      <c r="TDF1432" s="21"/>
      <c r="TDG1432" s="21"/>
      <c r="TDH1432" s="21"/>
      <c r="TDI1432" s="21"/>
      <c r="TDJ1432" s="21"/>
      <c r="TDK1432" s="21"/>
      <c r="TDL1432" s="21"/>
      <c r="TDM1432" s="21"/>
      <c r="TDN1432" s="21"/>
      <c r="TDO1432" s="21"/>
      <c r="TDP1432" s="21"/>
      <c r="TDQ1432" s="21"/>
      <c r="TDR1432" s="21"/>
      <c r="TDS1432" s="21"/>
      <c r="TDT1432" s="21"/>
      <c r="TDU1432" s="21"/>
      <c r="TDV1432" s="21"/>
      <c r="TDW1432" s="21"/>
      <c r="TDX1432" s="21"/>
      <c r="TDY1432" s="21"/>
      <c r="TDZ1432" s="21"/>
      <c r="TEA1432" s="21"/>
      <c r="TEB1432" s="21"/>
      <c r="TEC1432" s="21"/>
      <c r="TED1432" s="21"/>
      <c r="TEE1432" s="21"/>
      <c r="TEF1432" s="21"/>
      <c r="TEG1432" s="21"/>
      <c r="TEH1432" s="21"/>
      <c r="TEI1432" s="21"/>
      <c r="TEJ1432" s="21"/>
      <c r="TEK1432" s="21"/>
      <c r="TEL1432" s="21"/>
      <c r="TEM1432" s="21"/>
      <c r="TEN1432" s="21"/>
      <c r="TEO1432" s="21"/>
      <c r="TEP1432" s="21"/>
      <c r="TEQ1432" s="21"/>
      <c r="TER1432" s="21"/>
      <c r="TES1432" s="21"/>
      <c r="TET1432" s="21"/>
      <c r="TEU1432" s="21"/>
      <c r="TEV1432" s="21"/>
      <c r="TEW1432" s="21"/>
      <c r="TEX1432" s="21"/>
      <c r="TEY1432" s="21"/>
      <c r="TEZ1432" s="21"/>
      <c r="TFA1432" s="21"/>
      <c r="TFB1432" s="21"/>
      <c r="TFC1432" s="21"/>
      <c r="TFD1432" s="21"/>
      <c r="TFE1432" s="21"/>
      <c r="TFF1432" s="21"/>
      <c r="TFG1432" s="21"/>
      <c r="TFH1432" s="21"/>
      <c r="TFI1432" s="21"/>
      <c r="TFJ1432" s="21"/>
      <c r="TFK1432" s="21"/>
      <c r="TFL1432" s="21"/>
      <c r="TFM1432" s="21"/>
      <c r="TFN1432" s="21"/>
      <c r="TFO1432" s="21"/>
      <c r="TFP1432" s="21"/>
      <c r="TFQ1432" s="21"/>
      <c r="TFR1432" s="21"/>
      <c r="TFS1432" s="21"/>
      <c r="TFT1432" s="21"/>
      <c r="TFU1432" s="21"/>
      <c r="TFV1432" s="21"/>
      <c r="TFW1432" s="21"/>
      <c r="TFX1432" s="21"/>
      <c r="TFY1432" s="21"/>
      <c r="TFZ1432" s="21"/>
      <c r="TGA1432" s="21"/>
      <c r="TGB1432" s="21"/>
      <c r="TGC1432" s="21"/>
      <c r="TGD1432" s="21"/>
      <c r="TGE1432" s="21"/>
      <c r="TGF1432" s="21"/>
      <c r="TGG1432" s="21"/>
      <c r="TGH1432" s="21"/>
      <c r="TGI1432" s="21"/>
      <c r="TGJ1432" s="21"/>
      <c r="TGK1432" s="21"/>
      <c r="TGL1432" s="21"/>
      <c r="TGM1432" s="21"/>
      <c r="TGN1432" s="21"/>
      <c r="TGO1432" s="21"/>
      <c r="TGP1432" s="21"/>
      <c r="TGQ1432" s="21"/>
      <c r="TGR1432" s="21"/>
      <c r="TGS1432" s="21"/>
      <c r="TGT1432" s="21"/>
      <c r="TGU1432" s="21"/>
      <c r="TGV1432" s="21"/>
      <c r="TGW1432" s="21"/>
      <c r="TGX1432" s="21"/>
      <c r="TGY1432" s="21"/>
      <c r="TGZ1432" s="21"/>
      <c r="THA1432" s="21"/>
      <c r="THB1432" s="21"/>
      <c r="THC1432" s="21"/>
      <c r="THD1432" s="21"/>
      <c r="THE1432" s="21"/>
      <c r="THF1432" s="21"/>
      <c r="THG1432" s="21"/>
      <c r="THH1432" s="21"/>
      <c r="THI1432" s="21"/>
      <c r="THJ1432" s="21"/>
      <c r="THK1432" s="21"/>
      <c r="THL1432" s="21"/>
      <c r="THM1432" s="21"/>
      <c r="THN1432" s="21"/>
      <c r="THO1432" s="21"/>
      <c r="THP1432" s="21"/>
      <c r="THQ1432" s="21"/>
      <c r="THR1432" s="21"/>
      <c r="THS1432" s="21"/>
      <c r="THT1432" s="21"/>
      <c r="THU1432" s="21"/>
      <c r="THV1432" s="21"/>
      <c r="THW1432" s="21"/>
      <c r="THX1432" s="21"/>
      <c r="THY1432" s="21"/>
      <c r="THZ1432" s="21"/>
      <c r="TIA1432" s="21"/>
      <c r="TIB1432" s="21"/>
      <c r="TIC1432" s="21"/>
      <c r="TID1432" s="21"/>
      <c r="TIE1432" s="21"/>
      <c r="TIF1432" s="21"/>
      <c r="TIG1432" s="21"/>
      <c r="TIH1432" s="21"/>
      <c r="TII1432" s="21"/>
      <c r="TIJ1432" s="21"/>
      <c r="TIK1432" s="21"/>
      <c r="TIL1432" s="21"/>
      <c r="TIM1432" s="21"/>
      <c r="TIN1432" s="21"/>
      <c r="TIO1432" s="21"/>
      <c r="TIP1432" s="21"/>
      <c r="TIQ1432" s="21"/>
      <c r="TIR1432" s="21"/>
      <c r="TIS1432" s="21"/>
      <c r="TIT1432" s="21"/>
      <c r="TIU1432" s="21"/>
      <c r="TIV1432" s="21"/>
      <c r="TIW1432" s="21"/>
      <c r="TIX1432" s="21"/>
      <c r="TIY1432" s="21"/>
      <c r="TIZ1432" s="21"/>
      <c r="TJA1432" s="21"/>
      <c r="TJB1432" s="21"/>
      <c r="TJC1432" s="21"/>
      <c r="TJD1432" s="21"/>
      <c r="TJE1432" s="21"/>
      <c r="TJF1432" s="21"/>
      <c r="TJG1432" s="21"/>
      <c r="TJH1432" s="21"/>
      <c r="TJI1432" s="21"/>
      <c r="TJJ1432" s="21"/>
      <c r="TJK1432" s="21"/>
      <c r="TJL1432" s="21"/>
      <c r="TJM1432" s="21"/>
      <c r="TJN1432" s="21"/>
      <c r="TJO1432" s="21"/>
      <c r="TJP1432" s="21"/>
      <c r="TJQ1432" s="21"/>
      <c r="TJR1432" s="21"/>
      <c r="TJS1432" s="21"/>
      <c r="TJT1432" s="21"/>
      <c r="TJU1432" s="21"/>
      <c r="TJV1432" s="21"/>
      <c r="TJW1432" s="21"/>
      <c r="TJX1432" s="21"/>
      <c r="TJY1432" s="21"/>
      <c r="TJZ1432" s="21"/>
      <c r="TKA1432" s="21"/>
      <c r="TKB1432" s="21"/>
      <c r="TKC1432" s="21"/>
      <c r="TKD1432" s="21"/>
      <c r="TKE1432" s="21"/>
      <c r="TKF1432" s="21"/>
      <c r="TKG1432" s="21"/>
      <c r="TKH1432" s="21"/>
      <c r="TKI1432" s="21"/>
      <c r="TKJ1432" s="21"/>
      <c r="TKK1432" s="21"/>
      <c r="TKL1432" s="21"/>
      <c r="TKM1432" s="21"/>
      <c r="TKN1432" s="21"/>
      <c r="TKO1432" s="21"/>
      <c r="TKP1432" s="21"/>
      <c r="TKQ1432" s="21"/>
      <c r="TKR1432" s="21"/>
      <c r="TKS1432" s="21"/>
      <c r="TKT1432" s="21"/>
      <c r="TKU1432" s="21"/>
      <c r="TKV1432" s="21"/>
      <c r="TKW1432" s="21"/>
      <c r="TKX1432" s="21"/>
      <c r="TKY1432" s="21"/>
      <c r="TKZ1432" s="21"/>
      <c r="TLA1432" s="21"/>
      <c r="TLB1432" s="21"/>
      <c r="TLC1432" s="21"/>
      <c r="TLD1432" s="21"/>
      <c r="TLE1432" s="21"/>
      <c r="TLF1432" s="21"/>
      <c r="TLG1432" s="21"/>
      <c r="TLH1432" s="21"/>
      <c r="TLI1432" s="21"/>
      <c r="TLJ1432" s="21"/>
      <c r="TLK1432" s="21"/>
      <c r="TLL1432" s="21"/>
      <c r="TLM1432" s="21"/>
      <c r="TLN1432" s="21"/>
      <c r="TLO1432" s="21"/>
      <c r="TLP1432" s="21"/>
      <c r="TLQ1432" s="21"/>
      <c r="TLR1432" s="21"/>
      <c r="TLS1432" s="21"/>
      <c r="TLT1432" s="21"/>
      <c r="TLU1432" s="21"/>
      <c r="TLV1432" s="21"/>
      <c r="TLW1432" s="21"/>
      <c r="TLX1432" s="21"/>
      <c r="TLY1432" s="21"/>
      <c r="TLZ1432" s="21"/>
      <c r="TMA1432" s="21"/>
      <c r="TMB1432" s="21"/>
      <c r="TMC1432" s="21"/>
      <c r="TMD1432" s="21"/>
      <c r="TME1432" s="21"/>
      <c r="TMF1432" s="21"/>
      <c r="TMG1432" s="21"/>
      <c r="TMH1432" s="21"/>
      <c r="TMI1432" s="21"/>
      <c r="TMJ1432" s="21"/>
      <c r="TMK1432" s="21"/>
      <c r="TML1432" s="21"/>
      <c r="TMM1432" s="21"/>
      <c r="TMN1432" s="21"/>
      <c r="TMO1432" s="21"/>
      <c r="TMP1432" s="21"/>
      <c r="TMQ1432" s="21"/>
      <c r="TMR1432" s="21"/>
      <c r="TMS1432" s="21"/>
      <c r="TMT1432" s="21"/>
      <c r="TMU1432" s="21"/>
      <c r="TMV1432" s="21"/>
      <c r="TMW1432" s="21"/>
      <c r="TMX1432" s="21"/>
      <c r="TMY1432" s="21"/>
      <c r="TMZ1432" s="21"/>
      <c r="TNA1432" s="21"/>
      <c r="TNB1432" s="21"/>
      <c r="TNC1432" s="21"/>
      <c r="TND1432" s="21"/>
      <c r="TNE1432" s="21"/>
      <c r="TNF1432" s="21"/>
      <c r="TNG1432" s="21"/>
      <c r="TNH1432" s="21"/>
      <c r="TNI1432" s="21"/>
      <c r="TNJ1432" s="21"/>
      <c r="TNK1432" s="21"/>
      <c r="TNL1432" s="21"/>
      <c r="TNM1432" s="21"/>
      <c r="TNN1432" s="21"/>
      <c r="TNO1432" s="21"/>
      <c r="TNP1432" s="21"/>
      <c r="TNQ1432" s="21"/>
      <c r="TNR1432" s="21"/>
      <c r="TNS1432" s="21"/>
      <c r="TNT1432" s="21"/>
      <c r="TNU1432" s="21"/>
      <c r="TNV1432" s="21"/>
      <c r="TNW1432" s="21"/>
      <c r="TNX1432" s="21"/>
      <c r="TNY1432" s="21"/>
      <c r="TNZ1432" s="21"/>
      <c r="TOA1432" s="21"/>
      <c r="TOB1432" s="21"/>
      <c r="TOC1432" s="21"/>
      <c r="TOD1432" s="21"/>
      <c r="TOE1432" s="21"/>
      <c r="TOF1432" s="21"/>
      <c r="TOG1432" s="21"/>
      <c r="TOH1432" s="21"/>
      <c r="TOI1432" s="21"/>
      <c r="TOJ1432" s="21"/>
      <c r="TOK1432" s="21"/>
      <c r="TOL1432" s="21"/>
      <c r="TOM1432" s="21"/>
      <c r="TON1432" s="21"/>
      <c r="TOO1432" s="21"/>
      <c r="TOP1432" s="21"/>
      <c r="TOQ1432" s="21"/>
      <c r="TOR1432" s="21"/>
      <c r="TOS1432" s="21"/>
      <c r="TOT1432" s="21"/>
      <c r="TOU1432" s="21"/>
      <c r="TOV1432" s="21"/>
      <c r="TOW1432" s="21"/>
      <c r="TOX1432" s="21"/>
      <c r="TOY1432" s="21"/>
      <c r="TOZ1432" s="21"/>
      <c r="TPA1432" s="21"/>
      <c r="TPB1432" s="21"/>
      <c r="TPC1432" s="21"/>
      <c r="TPD1432" s="21"/>
      <c r="TPE1432" s="21"/>
      <c r="TPF1432" s="21"/>
      <c r="TPG1432" s="21"/>
      <c r="TPH1432" s="21"/>
      <c r="TPI1432" s="21"/>
      <c r="TPJ1432" s="21"/>
      <c r="TPK1432" s="21"/>
      <c r="TPL1432" s="21"/>
      <c r="TPM1432" s="21"/>
      <c r="TPN1432" s="21"/>
      <c r="TPO1432" s="21"/>
      <c r="TPP1432" s="21"/>
      <c r="TPQ1432" s="21"/>
      <c r="TPR1432" s="21"/>
      <c r="TPS1432" s="21"/>
      <c r="TPT1432" s="21"/>
      <c r="TPU1432" s="21"/>
      <c r="TPV1432" s="21"/>
      <c r="TPW1432" s="21"/>
      <c r="TPX1432" s="21"/>
      <c r="TPY1432" s="21"/>
      <c r="TPZ1432" s="21"/>
      <c r="TQA1432" s="21"/>
      <c r="TQB1432" s="21"/>
      <c r="TQC1432" s="21"/>
      <c r="TQD1432" s="21"/>
      <c r="TQE1432" s="21"/>
      <c r="TQF1432" s="21"/>
      <c r="TQG1432" s="21"/>
      <c r="TQH1432" s="21"/>
      <c r="TQI1432" s="21"/>
      <c r="TQJ1432" s="21"/>
      <c r="TQK1432" s="21"/>
      <c r="TQL1432" s="21"/>
      <c r="TQM1432" s="21"/>
      <c r="TQN1432" s="21"/>
      <c r="TQO1432" s="21"/>
      <c r="TQP1432" s="21"/>
      <c r="TQQ1432" s="21"/>
      <c r="TQR1432" s="21"/>
      <c r="TQS1432" s="21"/>
      <c r="TQT1432" s="21"/>
      <c r="TQU1432" s="21"/>
      <c r="TQV1432" s="21"/>
      <c r="TQW1432" s="21"/>
      <c r="TQX1432" s="21"/>
      <c r="TQY1432" s="21"/>
      <c r="TQZ1432" s="21"/>
      <c r="TRA1432" s="21"/>
      <c r="TRB1432" s="21"/>
      <c r="TRC1432" s="21"/>
      <c r="TRD1432" s="21"/>
      <c r="TRE1432" s="21"/>
      <c r="TRF1432" s="21"/>
      <c r="TRG1432" s="21"/>
      <c r="TRH1432" s="21"/>
      <c r="TRI1432" s="21"/>
      <c r="TRJ1432" s="21"/>
      <c r="TRK1432" s="21"/>
      <c r="TRL1432" s="21"/>
      <c r="TRM1432" s="21"/>
      <c r="TRN1432" s="21"/>
      <c r="TRO1432" s="21"/>
      <c r="TRP1432" s="21"/>
      <c r="TRQ1432" s="21"/>
      <c r="TRR1432" s="21"/>
      <c r="TRS1432" s="21"/>
      <c r="TRT1432" s="21"/>
      <c r="TRU1432" s="21"/>
      <c r="TRV1432" s="21"/>
      <c r="TRW1432" s="21"/>
      <c r="TRX1432" s="21"/>
      <c r="TRY1432" s="21"/>
      <c r="TRZ1432" s="21"/>
      <c r="TSA1432" s="21"/>
      <c r="TSB1432" s="21"/>
      <c r="TSC1432" s="21"/>
      <c r="TSD1432" s="21"/>
      <c r="TSE1432" s="21"/>
      <c r="TSF1432" s="21"/>
      <c r="TSG1432" s="21"/>
      <c r="TSH1432" s="21"/>
      <c r="TSI1432" s="21"/>
      <c r="TSJ1432" s="21"/>
      <c r="TSK1432" s="21"/>
      <c r="TSL1432" s="21"/>
      <c r="TSM1432" s="21"/>
      <c r="TSN1432" s="21"/>
      <c r="TSO1432" s="21"/>
      <c r="TSP1432" s="21"/>
      <c r="TSQ1432" s="21"/>
      <c r="TSR1432" s="21"/>
      <c r="TSS1432" s="21"/>
      <c r="TST1432" s="21"/>
      <c r="TSU1432" s="21"/>
      <c r="TSV1432" s="21"/>
      <c r="TSW1432" s="21"/>
      <c r="TSX1432" s="21"/>
      <c r="TSY1432" s="21"/>
      <c r="TSZ1432" s="21"/>
      <c r="TTA1432" s="21"/>
      <c r="TTB1432" s="21"/>
      <c r="TTC1432" s="21"/>
      <c r="TTD1432" s="21"/>
      <c r="TTE1432" s="21"/>
      <c r="TTF1432" s="21"/>
      <c r="TTG1432" s="21"/>
      <c r="TTH1432" s="21"/>
      <c r="TTI1432" s="21"/>
      <c r="TTJ1432" s="21"/>
      <c r="TTK1432" s="21"/>
      <c r="TTL1432" s="21"/>
      <c r="TTM1432" s="21"/>
      <c r="TTN1432" s="21"/>
      <c r="TTO1432" s="21"/>
      <c r="TTP1432" s="21"/>
      <c r="TTQ1432" s="21"/>
      <c r="TTR1432" s="21"/>
      <c r="TTS1432" s="21"/>
      <c r="TTT1432" s="21"/>
      <c r="TTU1432" s="21"/>
      <c r="TTV1432" s="21"/>
      <c r="TTW1432" s="21"/>
      <c r="TTX1432" s="21"/>
      <c r="TTY1432" s="21"/>
      <c r="TTZ1432" s="21"/>
      <c r="TUA1432" s="21"/>
      <c r="TUB1432" s="21"/>
      <c r="TUC1432" s="21"/>
      <c r="TUD1432" s="21"/>
      <c r="TUE1432" s="21"/>
      <c r="TUF1432" s="21"/>
      <c r="TUG1432" s="21"/>
      <c r="TUH1432" s="21"/>
      <c r="TUI1432" s="21"/>
      <c r="TUJ1432" s="21"/>
      <c r="TUK1432" s="21"/>
      <c r="TUL1432" s="21"/>
      <c r="TUM1432" s="21"/>
      <c r="TUN1432" s="21"/>
      <c r="TUO1432" s="21"/>
      <c r="TUP1432" s="21"/>
      <c r="TUQ1432" s="21"/>
      <c r="TUR1432" s="21"/>
      <c r="TUS1432" s="21"/>
      <c r="TUT1432" s="21"/>
      <c r="TUU1432" s="21"/>
      <c r="TUV1432" s="21"/>
      <c r="TUW1432" s="21"/>
      <c r="TUX1432" s="21"/>
      <c r="TUY1432" s="21"/>
      <c r="TUZ1432" s="21"/>
      <c r="TVA1432" s="21"/>
      <c r="TVB1432" s="21"/>
      <c r="TVC1432" s="21"/>
      <c r="TVD1432" s="21"/>
      <c r="TVE1432" s="21"/>
      <c r="TVF1432" s="21"/>
      <c r="TVG1432" s="21"/>
      <c r="TVH1432" s="21"/>
      <c r="TVI1432" s="21"/>
      <c r="TVJ1432" s="21"/>
      <c r="TVK1432" s="21"/>
      <c r="TVL1432" s="21"/>
      <c r="TVM1432" s="21"/>
      <c r="TVN1432" s="21"/>
      <c r="TVO1432" s="21"/>
      <c r="TVP1432" s="21"/>
      <c r="TVQ1432" s="21"/>
      <c r="TVR1432" s="21"/>
      <c r="TVS1432" s="21"/>
      <c r="TVT1432" s="21"/>
      <c r="TVU1432" s="21"/>
      <c r="TVV1432" s="21"/>
      <c r="TVW1432" s="21"/>
      <c r="TVX1432" s="21"/>
      <c r="TVY1432" s="21"/>
      <c r="TVZ1432" s="21"/>
      <c r="TWA1432" s="21"/>
      <c r="TWB1432" s="21"/>
      <c r="TWC1432" s="21"/>
      <c r="TWD1432" s="21"/>
      <c r="TWE1432" s="21"/>
      <c r="TWF1432" s="21"/>
      <c r="TWG1432" s="21"/>
      <c r="TWH1432" s="21"/>
      <c r="TWI1432" s="21"/>
      <c r="TWJ1432" s="21"/>
      <c r="TWK1432" s="21"/>
      <c r="TWL1432" s="21"/>
      <c r="TWM1432" s="21"/>
      <c r="TWN1432" s="21"/>
      <c r="TWO1432" s="21"/>
      <c r="TWP1432" s="21"/>
      <c r="TWQ1432" s="21"/>
      <c r="TWR1432" s="21"/>
      <c r="TWS1432" s="21"/>
      <c r="TWT1432" s="21"/>
      <c r="TWU1432" s="21"/>
      <c r="TWV1432" s="21"/>
      <c r="TWW1432" s="21"/>
      <c r="TWX1432" s="21"/>
      <c r="TWY1432" s="21"/>
      <c r="TWZ1432" s="21"/>
      <c r="TXA1432" s="21"/>
      <c r="TXB1432" s="21"/>
      <c r="TXC1432" s="21"/>
      <c r="TXD1432" s="21"/>
      <c r="TXE1432" s="21"/>
      <c r="TXF1432" s="21"/>
      <c r="TXG1432" s="21"/>
      <c r="TXH1432" s="21"/>
      <c r="TXI1432" s="21"/>
      <c r="TXJ1432" s="21"/>
      <c r="TXK1432" s="21"/>
      <c r="TXL1432" s="21"/>
      <c r="TXM1432" s="21"/>
      <c r="TXN1432" s="21"/>
      <c r="TXO1432" s="21"/>
      <c r="TXP1432" s="21"/>
      <c r="TXQ1432" s="21"/>
      <c r="TXR1432" s="21"/>
      <c r="TXS1432" s="21"/>
      <c r="TXT1432" s="21"/>
      <c r="TXU1432" s="21"/>
      <c r="TXV1432" s="21"/>
      <c r="TXW1432" s="21"/>
      <c r="TXX1432" s="21"/>
      <c r="TXY1432" s="21"/>
      <c r="TXZ1432" s="21"/>
      <c r="TYA1432" s="21"/>
      <c r="TYB1432" s="21"/>
      <c r="TYC1432" s="21"/>
      <c r="TYD1432" s="21"/>
      <c r="TYE1432" s="21"/>
      <c r="TYF1432" s="21"/>
      <c r="TYG1432" s="21"/>
      <c r="TYH1432" s="21"/>
      <c r="TYI1432" s="21"/>
      <c r="TYJ1432" s="21"/>
      <c r="TYK1432" s="21"/>
      <c r="TYL1432" s="21"/>
      <c r="TYM1432" s="21"/>
      <c r="TYN1432" s="21"/>
      <c r="TYO1432" s="21"/>
      <c r="TYP1432" s="21"/>
      <c r="TYQ1432" s="21"/>
      <c r="TYR1432" s="21"/>
      <c r="TYS1432" s="21"/>
      <c r="TYT1432" s="21"/>
      <c r="TYU1432" s="21"/>
      <c r="TYV1432" s="21"/>
      <c r="TYW1432" s="21"/>
      <c r="TYX1432" s="21"/>
      <c r="TYY1432" s="21"/>
      <c r="TYZ1432" s="21"/>
      <c r="TZA1432" s="21"/>
      <c r="TZB1432" s="21"/>
      <c r="TZC1432" s="21"/>
      <c r="TZD1432" s="21"/>
      <c r="TZE1432" s="21"/>
      <c r="TZF1432" s="21"/>
      <c r="TZG1432" s="21"/>
      <c r="TZH1432" s="21"/>
      <c r="TZI1432" s="21"/>
      <c r="TZJ1432" s="21"/>
      <c r="TZK1432" s="21"/>
      <c r="TZL1432" s="21"/>
      <c r="TZM1432" s="21"/>
      <c r="TZN1432" s="21"/>
      <c r="TZO1432" s="21"/>
      <c r="TZP1432" s="21"/>
      <c r="TZQ1432" s="21"/>
      <c r="TZR1432" s="21"/>
      <c r="TZS1432" s="21"/>
      <c r="TZT1432" s="21"/>
      <c r="TZU1432" s="21"/>
      <c r="TZV1432" s="21"/>
      <c r="TZW1432" s="21"/>
      <c r="TZX1432" s="21"/>
      <c r="TZY1432" s="21"/>
      <c r="TZZ1432" s="21"/>
      <c r="UAA1432" s="21"/>
      <c r="UAB1432" s="21"/>
      <c r="UAC1432" s="21"/>
      <c r="UAD1432" s="21"/>
      <c r="UAE1432" s="21"/>
      <c r="UAF1432" s="21"/>
      <c r="UAG1432" s="21"/>
      <c r="UAH1432" s="21"/>
      <c r="UAI1432" s="21"/>
      <c r="UAJ1432" s="21"/>
      <c r="UAK1432" s="21"/>
      <c r="UAL1432" s="21"/>
      <c r="UAM1432" s="21"/>
      <c r="UAN1432" s="21"/>
      <c r="UAO1432" s="21"/>
      <c r="UAP1432" s="21"/>
      <c r="UAQ1432" s="21"/>
      <c r="UAR1432" s="21"/>
      <c r="UAS1432" s="21"/>
      <c r="UAT1432" s="21"/>
      <c r="UAU1432" s="21"/>
      <c r="UAV1432" s="21"/>
      <c r="UAW1432" s="21"/>
      <c r="UAX1432" s="21"/>
      <c r="UAY1432" s="21"/>
      <c r="UAZ1432" s="21"/>
      <c r="UBA1432" s="21"/>
      <c r="UBB1432" s="21"/>
      <c r="UBC1432" s="21"/>
      <c r="UBD1432" s="21"/>
      <c r="UBE1432" s="21"/>
      <c r="UBF1432" s="21"/>
      <c r="UBG1432" s="21"/>
      <c r="UBH1432" s="21"/>
      <c r="UBI1432" s="21"/>
      <c r="UBJ1432" s="21"/>
      <c r="UBK1432" s="21"/>
      <c r="UBL1432" s="21"/>
      <c r="UBM1432" s="21"/>
      <c r="UBN1432" s="21"/>
      <c r="UBO1432" s="21"/>
      <c r="UBP1432" s="21"/>
      <c r="UBQ1432" s="21"/>
      <c r="UBR1432" s="21"/>
      <c r="UBS1432" s="21"/>
      <c r="UBT1432" s="21"/>
      <c r="UBU1432" s="21"/>
      <c r="UBV1432" s="21"/>
      <c r="UBW1432" s="21"/>
      <c r="UBX1432" s="21"/>
      <c r="UBY1432" s="21"/>
      <c r="UBZ1432" s="21"/>
      <c r="UCA1432" s="21"/>
      <c r="UCB1432" s="21"/>
      <c r="UCC1432" s="21"/>
      <c r="UCD1432" s="21"/>
      <c r="UCE1432" s="21"/>
      <c r="UCF1432" s="21"/>
      <c r="UCG1432" s="21"/>
      <c r="UCH1432" s="21"/>
      <c r="UCI1432" s="21"/>
      <c r="UCJ1432" s="21"/>
      <c r="UCK1432" s="21"/>
      <c r="UCL1432" s="21"/>
      <c r="UCM1432" s="21"/>
      <c r="UCN1432" s="21"/>
      <c r="UCO1432" s="21"/>
      <c r="UCP1432" s="21"/>
      <c r="UCQ1432" s="21"/>
      <c r="UCR1432" s="21"/>
      <c r="UCS1432" s="21"/>
      <c r="UCT1432" s="21"/>
      <c r="UCU1432" s="21"/>
      <c r="UCV1432" s="21"/>
      <c r="UCW1432" s="21"/>
      <c r="UCX1432" s="21"/>
      <c r="UCY1432" s="21"/>
      <c r="UCZ1432" s="21"/>
      <c r="UDA1432" s="21"/>
      <c r="UDB1432" s="21"/>
      <c r="UDC1432" s="21"/>
      <c r="UDD1432" s="21"/>
      <c r="UDE1432" s="21"/>
      <c r="UDF1432" s="21"/>
      <c r="UDG1432" s="21"/>
      <c r="UDH1432" s="21"/>
      <c r="UDI1432" s="21"/>
      <c r="UDJ1432" s="21"/>
      <c r="UDK1432" s="21"/>
      <c r="UDL1432" s="21"/>
      <c r="UDM1432" s="21"/>
      <c r="UDN1432" s="21"/>
      <c r="UDO1432" s="21"/>
      <c r="UDP1432" s="21"/>
      <c r="UDQ1432" s="21"/>
      <c r="UDR1432" s="21"/>
      <c r="UDS1432" s="21"/>
      <c r="UDT1432" s="21"/>
      <c r="UDU1432" s="21"/>
      <c r="UDV1432" s="21"/>
      <c r="UDW1432" s="21"/>
      <c r="UDX1432" s="21"/>
      <c r="UDY1432" s="21"/>
      <c r="UDZ1432" s="21"/>
      <c r="UEA1432" s="21"/>
      <c r="UEB1432" s="21"/>
      <c r="UEC1432" s="21"/>
      <c r="UED1432" s="21"/>
      <c r="UEE1432" s="21"/>
      <c r="UEF1432" s="21"/>
      <c r="UEG1432" s="21"/>
      <c r="UEH1432" s="21"/>
      <c r="UEI1432" s="21"/>
      <c r="UEJ1432" s="21"/>
      <c r="UEK1432" s="21"/>
      <c r="UEL1432" s="21"/>
      <c r="UEM1432" s="21"/>
      <c r="UEN1432" s="21"/>
      <c r="UEO1432" s="21"/>
      <c r="UEP1432" s="21"/>
      <c r="UEQ1432" s="21"/>
      <c r="UER1432" s="21"/>
      <c r="UES1432" s="21"/>
      <c r="UET1432" s="21"/>
      <c r="UEU1432" s="21"/>
      <c r="UEV1432" s="21"/>
      <c r="UEW1432" s="21"/>
      <c r="UEX1432" s="21"/>
      <c r="UEY1432" s="21"/>
      <c r="UEZ1432" s="21"/>
      <c r="UFA1432" s="21"/>
      <c r="UFB1432" s="21"/>
      <c r="UFC1432" s="21"/>
      <c r="UFD1432" s="21"/>
      <c r="UFE1432" s="21"/>
      <c r="UFF1432" s="21"/>
      <c r="UFG1432" s="21"/>
      <c r="UFH1432" s="21"/>
      <c r="UFI1432" s="21"/>
      <c r="UFJ1432" s="21"/>
      <c r="UFK1432" s="21"/>
      <c r="UFL1432" s="21"/>
      <c r="UFM1432" s="21"/>
      <c r="UFN1432" s="21"/>
      <c r="UFO1432" s="21"/>
      <c r="UFP1432" s="21"/>
      <c r="UFQ1432" s="21"/>
      <c r="UFR1432" s="21"/>
      <c r="UFS1432" s="21"/>
      <c r="UFT1432" s="21"/>
      <c r="UFU1432" s="21"/>
      <c r="UFV1432" s="21"/>
      <c r="UFW1432" s="21"/>
      <c r="UFX1432" s="21"/>
      <c r="UFY1432" s="21"/>
      <c r="UFZ1432" s="21"/>
      <c r="UGA1432" s="21"/>
      <c r="UGB1432" s="21"/>
      <c r="UGC1432" s="21"/>
      <c r="UGD1432" s="21"/>
      <c r="UGE1432" s="21"/>
      <c r="UGF1432" s="21"/>
      <c r="UGG1432" s="21"/>
      <c r="UGH1432" s="21"/>
      <c r="UGI1432" s="21"/>
      <c r="UGJ1432" s="21"/>
      <c r="UGK1432" s="21"/>
      <c r="UGL1432" s="21"/>
      <c r="UGM1432" s="21"/>
      <c r="UGN1432" s="21"/>
      <c r="UGO1432" s="21"/>
      <c r="UGP1432" s="21"/>
      <c r="UGQ1432" s="21"/>
      <c r="UGR1432" s="21"/>
      <c r="UGS1432" s="21"/>
      <c r="UGT1432" s="21"/>
      <c r="UGU1432" s="21"/>
      <c r="UGV1432" s="21"/>
      <c r="UGW1432" s="21"/>
      <c r="UGX1432" s="21"/>
      <c r="UGY1432" s="21"/>
      <c r="UGZ1432" s="21"/>
      <c r="UHA1432" s="21"/>
      <c r="UHB1432" s="21"/>
      <c r="UHC1432" s="21"/>
      <c r="UHD1432" s="21"/>
      <c r="UHE1432" s="21"/>
      <c r="UHF1432" s="21"/>
      <c r="UHG1432" s="21"/>
      <c r="UHH1432" s="21"/>
      <c r="UHI1432" s="21"/>
      <c r="UHJ1432" s="21"/>
      <c r="UHK1432" s="21"/>
      <c r="UHL1432" s="21"/>
      <c r="UHM1432" s="21"/>
      <c r="UHN1432" s="21"/>
      <c r="UHO1432" s="21"/>
      <c r="UHP1432" s="21"/>
      <c r="UHQ1432" s="21"/>
      <c r="UHR1432" s="21"/>
      <c r="UHS1432" s="21"/>
      <c r="UHT1432" s="21"/>
      <c r="UHU1432" s="21"/>
      <c r="UHV1432" s="21"/>
      <c r="UHW1432" s="21"/>
      <c r="UHX1432" s="21"/>
      <c r="UHY1432" s="21"/>
      <c r="UHZ1432" s="21"/>
      <c r="UIA1432" s="21"/>
      <c r="UIB1432" s="21"/>
      <c r="UIC1432" s="21"/>
      <c r="UID1432" s="21"/>
      <c r="UIE1432" s="21"/>
      <c r="UIF1432" s="21"/>
      <c r="UIG1432" s="21"/>
      <c r="UIH1432" s="21"/>
      <c r="UII1432" s="21"/>
      <c r="UIJ1432" s="21"/>
      <c r="UIK1432" s="21"/>
      <c r="UIL1432" s="21"/>
      <c r="UIM1432" s="21"/>
      <c r="UIN1432" s="21"/>
      <c r="UIO1432" s="21"/>
      <c r="UIP1432" s="21"/>
      <c r="UIQ1432" s="21"/>
      <c r="UIR1432" s="21"/>
      <c r="UIS1432" s="21"/>
      <c r="UIT1432" s="21"/>
      <c r="UIU1432" s="21"/>
      <c r="UIV1432" s="21"/>
      <c r="UIW1432" s="21"/>
      <c r="UIX1432" s="21"/>
      <c r="UIY1432" s="21"/>
      <c r="UIZ1432" s="21"/>
      <c r="UJA1432" s="21"/>
      <c r="UJB1432" s="21"/>
      <c r="UJC1432" s="21"/>
      <c r="UJD1432" s="21"/>
      <c r="UJE1432" s="21"/>
      <c r="UJF1432" s="21"/>
      <c r="UJG1432" s="21"/>
      <c r="UJH1432" s="21"/>
      <c r="UJI1432" s="21"/>
      <c r="UJJ1432" s="21"/>
      <c r="UJK1432" s="21"/>
      <c r="UJL1432" s="21"/>
      <c r="UJM1432" s="21"/>
      <c r="UJN1432" s="21"/>
      <c r="UJO1432" s="21"/>
      <c r="UJP1432" s="21"/>
      <c r="UJQ1432" s="21"/>
      <c r="UJR1432" s="21"/>
      <c r="UJS1432" s="21"/>
      <c r="UJT1432" s="21"/>
      <c r="UJU1432" s="21"/>
      <c r="UJV1432" s="21"/>
      <c r="UJW1432" s="21"/>
      <c r="UJX1432" s="21"/>
      <c r="UJY1432" s="21"/>
      <c r="UJZ1432" s="21"/>
      <c r="UKA1432" s="21"/>
      <c r="UKB1432" s="21"/>
      <c r="UKC1432" s="21"/>
      <c r="UKD1432" s="21"/>
      <c r="UKE1432" s="21"/>
      <c r="UKF1432" s="21"/>
      <c r="UKG1432" s="21"/>
      <c r="UKH1432" s="21"/>
      <c r="UKI1432" s="21"/>
      <c r="UKJ1432" s="21"/>
      <c r="UKK1432" s="21"/>
      <c r="UKL1432" s="21"/>
      <c r="UKM1432" s="21"/>
      <c r="UKN1432" s="21"/>
      <c r="UKO1432" s="21"/>
      <c r="UKP1432" s="21"/>
      <c r="UKQ1432" s="21"/>
      <c r="UKR1432" s="21"/>
      <c r="UKS1432" s="21"/>
      <c r="UKT1432" s="21"/>
      <c r="UKU1432" s="21"/>
      <c r="UKV1432" s="21"/>
      <c r="UKW1432" s="21"/>
      <c r="UKX1432" s="21"/>
      <c r="UKY1432" s="21"/>
      <c r="UKZ1432" s="21"/>
      <c r="ULA1432" s="21"/>
      <c r="ULB1432" s="21"/>
      <c r="ULC1432" s="21"/>
      <c r="ULD1432" s="21"/>
      <c r="ULE1432" s="21"/>
      <c r="ULF1432" s="21"/>
      <c r="ULG1432" s="21"/>
      <c r="ULH1432" s="21"/>
      <c r="ULI1432" s="21"/>
      <c r="ULJ1432" s="21"/>
      <c r="ULK1432" s="21"/>
      <c r="ULL1432" s="21"/>
      <c r="ULM1432" s="21"/>
      <c r="ULN1432" s="21"/>
      <c r="ULO1432" s="21"/>
      <c r="ULP1432" s="21"/>
      <c r="ULQ1432" s="21"/>
      <c r="ULR1432" s="21"/>
      <c r="ULS1432" s="21"/>
      <c r="ULT1432" s="21"/>
      <c r="ULU1432" s="21"/>
      <c r="ULV1432" s="21"/>
      <c r="ULW1432" s="21"/>
      <c r="ULX1432" s="21"/>
      <c r="ULY1432" s="21"/>
      <c r="ULZ1432" s="21"/>
      <c r="UMA1432" s="21"/>
      <c r="UMB1432" s="21"/>
      <c r="UMC1432" s="21"/>
      <c r="UMD1432" s="21"/>
      <c r="UME1432" s="21"/>
      <c r="UMF1432" s="21"/>
      <c r="UMG1432" s="21"/>
      <c r="UMH1432" s="21"/>
      <c r="UMI1432" s="21"/>
      <c r="UMJ1432" s="21"/>
      <c r="UMK1432" s="21"/>
      <c r="UML1432" s="21"/>
      <c r="UMM1432" s="21"/>
      <c r="UMN1432" s="21"/>
      <c r="UMO1432" s="21"/>
      <c r="UMP1432" s="21"/>
      <c r="UMQ1432" s="21"/>
      <c r="UMR1432" s="21"/>
      <c r="UMS1432" s="21"/>
      <c r="UMT1432" s="21"/>
      <c r="UMU1432" s="21"/>
      <c r="UMV1432" s="21"/>
      <c r="UMW1432" s="21"/>
      <c r="UMX1432" s="21"/>
      <c r="UMY1432" s="21"/>
      <c r="UMZ1432" s="21"/>
      <c r="UNA1432" s="21"/>
      <c r="UNB1432" s="21"/>
      <c r="UNC1432" s="21"/>
      <c r="UND1432" s="21"/>
      <c r="UNE1432" s="21"/>
      <c r="UNF1432" s="21"/>
      <c r="UNG1432" s="21"/>
      <c r="UNH1432" s="21"/>
      <c r="UNI1432" s="21"/>
      <c r="UNJ1432" s="21"/>
      <c r="UNK1432" s="21"/>
      <c r="UNL1432" s="21"/>
      <c r="UNM1432" s="21"/>
      <c r="UNN1432" s="21"/>
      <c r="UNO1432" s="21"/>
      <c r="UNP1432" s="21"/>
      <c r="UNQ1432" s="21"/>
      <c r="UNR1432" s="21"/>
      <c r="UNS1432" s="21"/>
      <c r="UNT1432" s="21"/>
      <c r="UNU1432" s="21"/>
      <c r="UNV1432" s="21"/>
      <c r="UNW1432" s="21"/>
      <c r="UNX1432" s="21"/>
      <c r="UNY1432" s="21"/>
      <c r="UNZ1432" s="21"/>
      <c r="UOA1432" s="21"/>
      <c r="UOB1432" s="21"/>
      <c r="UOC1432" s="21"/>
      <c r="UOD1432" s="21"/>
      <c r="UOE1432" s="21"/>
      <c r="UOF1432" s="21"/>
      <c r="UOG1432" s="21"/>
      <c r="UOH1432" s="21"/>
      <c r="UOI1432" s="21"/>
      <c r="UOJ1432" s="21"/>
      <c r="UOK1432" s="21"/>
      <c r="UOL1432" s="21"/>
      <c r="UOM1432" s="21"/>
      <c r="UON1432" s="21"/>
      <c r="UOO1432" s="21"/>
      <c r="UOP1432" s="21"/>
      <c r="UOQ1432" s="21"/>
      <c r="UOR1432" s="21"/>
      <c r="UOS1432" s="21"/>
      <c r="UOT1432" s="21"/>
      <c r="UOU1432" s="21"/>
      <c r="UOV1432" s="21"/>
      <c r="UOW1432" s="21"/>
      <c r="UOX1432" s="21"/>
      <c r="UOY1432" s="21"/>
      <c r="UOZ1432" s="21"/>
      <c r="UPA1432" s="21"/>
      <c r="UPB1432" s="21"/>
      <c r="UPC1432" s="21"/>
      <c r="UPD1432" s="21"/>
      <c r="UPE1432" s="21"/>
      <c r="UPF1432" s="21"/>
      <c r="UPG1432" s="21"/>
      <c r="UPH1432" s="21"/>
      <c r="UPI1432" s="21"/>
      <c r="UPJ1432" s="21"/>
      <c r="UPK1432" s="21"/>
      <c r="UPL1432" s="21"/>
      <c r="UPM1432" s="21"/>
      <c r="UPN1432" s="21"/>
      <c r="UPO1432" s="21"/>
      <c r="UPP1432" s="21"/>
      <c r="UPQ1432" s="21"/>
      <c r="UPR1432" s="21"/>
      <c r="UPS1432" s="21"/>
      <c r="UPT1432" s="21"/>
      <c r="UPU1432" s="21"/>
      <c r="UPV1432" s="21"/>
      <c r="UPW1432" s="21"/>
      <c r="UPX1432" s="21"/>
      <c r="UPY1432" s="21"/>
      <c r="UPZ1432" s="21"/>
      <c r="UQA1432" s="21"/>
      <c r="UQB1432" s="21"/>
      <c r="UQC1432" s="21"/>
      <c r="UQD1432" s="21"/>
      <c r="UQE1432" s="21"/>
      <c r="UQF1432" s="21"/>
      <c r="UQG1432" s="21"/>
      <c r="UQH1432" s="21"/>
      <c r="UQI1432" s="21"/>
      <c r="UQJ1432" s="21"/>
      <c r="UQK1432" s="21"/>
      <c r="UQL1432" s="21"/>
      <c r="UQM1432" s="21"/>
      <c r="UQN1432" s="21"/>
      <c r="UQO1432" s="21"/>
      <c r="UQP1432" s="21"/>
      <c r="UQQ1432" s="21"/>
      <c r="UQR1432" s="21"/>
      <c r="UQS1432" s="21"/>
      <c r="UQT1432" s="21"/>
      <c r="UQU1432" s="21"/>
      <c r="UQV1432" s="21"/>
      <c r="UQW1432" s="21"/>
      <c r="UQX1432" s="21"/>
      <c r="UQY1432" s="21"/>
      <c r="UQZ1432" s="21"/>
      <c r="URA1432" s="21"/>
      <c r="URB1432" s="21"/>
      <c r="URC1432" s="21"/>
      <c r="URD1432" s="21"/>
      <c r="URE1432" s="21"/>
      <c r="URF1432" s="21"/>
      <c r="URG1432" s="21"/>
      <c r="URH1432" s="21"/>
      <c r="URI1432" s="21"/>
      <c r="URJ1432" s="21"/>
      <c r="URK1432" s="21"/>
      <c r="URL1432" s="21"/>
      <c r="URM1432" s="21"/>
      <c r="URN1432" s="21"/>
      <c r="URO1432" s="21"/>
      <c r="URP1432" s="21"/>
      <c r="URQ1432" s="21"/>
      <c r="URR1432" s="21"/>
      <c r="URS1432" s="21"/>
      <c r="URT1432" s="21"/>
      <c r="URU1432" s="21"/>
      <c r="URV1432" s="21"/>
      <c r="URW1432" s="21"/>
      <c r="URX1432" s="21"/>
      <c r="URY1432" s="21"/>
      <c r="URZ1432" s="21"/>
      <c r="USA1432" s="21"/>
      <c r="USB1432" s="21"/>
      <c r="USC1432" s="21"/>
      <c r="USD1432" s="21"/>
      <c r="USE1432" s="21"/>
      <c r="USF1432" s="21"/>
      <c r="USG1432" s="21"/>
      <c r="USH1432" s="21"/>
      <c r="USI1432" s="21"/>
      <c r="USJ1432" s="21"/>
      <c r="USK1432" s="21"/>
      <c r="USL1432" s="21"/>
      <c r="USM1432" s="21"/>
      <c r="USN1432" s="21"/>
      <c r="USO1432" s="21"/>
      <c r="USP1432" s="21"/>
      <c r="USQ1432" s="21"/>
      <c r="USR1432" s="21"/>
      <c r="USS1432" s="21"/>
      <c r="UST1432" s="21"/>
      <c r="USU1432" s="21"/>
      <c r="USV1432" s="21"/>
      <c r="USW1432" s="21"/>
      <c r="USX1432" s="21"/>
      <c r="USY1432" s="21"/>
      <c r="USZ1432" s="21"/>
      <c r="UTA1432" s="21"/>
      <c r="UTB1432" s="21"/>
      <c r="UTC1432" s="21"/>
      <c r="UTD1432" s="21"/>
      <c r="UTE1432" s="21"/>
      <c r="UTF1432" s="21"/>
      <c r="UTG1432" s="21"/>
      <c r="UTH1432" s="21"/>
      <c r="UTI1432" s="21"/>
      <c r="UTJ1432" s="21"/>
      <c r="UTK1432" s="21"/>
      <c r="UTL1432" s="21"/>
      <c r="UTM1432" s="21"/>
      <c r="UTN1432" s="21"/>
      <c r="UTO1432" s="21"/>
      <c r="UTP1432" s="21"/>
      <c r="UTQ1432" s="21"/>
      <c r="UTR1432" s="21"/>
      <c r="UTS1432" s="21"/>
      <c r="UTT1432" s="21"/>
      <c r="UTU1432" s="21"/>
      <c r="UTV1432" s="21"/>
      <c r="UTW1432" s="21"/>
      <c r="UTX1432" s="21"/>
      <c r="UTY1432" s="21"/>
      <c r="UTZ1432" s="21"/>
      <c r="UUA1432" s="21"/>
      <c r="UUB1432" s="21"/>
      <c r="UUC1432" s="21"/>
      <c r="UUD1432" s="21"/>
      <c r="UUE1432" s="21"/>
      <c r="UUF1432" s="21"/>
      <c r="UUG1432" s="21"/>
      <c r="UUH1432" s="21"/>
      <c r="UUI1432" s="21"/>
      <c r="UUJ1432" s="21"/>
      <c r="UUK1432" s="21"/>
      <c r="UUL1432" s="21"/>
      <c r="UUM1432" s="21"/>
      <c r="UUN1432" s="21"/>
      <c r="UUO1432" s="21"/>
      <c r="UUP1432" s="21"/>
      <c r="UUQ1432" s="21"/>
      <c r="UUR1432" s="21"/>
      <c r="UUS1432" s="21"/>
      <c r="UUT1432" s="21"/>
      <c r="UUU1432" s="21"/>
      <c r="UUV1432" s="21"/>
      <c r="UUW1432" s="21"/>
      <c r="UUX1432" s="21"/>
      <c r="UUY1432" s="21"/>
      <c r="UUZ1432" s="21"/>
      <c r="UVA1432" s="21"/>
      <c r="UVB1432" s="21"/>
      <c r="UVC1432" s="21"/>
      <c r="UVD1432" s="21"/>
      <c r="UVE1432" s="21"/>
      <c r="UVF1432" s="21"/>
      <c r="UVG1432" s="21"/>
      <c r="UVH1432" s="21"/>
      <c r="UVI1432" s="21"/>
      <c r="UVJ1432" s="21"/>
      <c r="UVK1432" s="21"/>
      <c r="UVL1432" s="21"/>
      <c r="UVM1432" s="21"/>
      <c r="UVN1432" s="21"/>
      <c r="UVO1432" s="21"/>
      <c r="UVP1432" s="21"/>
      <c r="UVQ1432" s="21"/>
      <c r="UVR1432" s="21"/>
      <c r="UVS1432" s="21"/>
      <c r="UVT1432" s="21"/>
      <c r="UVU1432" s="21"/>
      <c r="UVV1432" s="21"/>
      <c r="UVW1432" s="21"/>
      <c r="UVX1432" s="21"/>
      <c r="UVY1432" s="21"/>
      <c r="UVZ1432" s="21"/>
      <c r="UWA1432" s="21"/>
      <c r="UWB1432" s="21"/>
      <c r="UWC1432" s="21"/>
      <c r="UWD1432" s="21"/>
      <c r="UWE1432" s="21"/>
      <c r="UWF1432" s="21"/>
      <c r="UWG1432" s="21"/>
      <c r="UWH1432" s="21"/>
      <c r="UWI1432" s="21"/>
      <c r="UWJ1432" s="21"/>
      <c r="UWK1432" s="21"/>
      <c r="UWL1432" s="21"/>
      <c r="UWM1432" s="21"/>
      <c r="UWN1432" s="21"/>
      <c r="UWO1432" s="21"/>
      <c r="UWP1432" s="21"/>
      <c r="UWQ1432" s="21"/>
      <c r="UWR1432" s="21"/>
      <c r="UWS1432" s="21"/>
      <c r="UWT1432" s="21"/>
      <c r="UWU1432" s="21"/>
      <c r="UWV1432" s="21"/>
      <c r="UWW1432" s="21"/>
      <c r="UWX1432" s="21"/>
      <c r="UWY1432" s="21"/>
      <c r="UWZ1432" s="21"/>
      <c r="UXA1432" s="21"/>
      <c r="UXB1432" s="21"/>
      <c r="UXC1432" s="21"/>
      <c r="UXD1432" s="21"/>
      <c r="UXE1432" s="21"/>
      <c r="UXF1432" s="21"/>
      <c r="UXG1432" s="21"/>
      <c r="UXH1432" s="21"/>
      <c r="UXI1432" s="21"/>
      <c r="UXJ1432" s="21"/>
      <c r="UXK1432" s="21"/>
      <c r="UXL1432" s="21"/>
      <c r="UXM1432" s="21"/>
      <c r="UXN1432" s="21"/>
      <c r="UXO1432" s="21"/>
      <c r="UXP1432" s="21"/>
      <c r="UXQ1432" s="21"/>
      <c r="UXR1432" s="21"/>
      <c r="UXS1432" s="21"/>
      <c r="UXT1432" s="21"/>
      <c r="UXU1432" s="21"/>
      <c r="UXV1432" s="21"/>
      <c r="UXW1432" s="21"/>
      <c r="UXX1432" s="21"/>
      <c r="UXY1432" s="21"/>
      <c r="UXZ1432" s="21"/>
      <c r="UYA1432" s="21"/>
      <c r="UYB1432" s="21"/>
      <c r="UYC1432" s="21"/>
      <c r="UYD1432" s="21"/>
      <c r="UYE1432" s="21"/>
      <c r="UYF1432" s="21"/>
      <c r="UYG1432" s="21"/>
      <c r="UYH1432" s="21"/>
      <c r="UYI1432" s="21"/>
      <c r="UYJ1432" s="21"/>
      <c r="UYK1432" s="21"/>
      <c r="UYL1432" s="21"/>
      <c r="UYM1432" s="21"/>
      <c r="UYN1432" s="21"/>
      <c r="UYO1432" s="21"/>
      <c r="UYP1432" s="21"/>
      <c r="UYQ1432" s="21"/>
      <c r="UYR1432" s="21"/>
      <c r="UYS1432" s="21"/>
      <c r="UYT1432" s="21"/>
      <c r="UYU1432" s="21"/>
      <c r="UYV1432" s="21"/>
      <c r="UYW1432" s="21"/>
      <c r="UYX1432" s="21"/>
      <c r="UYY1432" s="21"/>
      <c r="UYZ1432" s="21"/>
      <c r="UZA1432" s="21"/>
      <c r="UZB1432" s="21"/>
      <c r="UZC1432" s="21"/>
      <c r="UZD1432" s="21"/>
      <c r="UZE1432" s="21"/>
      <c r="UZF1432" s="21"/>
      <c r="UZG1432" s="21"/>
      <c r="UZH1432" s="21"/>
      <c r="UZI1432" s="21"/>
      <c r="UZJ1432" s="21"/>
      <c r="UZK1432" s="21"/>
      <c r="UZL1432" s="21"/>
      <c r="UZM1432" s="21"/>
      <c r="UZN1432" s="21"/>
      <c r="UZO1432" s="21"/>
      <c r="UZP1432" s="21"/>
      <c r="UZQ1432" s="21"/>
      <c r="UZR1432" s="21"/>
      <c r="UZS1432" s="21"/>
      <c r="UZT1432" s="21"/>
      <c r="UZU1432" s="21"/>
      <c r="UZV1432" s="21"/>
      <c r="UZW1432" s="21"/>
      <c r="UZX1432" s="21"/>
      <c r="UZY1432" s="21"/>
      <c r="UZZ1432" s="21"/>
      <c r="VAA1432" s="21"/>
      <c r="VAB1432" s="21"/>
      <c r="VAC1432" s="21"/>
      <c r="VAD1432" s="21"/>
      <c r="VAE1432" s="21"/>
      <c r="VAF1432" s="21"/>
      <c r="VAG1432" s="21"/>
      <c r="VAH1432" s="21"/>
      <c r="VAI1432" s="21"/>
      <c r="VAJ1432" s="21"/>
      <c r="VAK1432" s="21"/>
      <c r="VAL1432" s="21"/>
      <c r="VAM1432" s="21"/>
      <c r="VAN1432" s="21"/>
      <c r="VAO1432" s="21"/>
      <c r="VAP1432" s="21"/>
      <c r="VAQ1432" s="21"/>
      <c r="VAR1432" s="21"/>
      <c r="VAS1432" s="21"/>
      <c r="VAT1432" s="21"/>
      <c r="VAU1432" s="21"/>
      <c r="VAV1432" s="21"/>
      <c r="VAW1432" s="21"/>
      <c r="VAX1432" s="21"/>
      <c r="VAY1432" s="21"/>
      <c r="VAZ1432" s="21"/>
      <c r="VBA1432" s="21"/>
      <c r="VBB1432" s="21"/>
      <c r="VBC1432" s="21"/>
      <c r="VBD1432" s="21"/>
      <c r="VBE1432" s="21"/>
      <c r="VBF1432" s="21"/>
      <c r="VBG1432" s="21"/>
      <c r="VBH1432" s="21"/>
      <c r="VBI1432" s="21"/>
      <c r="VBJ1432" s="21"/>
      <c r="VBK1432" s="21"/>
      <c r="VBL1432" s="21"/>
      <c r="VBM1432" s="21"/>
      <c r="VBN1432" s="21"/>
      <c r="VBO1432" s="21"/>
      <c r="VBP1432" s="21"/>
      <c r="VBQ1432" s="21"/>
      <c r="VBR1432" s="21"/>
      <c r="VBS1432" s="21"/>
      <c r="VBT1432" s="21"/>
      <c r="VBU1432" s="21"/>
      <c r="VBV1432" s="21"/>
      <c r="VBW1432" s="21"/>
      <c r="VBX1432" s="21"/>
      <c r="VBY1432" s="21"/>
      <c r="VBZ1432" s="21"/>
      <c r="VCA1432" s="21"/>
      <c r="VCB1432" s="21"/>
      <c r="VCC1432" s="21"/>
      <c r="VCD1432" s="21"/>
      <c r="VCE1432" s="21"/>
      <c r="VCF1432" s="21"/>
      <c r="VCG1432" s="21"/>
      <c r="VCH1432" s="21"/>
      <c r="VCI1432" s="21"/>
      <c r="VCJ1432" s="21"/>
      <c r="VCK1432" s="21"/>
      <c r="VCL1432" s="21"/>
      <c r="VCM1432" s="21"/>
      <c r="VCN1432" s="21"/>
      <c r="VCO1432" s="21"/>
      <c r="VCP1432" s="21"/>
      <c r="VCQ1432" s="21"/>
      <c r="VCR1432" s="21"/>
      <c r="VCS1432" s="21"/>
      <c r="VCT1432" s="21"/>
      <c r="VCU1432" s="21"/>
      <c r="VCV1432" s="21"/>
      <c r="VCW1432" s="21"/>
      <c r="VCX1432" s="21"/>
      <c r="VCY1432" s="21"/>
      <c r="VCZ1432" s="21"/>
      <c r="VDA1432" s="21"/>
      <c r="VDB1432" s="21"/>
      <c r="VDC1432" s="21"/>
      <c r="VDD1432" s="21"/>
      <c r="VDE1432" s="21"/>
      <c r="VDF1432" s="21"/>
      <c r="VDG1432" s="21"/>
      <c r="VDH1432" s="21"/>
      <c r="VDI1432" s="21"/>
      <c r="VDJ1432" s="21"/>
      <c r="VDK1432" s="21"/>
      <c r="VDL1432" s="21"/>
      <c r="VDM1432" s="21"/>
      <c r="VDN1432" s="21"/>
      <c r="VDO1432" s="21"/>
      <c r="VDP1432" s="21"/>
      <c r="VDQ1432" s="21"/>
      <c r="VDR1432" s="21"/>
      <c r="VDS1432" s="21"/>
      <c r="VDT1432" s="21"/>
      <c r="VDU1432" s="21"/>
      <c r="VDV1432" s="21"/>
      <c r="VDW1432" s="21"/>
      <c r="VDX1432" s="21"/>
      <c r="VDY1432" s="21"/>
      <c r="VDZ1432" s="21"/>
      <c r="VEA1432" s="21"/>
      <c r="VEB1432" s="21"/>
      <c r="VEC1432" s="21"/>
      <c r="VED1432" s="21"/>
      <c r="VEE1432" s="21"/>
      <c r="VEF1432" s="21"/>
      <c r="VEG1432" s="21"/>
      <c r="VEH1432" s="21"/>
      <c r="VEI1432" s="21"/>
      <c r="VEJ1432" s="21"/>
      <c r="VEK1432" s="21"/>
      <c r="VEL1432" s="21"/>
      <c r="VEM1432" s="21"/>
      <c r="VEN1432" s="21"/>
      <c r="VEO1432" s="21"/>
      <c r="VEP1432" s="21"/>
      <c r="VEQ1432" s="21"/>
      <c r="VER1432" s="21"/>
      <c r="VES1432" s="21"/>
      <c r="VET1432" s="21"/>
      <c r="VEU1432" s="21"/>
      <c r="VEV1432" s="21"/>
      <c r="VEW1432" s="21"/>
      <c r="VEX1432" s="21"/>
      <c r="VEY1432" s="21"/>
      <c r="VEZ1432" s="21"/>
      <c r="VFA1432" s="21"/>
      <c r="VFB1432" s="21"/>
      <c r="VFC1432" s="21"/>
      <c r="VFD1432" s="21"/>
      <c r="VFE1432" s="21"/>
      <c r="VFF1432" s="21"/>
      <c r="VFG1432" s="21"/>
      <c r="VFH1432" s="21"/>
      <c r="VFI1432" s="21"/>
      <c r="VFJ1432" s="21"/>
      <c r="VFK1432" s="21"/>
      <c r="VFL1432" s="21"/>
      <c r="VFM1432" s="21"/>
      <c r="VFN1432" s="21"/>
      <c r="VFO1432" s="21"/>
      <c r="VFP1432" s="21"/>
      <c r="VFQ1432" s="21"/>
      <c r="VFR1432" s="21"/>
      <c r="VFS1432" s="21"/>
      <c r="VFT1432" s="21"/>
      <c r="VFU1432" s="21"/>
      <c r="VFV1432" s="21"/>
      <c r="VFW1432" s="21"/>
      <c r="VFX1432" s="21"/>
      <c r="VFY1432" s="21"/>
      <c r="VFZ1432" s="21"/>
      <c r="VGA1432" s="21"/>
      <c r="VGB1432" s="21"/>
      <c r="VGC1432" s="21"/>
      <c r="VGD1432" s="21"/>
      <c r="VGE1432" s="21"/>
      <c r="VGF1432" s="21"/>
      <c r="VGG1432" s="21"/>
      <c r="VGH1432" s="21"/>
      <c r="VGI1432" s="21"/>
      <c r="VGJ1432" s="21"/>
      <c r="VGK1432" s="21"/>
      <c r="VGL1432" s="21"/>
      <c r="VGM1432" s="21"/>
      <c r="VGN1432" s="21"/>
      <c r="VGO1432" s="21"/>
      <c r="VGP1432" s="21"/>
      <c r="VGQ1432" s="21"/>
      <c r="VGR1432" s="21"/>
      <c r="VGS1432" s="21"/>
      <c r="VGT1432" s="21"/>
      <c r="VGU1432" s="21"/>
      <c r="VGV1432" s="21"/>
      <c r="VGW1432" s="21"/>
      <c r="VGX1432" s="21"/>
      <c r="VGY1432" s="21"/>
      <c r="VGZ1432" s="21"/>
      <c r="VHA1432" s="21"/>
      <c r="VHB1432" s="21"/>
      <c r="VHC1432" s="21"/>
      <c r="VHD1432" s="21"/>
      <c r="VHE1432" s="21"/>
      <c r="VHF1432" s="21"/>
      <c r="VHG1432" s="21"/>
      <c r="VHH1432" s="21"/>
      <c r="VHI1432" s="21"/>
      <c r="VHJ1432" s="21"/>
      <c r="VHK1432" s="21"/>
      <c r="VHL1432" s="21"/>
      <c r="VHM1432" s="21"/>
      <c r="VHN1432" s="21"/>
      <c r="VHO1432" s="21"/>
      <c r="VHP1432" s="21"/>
      <c r="VHQ1432" s="21"/>
      <c r="VHR1432" s="21"/>
      <c r="VHS1432" s="21"/>
      <c r="VHT1432" s="21"/>
      <c r="VHU1432" s="21"/>
      <c r="VHV1432" s="21"/>
      <c r="VHW1432" s="21"/>
      <c r="VHX1432" s="21"/>
      <c r="VHY1432" s="21"/>
      <c r="VHZ1432" s="21"/>
      <c r="VIA1432" s="21"/>
      <c r="VIB1432" s="21"/>
      <c r="VIC1432" s="21"/>
      <c r="VID1432" s="21"/>
      <c r="VIE1432" s="21"/>
      <c r="VIF1432" s="21"/>
      <c r="VIG1432" s="21"/>
      <c r="VIH1432" s="21"/>
      <c r="VII1432" s="21"/>
      <c r="VIJ1432" s="21"/>
      <c r="VIK1432" s="21"/>
      <c r="VIL1432" s="21"/>
      <c r="VIM1432" s="21"/>
      <c r="VIN1432" s="21"/>
      <c r="VIO1432" s="21"/>
      <c r="VIP1432" s="21"/>
      <c r="VIQ1432" s="21"/>
      <c r="VIR1432" s="21"/>
      <c r="VIS1432" s="21"/>
      <c r="VIT1432" s="21"/>
      <c r="VIU1432" s="21"/>
      <c r="VIV1432" s="21"/>
      <c r="VIW1432" s="21"/>
      <c r="VIX1432" s="21"/>
      <c r="VIY1432" s="21"/>
      <c r="VIZ1432" s="21"/>
      <c r="VJA1432" s="21"/>
      <c r="VJB1432" s="21"/>
      <c r="VJC1432" s="21"/>
      <c r="VJD1432" s="21"/>
      <c r="VJE1432" s="21"/>
      <c r="VJF1432" s="21"/>
      <c r="VJG1432" s="21"/>
      <c r="VJH1432" s="21"/>
      <c r="VJI1432" s="21"/>
      <c r="VJJ1432" s="21"/>
      <c r="VJK1432" s="21"/>
      <c r="VJL1432" s="21"/>
      <c r="VJM1432" s="21"/>
      <c r="VJN1432" s="21"/>
      <c r="VJO1432" s="21"/>
      <c r="VJP1432" s="21"/>
      <c r="VJQ1432" s="21"/>
      <c r="VJR1432" s="21"/>
      <c r="VJS1432" s="21"/>
      <c r="VJT1432" s="21"/>
      <c r="VJU1432" s="21"/>
      <c r="VJV1432" s="21"/>
      <c r="VJW1432" s="21"/>
      <c r="VJX1432" s="21"/>
      <c r="VJY1432" s="21"/>
      <c r="VJZ1432" s="21"/>
      <c r="VKA1432" s="21"/>
      <c r="VKB1432" s="21"/>
      <c r="VKC1432" s="21"/>
      <c r="VKD1432" s="21"/>
      <c r="VKE1432" s="21"/>
      <c r="VKF1432" s="21"/>
      <c r="VKG1432" s="21"/>
      <c r="VKH1432" s="21"/>
      <c r="VKI1432" s="21"/>
      <c r="VKJ1432" s="21"/>
      <c r="VKK1432" s="21"/>
      <c r="VKL1432" s="21"/>
      <c r="VKM1432" s="21"/>
      <c r="VKN1432" s="21"/>
      <c r="VKO1432" s="21"/>
      <c r="VKP1432" s="21"/>
      <c r="VKQ1432" s="21"/>
      <c r="VKR1432" s="21"/>
      <c r="VKS1432" s="21"/>
      <c r="VKT1432" s="21"/>
      <c r="VKU1432" s="21"/>
      <c r="VKV1432" s="21"/>
      <c r="VKW1432" s="21"/>
      <c r="VKX1432" s="21"/>
      <c r="VKY1432" s="21"/>
      <c r="VKZ1432" s="21"/>
      <c r="VLA1432" s="21"/>
      <c r="VLB1432" s="21"/>
      <c r="VLC1432" s="21"/>
      <c r="VLD1432" s="21"/>
      <c r="VLE1432" s="21"/>
      <c r="VLF1432" s="21"/>
      <c r="VLG1432" s="21"/>
      <c r="VLH1432" s="21"/>
      <c r="VLI1432" s="21"/>
      <c r="VLJ1432" s="21"/>
      <c r="VLK1432" s="21"/>
      <c r="VLL1432" s="21"/>
      <c r="VLM1432" s="21"/>
      <c r="VLN1432" s="21"/>
      <c r="VLO1432" s="21"/>
      <c r="VLP1432" s="21"/>
      <c r="VLQ1432" s="21"/>
      <c r="VLR1432" s="21"/>
      <c r="VLS1432" s="21"/>
      <c r="VLT1432" s="21"/>
      <c r="VLU1432" s="21"/>
      <c r="VLV1432" s="21"/>
      <c r="VLW1432" s="21"/>
      <c r="VLX1432" s="21"/>
      <c r="VLY1432" s="21"/>
      <c r="VLZ1432" s="21"/>
      <c r="VMA1432" s="21"/>
      <c r="VMB1432" s="21"/>
      <c r="VMC1432" s="21"/>
      <c r="VMD1432" s="21"/>
      <c r="VME1432" s="21"/>
      <c r="VMF1432" s="21"/>
      <c r="VMG1432" s="21"/>
      <c r="VMH1432" s="21"/>
      <c r="VMI1432" s="21"/>
      <c r="VMJ1432" s="21"/>
      <c r="VMK1432" s="21"/>
      <c r="VML1432" s="21"/>
      <c r="VMM1432" s="21"/>
      <c r="VMN1432" s="21"/>
      <c r="VMO1432" s="21"/>
      <c r="VMP1432" s="21"/>
      <c r="VMQ1432" s="21"/>
      <c r="VMR1432" s="21"/>
      <c r="VMS1432" s="21"/>
      <c r="VMT1432" s="21"/>
      <c r="VMU1432" s="21"/>
      <c r="VMV1432" s="21"/>
      <c r="VMW1432" s="21"/>
      <c r="VMX1432" s="21"/>
      <c r="VMY1432" s="21"/>
      <c r="VMZ1432" s="21"/>
      <c r="VNA1432" s="21"/>
      <c r="VNB1432" s="21"/>
      <c r="VNC1432" s="21"/>
      <c r="VND1432" s="21"/>
      <c r="VNE1432" s="21"/>
      <c r="VNF1432" s="21"/>
      <c r="VNG1432" s="21"/>
      <c r="VNH1432" s="21"/>
      <c r="VNI1432" s="21"/>
      <c r="VNJ1432" s="21"/>
      <c r="VNK1432" s="21"/>
      <c r="VNL1432" s="21"/>
      <c r="VNM1432" s="21"/>
      <c r="VNN1432" s="21"/>
      <c r="VNO1432" s="21"/>
      <c r="VNP1432" s="21"/>
      <c r="VNQ1432" s="21"/>
      <c r="VNR1432" s="21"/>
      <c r="VNS1432" s="21"/>
      <c r="VNT1432" s="21"/>
      <c r="VNU1432" s="21"/>
      <c r="VNV1432" s="21"/>
      <c r="VNW1432" s="21"/>
      <c r="VNX1432" s="21"/>
      <c r="VNY1432" s="21"/>
      <c r="VNZ1432" s="21"/>
      <c r="VOA1432" s="21"/>
      <c r="VOB1432" s="21"/>
      <c r="VOC1432" s="21"/>
      <c r="VOD1432" s="21"/>
      <c r="VOE1432" s="21"/>
      <c r="VOF1432" s="21"/>
      <c r="VOG1432" s="21"/>
      <c r="VOH1432" s="21"/>
      <c r="VOI1432" s="21"/>
      <c r="VOJ1432" s="21"/>
      <c r="VOK1432" s="21"/>
      <c r="VOL1432" s="21"/>
      <c r="VOM1432" s="21"/>
      <c r="VON1432" s="21"/>
      <c r="VOO1432" s="21"/>
      <c r="VOP1432" s="21"/>
      <c r="VOQ1432" s="21"/>
      <c r="VOR1432" s="21"/>
      <c r="VOS1432" s="21"/>
      <c r="VOT1432" s="21"/>
      <c r="VOU1432" s="21"/>
      <c r="VOV1432" s="21"/>
      <c r="VOW1432" s="21"/>
      <c r="VOX1432" s="21"/>
      <c r="VOY1432" s="21"/>
      <c r="VOZ1432" s="21"/>
      <c r="VPA1432" s="21"/>
      <c r="VPB1432" s="21"/>
      <c r="VPC1432" s="21"/>
      <c r="VPD1432" s="21"/>
      <c r="VPE1432" s="21"/>
      <c r="VPF1432" s="21"/>
      <c r="VPG1432" s="21"/>
      <c r="VPH1432" s="21"/>
      <c r="VPI1432" s="21"/>
      <c r="VPJ1432" s="21"/>
      <c r="VPK1432" s="21"/>
      <c r="VPL1432" s="21"/>
      <c r="VPM1432" s="21"/>
      <c r="VPN1432" s="21"/>
      <c r="VPO1432" s="21"/>
      <c r="VPP1432" s="21"/>
      <c r="VPQ1432" s="21"/>
      <c r="VPR1432" s="21"/>
      <c r="VPS1432" s="21"/>
      <c r="VPT1432" s="21"/>
      <c r="VPU1432" s="21"/>
      <c r="VPV1432" s="21"/>
      <c r="VPW1432" s="21"/>
      <c r="VPX1432" s="21"/>
      <c r="VPY1432" s="21"/>
      <c r="VPZ1432" s="21"/>
      <c r="VQA1432" s="21"/>
      <c r="VQB1432" s="21"/>
      <c r="VQC1432" s="21"/>
      <c r="VQD1432" s="21"/>
      <c r="VQE1432" s="21"/>
      <c r="VQF1432" s="21"/>
      <c r="VQG1432" s="21"/>
      <c r="VQH1432" s="21"/>
      <c r="VQI1432" s="21"/>
      <c r="VQJ1432" s="21"/>
      <c r="VQK1432" s="21"/>
      <c r="VQL1432" s="21"/>
      <c r="VQM1432" s="21"/>
      <c r="VQN1432" s="21"/>
      <c r="VQO1432" s="21"/>
      <c r="VQP1432" s="21"/>
      <c r="VQQ1432" s="21"/>
      <c r="VQR1432" s="21"/>
      <c r="VQS1432" s="21"/>
      <c r="VQT1432" s="21"/>
      <c r="VQU1432" s="21"/>
      <c r="VQV1432" s="21"/>
      <c r="VQW1432" s="21"/>
      <c r="VQX1432" s="21"/>
      <c r="VQY1432" s="21"/>
      <c r="VQZ1432" s="21"/>
      <c r="VRA1432" s="21"/>
      <c r="VRB1432" s="21"/>
      <c r="VRC1432" s="21"/>
      <c r="VRD1432" s="21"/>
      <c r="VRE1432" s="21"/>
      <c r="VRF1432" s="21"/>
      <c r="VRG1432" s="21"/>
      <c r="VRH1432" s="21"/>
      <c r="VRI1432" s="21"/>
      <c r="VRJ1432" s="21"/>
      <c r="VRK1432" s="21"/>
      <c r="VRL1432" s="21"/>
      <c r="VRM1432" s="21"/>
      <c r="VRN1432" s="21"/>
      <c r="VRO1432" s="21"/>
      <c r="VRP1432" s="21"/>
      <c r="VRQ1432" s="21"/>
      <c r="VRR1432" s="21"/>
      <c r="VRS1432" s="21"/>
      <c r="VRT1432" s="21"/>
      <c r="VRU1432" s="21"/>
      <c r="VRV1432" s="21"/>
      <c r="VRW1432" s="21"/>
      <c r="VRX1432" s="21"/>
      <c r="VRY1432" s="21"/>
      <c r="VRZ1432" s="21"/>
      <c r="VSA1432" s="21"/>
      <c r="VSB1432" s="21"/>
      <c r="VSC1432" s="21"/>
      <c r="VSD1432" s="21"/>
      <c r="VSE1432" s="21"/>
      <c r="VSF1432" s="21"/>
      <c r="VSG1432" s="21"/>
      <c r="VSH1432" s="21"/>
      <c r="VSI1432" s="21"/>
      <c r="VSJ1432" s="21"/>
      <c r="VSK1432" s="21"/>
      <c r="VSL1432" s="21"/>
      <c r="VSM1432" s="21"/>
      <c r="VSN1432" s="21"/>
      <c r="VSO1432" s="21"/>
      <c r="VSP1432" s="21"/>
      <c r="VSQ1432" s="21"/>
      <c r="VSR1432" s="21"/>
      <c r="VSS1432" s="21"/>
      <c r="VST1432" s="21"/>
      <c r="VSU1432" s="21"/>
      <c r="VSV1432" s="21"/>
      <c r="VSW1432" s="21"/>
      <c r="VSX1432" s="21"/>
      <c r="VSY1432" s="21"/>
      <c r="VSZ1432" s="21"/>
      <c r="VTA1432" s="21"/>
      <c r="VTB1432" s="21"/>
      <c r="VTC1432" s="21"/>
      <c r="VTD1432" s="21"/>
      <c r="VTE1432" s="21"/>
      <c r="VTF1432" s="21"/>
      <c r="VTG1432" s="21"/>
      <c r="VTH1432" s="21"/>
      <c r="VTI1432" s="21"/>
      <c r="VTJ1432" s="21"/>
      <c r="VTK1432" s="21"/>
      <c r="VTL1432" s="21"/>
      <c r="VTM1432" s="21"/>
      <c r="VTN1432" s="21"/>
      <c r="VTO1432" s="21"/>
      <c r="VTP1432" s="21"/>
      <c r="VTQ1432" s="21"/>
      <c r="VTR1432" s="21"/>
      <c r="VTS1432" s="21"/>
      <c r="VTT1432" s="21"/>
      <c r="VTU1432" s="21"/>
      <c r="VTV1432" s="21"/>
      <c r="VTW1432" s="21"/>
      <c r="VTX1432" s="21"/>
      <c r="VTY1432" s="21"/>
      <c r="VTZ1432" s="21"/>
      <c r="VUA1432" s="21"/>
      <c r="VUB1432" s="21"/>
      <c r="VUC1432" s="21"/>
      <c r="VUD1432" s="21"/>
      <c r="VUE1432" s="21"/>
      <c r="VUF1432" s="21"/>
      <c r="VUG1432" s="21"/>
      <c r="VUH1432" s="21"/>
      <c r="VUI1432" s="21"/>
      <c r="VUJ1432" s="21"/>
      <c r="VUK1432" s="21"/>
      <c r="VUL1432" s="21"/>
      <c r="VUM1432" s="21"/>
      <c r="VUN1432" s="21"/>
      <c r="VUO1432" s="21"/>
      <c r="VUP1432" s="21"/>
      <c r="VUQ1432" s="21"/>
      <c r="VUR1432" s="21"/>
      <c r="VUS1432" s="21"/>
      <c r="VUT1432" s="21"/>
      <c r="VUU1432" s="21"/>
      <c r="VUV1432" s="21"/>
      <c r="VUW1432" s="21"/>
      <c r="VUX1432" s="21"/>
      <c r="VUY1432" s="21"/>
      <c r="VUZ1432" s="21"/>
      <c r="VVA1432" s="21"/>
      <c r="VVB1432" s="21"/>
      <c r="VVC1432" s="21"/>
      <c r="VVD1432" s="21"/>
      <c r="VVE1432" s="21"/>
      <c r="VVF1432" s="21"/>
      <c r="VVG1432" s="21"/>
      <c r="VVH1432" s="21"/>
      <c r="VVI1432" s="21"/>
      <c r="VVJ1432" s="21"/>
      <c r="VVK1432" s="21"/>
      <c r="VVL1432" s="21"/>
      <c r="VVM1432" s="21"/>
      <c r="VVN1432" s="21"/>
      <c r="VVO1432" s="21"/>
      <c r="VVP1432" s="21"/>
      <c r="VVQ1432" s="21"/>
      <c r="VVR1432" s="21"/>
      <c r="VVS1432" s="21"/>
      <c r="VVT1432" s="21"/>
      <c r="VVU1432" s="21"/>
      <c r="VVV1432" s="21"/>
      <c r="VVW1432" s="21"/>
      <c r="VVX1432" s="21"/>
      <c r="VVY1432" s="21"/>
      <c r="VVZ1432" s="21"/>
      <c r="VWA1432" s="21"/>
      <c r="VWB1432" s="21"/>
      <c r="VWC1432" s="21"/>
      <c r="VWD1432" s="21"/>
      <c r="VWE1432" s="21"/>
      <c r="VWF1432" s="21"/>
      <c r="VWG1432" s="21"/>
      <c r="VWH1432" s="21"/>
      <c r="VWI1432" s="21"/>
      <c r="VWJ1432" s="21"/>
      <c r="VWK1432" s="21"/>
      <c r="VWL1432" s="21"/>
      <c r="VWM1432" s="21"/>
      <c r="VWN1432" s="21"/>
      <c r="VWO1432" s="21"/>
      <c r="VWP1432" s="21"/>
      <c r="VWQ1432" s="21"/>
      <c r="VWR1432" s="21"/>
      <c r="VWS1432" s="21"/>
      <c r="VWT1432" s="21"/>
      <c r="VWU1432" s="21"/>
      <c r="VWV1432" s="21"/>
      <c r="VWW1432" s="21"/>
      <c r="VWX1432" s="21"/>
      <c r="VWY1432" s="21"/>
      <c r="VWZ1432" s="21"/>
      <c r="VXA1432" s="21"/>
      <c r="VXB1432" s="21"/>
      <c r="VXC1432" s="21"/>
      <c r="VXD1432" s="21"/>
      <c r="VXE1432" s="21"/>
      <c r="VXF1432" s="21"/>
      <c r="VXG1432" s="21"/>
      <c r="VXH1432" s="21"/>
      <c r="VXI1432" s="21"/>
      <c r="VXJ1432" s="21"/>
      <c r="VXK1432" s="21"/>
      <c r="VXL1432" s="21"/>
      <c r="VXM1432" s="21"/>
      <c r="VXN1432" s="21"/>
      <c r="VXO1432" s="21"/>
      <c r="VXP1432" s="21"/>
      <c r="VXQ1432" s="21"/>
      <c r="VXR1432" s="21"/>
      <c r="VXS1432" s="21"/>
      <c r="VXT1432" s="21"/>
      <c r="VXU1432" s="21"/>
      <c r="VXV1432" s="21"/>
      <c r="VXW1432" s="21"/>
      <c r="VXX1432" s="21"/>
      <c r="VXY1432" s="21"/>
      <c r="VXZ1432" s="21"/>
      <c r="VYA1432" s="21"/>
      <c r="VYB1432" s="21"/>
      <c r="VYC1432" s="21"/>
      <c r="VYD1432" s="21"/>
      <c r="VYE1432" s="21"/>
      <c r="VYF1432" s="21"/>
      <c r="VYG1432" s="21"/>
      <c r="VYH1432" s="21"/>
      <c r="VYI1432" s="21"/>
      <c r="VYJ1432" s="21"/>
      <c r="VYK1432" s="21"/>
      <c r="VYL1432" s="21"/>
      <c r="VYM1432" s="21"/>
      <c r="VYN1432" s="21"/>
      <c r="VYO1432" s="21"/>
      <c r="VYP1432" s="21"/>
      <c r="VYQ1432" s="21"/>
      <c r="VYR1432" s="21"/>
      <c r="VYS1432" s="21"/>
      <c r="VYT1432" s="21"/>
      <c r="VYU1432" s="21"/>
      <c r="VYV1432" s="21"/>
      <c r="VYW1432" s="21"/>
      <c r="VYX1432" s="21"/>
      <c r="VYY1432" s="21"/>
      <c r="VYZ1432" s="21"/>
      <c r="VZA1432" s="21"/>
      <c r="VZB1432" s="21"/>
      <c r="VZC1432" s="21"/>
      <c r="VZD1432" s="21"/>
      <c r="VZE1432" s="21"/>
      <c r="VZF1432" s="21"/>
      <c r="VZG1432" s="21"/>
      <c r="VZH1432" s="21"/>
      <c r="VZI1432" s="21"/>
      <c r="VZJ1432" s="21"/>
      <c r="VZK1432" s="21"/>
      <c r="VZL1432" s="21"/>
      <c r="VZM1432" s="21"/>
      <c r="VZN1432" s="21"/>
      <c r="VZO1432" s="21"/>
      <c r="VZP1432" s="21"/>
      <c r="VZQ1432" s="21"/>
      <c r="VZR1432" s="21"/>
      <c r="VZS1432" s="21"/>
      <c r="VZT1432" s="21"/>
      <c r="VZU1432" s="21"/>
      <c r="VZV1432" s="21"/>
      <c r="VZW1432" s="21"/>
      <c r="VZX1432" s="21"/>
      <c r="VZY1432" s="21"/>
      <c r="VZZ1432" s="21"/>
      <c r="WAA1432" s="21"/>
      <c r="WAB1432" s="21"/>
      <c r="WAC1432" s="21"/>
      <c r="WAD1432" s="21"/>
      <c r="WAE1432" s="21"/>
      <c r="WAF1432" s="21"/>
      <c r="WAG1432" s="21"/>
      <c r="WAH1432" s="21"/>
      <c r="WAI1432" s="21"/>
      <c r="WAJ1432" s="21"/>
      <c r="WAK1432" s="21"/>
      <c r="WAL1432" s="21"/>
      <c r="WAM1432" s="21"/>
      <c r="WAN1432" s="21"/>
      <c r="WAO1432" s="21"/>
      <c r="WAP1432" s="21"/>
      <c r="WAQ1432" s="21"/>
      <c r="WAR1432" s="21"/>
      <c r="WAS1432" s="21"/>
      <c r="WAT1432" s="21"/>
      <c r="WAU1432" s="21"/>
      <c r="WAV1432" s="21"/>
      <c r="WAW1432" s="21"/>
      <c r="WAX1432" s="21"/>
      <c r="WAY1432" s="21"/>
      <c r="WAZ1432" s="21"/>
      <c r="WBA1432" s="21"/>
      <c r="WBB1432" s="21"/>
      <c r="WBC1432" s="21"/>
      <c r="WBD1432" s="21"/>
      <c r="WBE1432" s="21"/>
      <c r="WBF1432" s="21"/>
      <c r="WBG1432" s="21"/>
      <c r="WBH1432" s="21"/>
      <c r="WBI1432" s="21"/>
      <c r="WBJ1432" s="21"/>
      <c r="WBK1432" s="21"/>
      <c r="WBL1432" s="21"/>
      <c r="WBM1432" s="21"/>
      <c r="WBN1432" s="21"/>
      <c r="WBO1432" s="21"/>
      <c r="WBP1432" s="21"/>
      <c r="WBQ1432" s="21"/>
      <c r="WBR1432" s="21"/>
      <c r="WBS1432" s="21"/>
      <c r="WBT1432" s="21"/>
      <c r="WBU1432" s="21"/>
      <c r="WBV1432" s="21"/>
      <c r="WBW1432" s="21"/>
      <c r="WBX1432" s="21"/>
      <c r="WBY1432" s="21"/>
      <c r="WBZ1432" s="21"/>
      <c r="WCA1432" s="21"/>
      <c r="WCB1432" s="21"/>
      <c r="WCC1432" s="21"/>
      <c r="WCD1432" s="21"/>
      <c r="WCE1432" s="21"/>
      <c r="WCF1432" s="21"/>
      <c r="WCG1432" s="21"/>
      <c r="WCH1432" s="21"/>
      <c r="WCI1432" s="21"/>
      <c r="WCJ1432" s="21"/>
      <c r="WCK1432" s="21"/>
      <c r="WCL1432" s="21"/>
      <c r="WCM1432" s="21"/>
      <c r="WCN1432" s="21"/>
      <c r="WCO1432" s="21"/>
      <c r="WCP1432" s="21"/>
      <c r="WCQ1432" s="21"/>
      <c r="WCR1432" s="21"/>
      <c r="WCS1432" s="21"/>
      <c r="WCT1432" s="21"/>
      <c r="WCU1432" s="21"/>
      <c r="WCV1432" s="21"/>
      <c r="WCW1432" s="21"/>
      <c r="WCX1432" s="21"/>
      <c r="WCY1432" s="21"/>
      <c r="WCZ1432" s="21"/>
      <c r="WDA1432" s="21"/>
      <c r="WDB1432" s="21"/>
      <c r="WDC1432" s="21"/>
      <c r="WDD1432" s="21"/>
      <c r="WDE1432" s="21"/>
      <c r="WDF1432" s="21"/>
      <c r="WDG1432" s="21"/>
      <c r="WDH1432" s="21"/>
      <c r="WDI1432" s="21"/>
      <c r="WDJ1432" s="21"/>
      <c r="WDK1432" s="21"/>
      <c r="WDL1432" s="21"/>
      <c r="WDM1432" s="21"/>
      <c r="WDN1432" s="21"/>
      <c r="WDO1432" s="21"/>
      <c r="WDP1432" s="21"/>
      <c r="WDQ1432" s="21"/>
      <c r="WDR1432" s="21"/>
      <c r="WDS1432" s="21"/>
      <c r="WDT1432" s="21"/>
      <c r="WDU1432" s="21"/>
      <c r="WDV1432" s="21"/>
      <c r="WDW1432" s="21"/>
      <c r="WDX1432" s="21"/>
      <c r="WDY1432" s="21"/>
      <c r="WDZ1432" s="21"/>
      <c r="WEA1432" s="21"/>
      <c r="WEB1432" s="21"/>
      <c r="WEC1432" s="21"/>
      <c r="WED1432" s="21"/>
      <c r="WEE1432" s="21"/>
      <c r="WEF1432" s="21"/>
      <c r="WEG1432" s="21"/>
      <c r="WEH1432" s="21"/>
      <c r="WEI1432" s="21"/>
      <c r="WEJ1432" s="21"/>
      <c r="WEK1432" s="21"/>
      <c r="WEL1432" s="21"/>
      <c r="WEM1432" s="21"/>
      <c r="WEN1432" s="21"/>
      <c r="WEO1432" s="21"/>
      <c r="WEP1432" s="21"/>
      <c r="WEQ1432" s="21"/>
      <c r="WER1432" s="21"/>
      <c r="WES1432" s="21"/>
      <c r="WET1432" s="21"/>
      <c r="WEU1432" s="21"/>
      <c r="WEV1432" s="21"/>
      <c r="WEW1432" s="21"/>
      <c r="WEX1432" s="21"/>
      <c r="WEY1432" s="21"/>
      <c r="WEZ1432" s="21"/>
      <c r="WFA1432" s="21"/>
      <c r="WFB1432" s="21"/>
      <c r="WFC1432" s="21"/>
      <c r="WFD1432" s="21"/>
      <c r="WFE1432" s="21"/>
      <c r="WFF1432" s="21"/>
      <c r="WFG1432" s="21"/>
      <c r="WFH1432" s="21"/>
      <c r="WFI1432" s="21"/>
      <c r="WFJ1432" s="21"/>
      <c r="WFK1432" s="21"/>
      <c r="WFL1432" s="21"/>
      <c r="WFM1432" s="21"/>
      <c r="WFN1432" s="21"/>
      <c r="WFO1432" s="21"/>
      <c r="WFP1432" s="21"/>
      <c r="WFQ1432" s="21"/>
      <c r="WFR1432" s="21"/>
      <c r="WFS1432" s="21"/>
      <c r="WFT1432" s="21"/>
      <c r="WFU1432" s="21"/>
      <c r="WFV1432" s="21"/>
      <c r="WFW1432" s="21"/>
      <c r="WFX1432" s="21"/>
      <c r="WFY1432" s="21"/>
      <c r="WFZ1432" s="21"/>
      <c r="WGA1432" s="21"/>
      <c r="WGB1432" s="21"/>
      <c r="WGC1432" s="21"/>
      <c r="WGD1432" s="21"/>
      <c r="WGE1432" s="21"/>
      <c r="WGF1432" s="21"/>
      <c r="WGG1432" s="21"/>
      <c r="WGH1432" s="21"/>
      <c r="WGI1432" s="21"/>
      <c r="WGJ1432" s="21"/>
      <c r="WGK1432" s="21"/>
      <c r="WGL1432" s="21"/>
      <c r="WGM1432" s="21"/>
      <c r="WGN1432" s="21"/>
      <c r="WGO1432" s="21"/>
      <c r="WGP1432" s="21"/>
      <c r="WGQ1432" s="21"/>
      <c r="WGR1432" s="21"/>
      <c r="WGS1432" s="21"/>
      <c r="WGT1432" s="21"/>
      <c r="WGU1432" s="21"/>
      <c r="WGV1432" s="21"/>
      <c r="WGW1432" s="21"/>
      <c r="WGX1432" s="21"/>
      <c r="WGY1432" s="21"/>
      <c r="WGZ1432" s="21"/>
      <c r="WHA1432" s="21"/>
      <c r="WHB1432" s="21"/>
      <c r="WHC1432" s="21"/>
      <c r="WHD1432" s="21"/>
      <c r="WHE1432" s="21"/>
      <c r="WHF1432" s="21"/>
      <c r="WHG1432" s="21"/>
      <c r="WHH1432" s="21"/>
      <c r="WHI1432" s="21"/>
      <c r="WHJ1432" s="21"/>
      <c r="WHK1432" s="21"/>
      <c r="WHL1432" s="21"/>
      <c r="WHM1432" s="21"/>
      <c r="WHN1432" s="21"/>
      <c r="WHO1432" s="21"/>
      <c r="WHP1432" s="21"/>
      <c r="WHQ1432" s="21"/>
      <c r="WHR1432" s="21"/>
      <c r="WHS1432" s="21"/>
      <c r="WHT1432" s="21"/>
      <c r="WHU1432" s="21"/>
      <c r="WHV1432" s="21"/>
      <c r="WHW1432" s="21"/>
      <c r="WHX1432" s="21"/>
      <c r="WHY1432" s="21"/>
      <c r="WHZ1432" s="21"/>
      <c r="WIA1432" s="21"/>
      <c r="WIB1432" s="21"/>
      <c r="WIC1432" s="21"/>
      <c r="WID1432" s="21"/>
      <c r="WIE1432" s="21"/>
      <c r="WIF1432" s="21"/>
      <c r="WIG1432" s="21"/>
      <c r="WIH1432" s="21"/>
      <c r="WII1432" s="21"/>
      <c r="WIJ1432" s="21"/>
      <c r="WIK1432" s="21"/>
      <c r="WIL1432" s="21"/>
      <c r="WIM1432" s="21"/>
      <c r="WIN1432" s="21"/>
      <c r="WIO1432" s="21"/>
      <c r="WIP1432" s="21"/>
      <c r="WIQ1432" s="21"/>
      <c r="WIR1432" s="21"/>
      <c r="WIS1432" s="21"/>
      <c r="WIT1432" s="21"/>
      <c r="WIU1432" s="21"/>
      <c r="WIV1432" s="21"/>
      <c r="WIW1432" s="21"/>
      <c r="WIX1432" s="21"/>
      <c r="WIY1432" s="21"/>
      <c r="WIZ1432" s="21"/>
      <c r="WJA1432" s="21"/>
      <c r="WJB1432" s="21"/>
      <c r="WJC1432" s="21"/>
      <c r="WJD1432" s="21"/>
      <c r="WJE1432" s="21"/>
      <c r="WJF1432" s="21"/>
      <c r="WJG1432" s="21"/>
      <c r="WJH1432" s="21"/>
      <c r="WJI1432" s="21"/>
      <c r="WJJ1432" s="21"/>
      <c r="WJK1432" s="21"/>
      <c r="WJL1432" s="21"/>
      <c r="WJM1432" s="21"/>
      <c r="WJN1432" s="21"/>
      <c r="WJO1432" s="21"/>
      <c r="WJP1432" s="21"/>
      <c r="WJQ1432" s="21"/>
      <c r="WJR1432" s="21"/>
      <c r="WJS1432" s="21"/>
      <c r="WJT1432" s="21"/>
      <c r="WJU1432" s="21"/>
      <c r="WJV1432" s="21"/>
      <c r="WJW1432" s="21"/>
      <c r="WJX1432" s="21"/>
      <c r="WJY1432" s="21"/>
      <c r="WJZ1432" s="21"/>
      <c r="WKA1432" s="21"/>
      <c r="WKB1432" s="21"/>
      <c r="WKC1432" s="21"/>
      <c r="WKD1432" s="21"/>
      <c r="WKE1432" s="21"/>
      <c r="WKF1432" s="21"/>
      <c r="WKG1432" s="21"/>
      <c r="WKH1432" s="21"/>
      <c r="WKI1432" s="21"/>
      <c r="WKJ1432" s="21"/>
      <c r="WKK1432" s="21"/>
      <c r="WKL1432" s="21"/>
      <c r="WKM1432" s="21"/>
      <c r="WKN1432" s="21"/>
      <c r="WKO1432" s="21"/>
      <c r="WKP1432" s="21"/>
      <c r="WKQ1432" s="21"/>
      <c r="WKR1432" s="21"/>
      <c r="WKS1432" s="21"/>
      <c r="WKT1432" s="21"/>
      <c r="WKU1432" s="21"/>
      <c r="WKV1432" s="21"/>
      <c r="WKW1432" s="21"/>
      <c r="WKX1432" s="21"/>
      <c r="WKY1432" s="21"/>
      <c r="WKZ1432" s="21"/>
      <c r="WLA1432" s="21"/>
      <c r="WLB1432" s="21"/>
      <c r="WLC1432" s="21"/>
      <c r="WLD1432" s="21"/>
      <c r="WLE1432" s="21"/>
      <c r="WLF1432" s="21"/>
      <c r="WLG1432" s="21"/>
      <c r="WLH1432" s="21"/>
      <c r="WLI1432" s="21"/>
      <c r="WLJ1432" s="21"/>
      <c r="WLK1432" s="21"/>
      <c r="WLL1432" s="21"/>
      <c r="WLM1432" s="21"/>
      <c r="WLN1432" s="21"/>
      <c r="WLO1432" s="21"/>
      <c r="WLP1432" s="21"/>
      <c r="WLQ1432" s="21"/>
      <c r="WLR1432" s="21"/>
      <c r="WLS1432" s="21"/>
      <c r="WLT1432" s="21"/>
      <c r="WLU1432" s="21"/>
      <c r="WLV1432" s="21"/>
      <c r="WLW1432" s="21"/>
      <c r="WLX1432" s="21"/>
      <c r="WLY1432" s="21"/>
      <c r="WLZ1432" s="21"/>
      <c r="WMA1432" s="21"/>
      <c r="WMB1432" s="21"/>
      <c r="WMC1432" s="21"/>
      <c r="WMD1432" s="21"/>
      <c r="WME1432" s="21"/>
      <c r="WMF1432" s="21"/>
      <c r="WMG1432" s="21"/>
      <c r="WMH1432" s="21"/>
      <c r="WMI1432" s="21"/>
      <c r="WMJ1432" s="21"/>
      <c r="WMK1432" s="21"/>
      <c r="WML1432" s="21"/>
      <c r="WMM1432" s="21"/>
      <c r="WMN1432" s="21"/>
      <c r="WMO1432" s="21"/>
      <c r="WMP1432" s="21"/>
      <c r="WMQ1432" s="21"/>
      <c r="WMR1432" s="21"/>
      <c r="WMS1432" s="21"/>
      <c r="WMT1432" s="21"/>
      <c r="WMU1432" s="21"/>
      <c r="WMV1432" s="21"/>
      <c r="WMW1432" s="21"/>
      <c r="WMX1432" s="21"/>
      <c r="WMY1432" s="21"/>
      <c r="WMZ1432" s="21"/>
      <c r="WNA1432" s="21"/>
      <c r="WNB1432" s="21"/>
      <c r="WNC1432" s="21"/>
      <c r="WND1432" s="21"/>
      <c r="WNE1432" s="21"/>
      <c r="WNF1432" s="21"/>
      <c r="WNG1432" s="21"/>
      <c r="WNH1432" s="21"/>
      <c r="WNI1432" s="21"/>
      <c r="WNJ1432" s="21"/>
      <c r="WNK1432" s="21"/>
      <c r="WNL1432" s="21"/>
      <c r="WNM1432" s="21"/>
      <c r="WNN1432" s="21"/>
      <c r="WNO1432" s="21"/>
      <c r="WNP1432" s="21"/>
      <c r="WNQ1432" s="21"/>
      <c r="WNR1432" s="21"/>
      <c r="WNS1432" s="21"/>
      <c r="WNT1432" s="21"/>
      <c r="WNU1432" s="21"/>
      <c r="WNV1432" s="21"/>
      <c r="WNW1432" s="21"/>
      <c r="WNX1432" s="21"/>
      <c r="WNY1432" s="21"/>
      <c r="WNZ1432" s="21"/>
      <c r="WOA1432" s="21"/>
      <c r="WOB1432" s="21"/>
      <c r="WOC1432" s="21"/>
      <c r="WOD1432" s="21"/>
      <c r="WOE1432" s="21"/>
      <c r="WOF1432" s="21"/>
      <c r="WOG1432" s="21"/>
      <c r="WOH1432" s="21"/>
      <c r="WOI1432" s="21"/>
      <c r="WOJ1432" s="21"/>
      <c r="WOK1432" s="21"/>
      <c r="WOL1432" s="21"/>
      <c r="WOM1432" s="21"/>
      <c r="WON1432" s="21"/>
      <c r="WOO1432" s="21"/>
      <c r="WOP1432" s="21"/>
      <c r="WOQ1432" s="21"/>
      <c r="WOR1432" s="21"/>
      <c r="WOS1432" s="21"/>
      <c r="WOT1432" s="21"/>
      <c r="WOU1432" s="21"/>
      <c r="WOV1432" s="21"/>
      <c r="WOW1432" s="21"/>
      <c r="WOX1432" s="21"/>
      <c r="WOY1432" s="21"/>
      <c r="WOZ1432" s="21"/>
      <c r="WPA1432" s="21"/>
      <c r="WPB1432" s="21"/>
      <c r="WPC1432" s="21"/>
      <c r="WPD1432" s="21"/>
      <c r="WPE1432" s="21"/>
      <c r="WPF1432" s="21"/>
      <c r="WPG1432" s="21"/>
      <c r="WPH1432" s="21"/>
      <c r="WPI1432" s="21"/>
      <c r="WPJ1432" s="21"/>
      <c r="WPK1432" s="21"/>
      <c r="WPL1432" s="21"/>
      <c r="WPM1432" s="21"/>
      <c r="WPN1432" s="21"/>
      <c r="WPO1432" s="21"/>
      <c r="WPP1432" s="21"/>
      <c r="WPQ1432" s="21"/>
      <c r="WPR1432" s="21"/>
      <c r="WPS1432" s="21"/>
      <c r="WPT1432" s="21"/>
      <c r="WPU1432" s="21"/>
      <c r="WPV1432" s="21"/>
      <c r="WPW1432" s="21"/>
      <c r="WPX1432" s="21"/>
      <c r="WPY1432" s="21"/>
      <c r="WPZ1432" s="21"/>
      <c r="WQA1432" s="21"/>
      <c r="WQB1432" s="21"/>
      <c r="WQC1432" s="21"/>
      <c r="WQD1432" s="21"/>
      <c r="WQE1432" s="21"/>
      <c r="WQF1432" s="21"/>
      <c r="WQG1432" s="21"/>
      <c r="WQH1432" s="21"/>
      <c r="WQI1432" s="21"/>
      <c r="WQJ1432" s="21"/>
      <c r="WQK1432" s="21"/>
      <c r="WQL1432" s="21"/>
      <c r="WQM1432" s="21"/>
      <c r="WQN1432" s="21"/>
      <c r="WQO1432" s="21"/>
      <c r="WQP1432" s="21"/>
      <c r="WQQ1432" s="21"/>
      <c r="WQR1432" s="21"/>
      <c r="WQS1432" s="21"/>
      <c r="WQT1432" s="21"/>
      <c r="WQU1432" s="21"/>
      <c r="WQV1432" s="21"/>
      <c r="WQW1432" s="21"/>
      <c r="WQX1432" s="21"/>
      <c r="WQY1432" s="21"/>
      <c r="WQZ1432" s="21"/>
      <c r="WRA1432" s="21"/>
      <c r="WRB1432" s="21"/>
      <c r="WRC1432" s="21"/>
      <c r="WRD1432" s="21"/>
      <c r="WRE1432" s="21"/>
      <c r="WRF1432" s="21"/>
      <c r="WRG1432" s="21"/>
      <c r="WRH1432" s="21"/>
      <c r="WRI1432" s="21"/>
      <c r="WRJ1432" s="21"/>
      <c r="WRK1432" s="21"/>
      <c r="WRL1432" s="21"/>
      <c r="WRM1432" s="21"/>
      <c r="WRN1432" s="21"/>
      <c r="WRO1432" s="21"/>
      <c r="WRP1432" s="21"/>
      <c r="WRQ1432" s="21"/>
      <c r="WRR1432" s="21"/>
      <c r="WRS1432" s="21"/>
      <c r="WRT1432" s="21"/>
      <c r="WRU1432" s="21"/>
      <c r="WRV1432" s="21"/>
      <c r="WRW1432" s="21"/>
      <c r="WRX1432" s="21"/>
      <c r="WRY1432" s="21"/>
      <c r="WRZ1432" s="21"/>
      <c r="WSA1432" s="21"/>
      <c r="WSB1432" s="21"/>
      <c r="WSC1432" s="21"/>
      <c r="WSD1432" s="21"/>
      <c r="WSE1432" s="21"/>
      <c r="WSF1432" s="21"/>
      <c r="WSG1432" s="21"/>
      <c r="WSH1432" s="21"/>
      <c r="WSI1432" s="21"/>
      <c r="WSJ1432" s="21"/>
      <c r="WSK1432" s="21"/>
      <c r="WSL1432" s="21"/>
      <c r="WSM1432" s="21"/>
      <c r="WSN1432" s="21"/>
      <c r="WSO1432" s="21"/>
      <c r="WSP1432" s="21"/>
      <c r="WSQ1432" s="21"/>
      <c r="WSR1432" s="21"/>
      <c r="WSS1432" s="21"/>
      <c r="WST1432" s="21"/>
      <c r="WSU1432" s="21"/>
      <c r="WSV1432" s="21"/>
      <c r="WSW1432" s="21"/>
      <c r="WSX1432" s="21"/>
      <c r="WSY1432" s="21"/>
      <c r="WSZ1432" s="21"/>
      <c r="WTA1432" s="21"/>
      <c r="WTB1432" s="21"/>
      <c r="WTC1432" s="21"/>
      <c r="WTD1432" s="21"/>
      <c r="WTE1432" s="21"/>
      <c r="WTF1432" s="21"/>
      <c r="WTG1432" s="21"/>
      <c r="WTH1432" s="21"/>
      <c r="WTI1432" s="21"/>
      <c r="WTJ1432" s="21"/>
      <c r="WTK1432" s="21"/>
      <c r="WTL1432" s="21"/>
      <c r="WTM1432" s="21"/>
      <c r="WTN1432" s="21"/>
      <c r="WTO1432" s="21"/>
      <c r="WTP1432" s="21"/>
      <c r="WTQ1432" s="21"/>
      <c r="WTR1432" s="21"/>
      <c r="WTS1432" s="21"/>
      <c r="WTT1432" s="21"/>
      <c r="WTU1432" s="21"/>
      <c r="WTV1432" s="21"/>
      <c r="WTW1432" s="21"/>
      <c r="WTX1432" s="21"/>
      <c r="WTY1432" s="21"/>
      <c r="WTZ1432" s="21"/>
      <c r="WUA1432" s="21"/>
      <c r="WUB1432" s="21"/>
      <c r="WUC1432" s="21"/>
      <c r="WUD1432" s="21"/>
      <c r="WUE1432" s="21"/>
      <c r="WUF1432" s="21"/>
      <c r="WUG1432" s="21"/>
      <c r="WUH1432" s="21"/>
      <c r="WUI1432" s="21"/>
      <c r="WUJ1432" s="21"/>
      <c r="WUK1432" s="21"/>
      <c r="WUL1432" s="21"/>
      <c r="WUM1432" s="21"/>
      <c r="WUN1432" s="21"/>
      <c r="WUO1432" s="21"/>
      <c r="WUP1432" s="21"/>
      <c r="WUQ1432" s="21"/>
      <c r="WUR1432" s="21"/>
      <c r="WUS1432" s="21"/>
      <c r="WUT1432" s="21"/>
      <c r="WUU1432" s="21"/>
      <c r="WUV1432" s="21"/>
      <c r="WUW1432" s="21"/>
      <c r="WUX1432" s="21"/>
      <c r="WUY1432" s="21"/>
      <c r="WUZ1432" s="21"/>
      <c r="WVA1432" s="21"/>
      <c r="WVB1432" s="21"/>
      <c r="WVC1432" s="21"/>
      <c r="WVD1432" s="21"/>
      <c r="WVE1432" s="21"/>
      <c r="WVF1432" s="21"/>
      <c r="WVG1432" s="21"/>
      <c r="WVH1432" s="21"/>
      <c r="WVI1432" s="21"/>
      <c r="WVJ1432" s="21"/>
      <c r="WVK1432" s="21"/>
      <c r="WVL1432" s="21"/>
      <c r="WVM1432" s="21"/>
      <c r="WVN1432" s="21"/>
      <c r="WVO1432" s="21"/>
      <c r="WVP1432" s="21"/>
      <c r="WVQ1432" s="21"/>
      <c r="WVR1432" s="21"/>
      <c r="WVS1432" s="21"/>
      <c r="WVT1432" s="21"/>
      <c r="WVU1432" s="21"/>
      <c r="WVV1432" s="21"/>
      <c r="WVW1432" s="21"/>
      <c r="WVX1432" s="21"/>
      <c r="WVY1432" s="21"/>
      <c r="WVZ1432" s="21"/>
      <c r="WWA1432" s="21"/>
      <c r="WWB1432" s="21"/>
      <c r="WWC1432" s="21"/>
      <c r="WWD1432" s="21"/>
      <c r="WWE1432" s="21"/>
      <c r="WWF1432" s="21"/>
      <c r="WWG1432" s="21"/>
      <c r="WWH1432" s="21"/>
      <c r="WWI1432" s="21"/>
      <c r="WWJ1432" s="21"/>
      <c r="WWK1432" s="21"/>
      <c r="WWL1432" s="21"/>
      <c r="WWM1432" s="21"/>
      <c r="WWN1432" s="21"/>
      <c r="WWO1432" s="21"/>
      <c r="WWP1432" s="21"/>
      <c r="WWQ1432" s="21"/>
      <c r="WWR1432" s="21"/>
      <c r="WWS1432" s="21"/>
      <c r="WWT1432" s="21"/>
      <c r="WWU1432" s="21"/>
      <c r="WWV1432" s="21"/>
      <c r="WWW1432" s="21"/>
      <c r="WWX1432" s="21"/>
      <c r="WWY1432" s="21"/>
      <c r="WWZ1432" s="21"/>
      <c r="WXA1432" s="21"/>
      <c r="WXB1432" s="21"/>
      <c r="WXC1432" s="21"/>
      <c r="WXD1432" s="21"/>
      <c r="WXE1432" s="21"/>
      <c r="WXF1432" s="21"/>
      <c r="WXG1432" s="21"/>
      <c r="WXH1432" s="21"/>
      <c r="WXI1432" s="21"/>
      <c r="WXJ1432" s="21"/>
      <c r="WXK1432" s="21"/>
      <c r="WXL1432" s="21"/>
      <c r="WXM1432" s="21"/>
      <c r="WXN1432" s="21"/>
      <c r="WXO1432" s="21"/>
      <c r="WXP1432" s="21"/>
      <c r="WXQ1432" s="21"/>
      <c r="WXR1432" s="21"/>
      <c r="WXS1432" s="21"/>
      <c r="WXT1432" s="21"/>
      <c r="WXU1432" s="21"/>
      <c r="WXV1432" s="21"/>
      <c r="WXW1432" s="21"/>
      <c r="WXX1432" s="21"/>
      <c r="WXY1432" s="21"/>
      <c r="WXZ1432" s="21"/>
      <c r="WYA1432" s="21"/>
      <c r="WYB1432" s="21"/>
      <c r="WYC1432" s="21"/>
      <c r="WYD1432" s="21"/>
      <c r="WYE1432" s="21"/>
      <c r="WYF1432" s="21"/>
      <c r="WYG1432" s="21"/>
      <c r="WYH1432" s="21"/>
      <c r="WYI1432" s="21"/>
      <c r="WYJ1432" s="21"/>
      <c r="WYK1432" s="21"/>
      <c r="WYL1432" s="21"/>
      <c r="WYM1432" s="21"/>
      <c r="WYN1432" s="21"/>
      <c r="WYO1432" s="21"/>
      <c r="WYP1432" s="21"/>
      <c r="WYQ1432" s="21"/>
      <c r="WYR1432" s="21"/>
      <c r="WYS1432" s="21"/>
      <c r="WYT1432" s="21"/>
      <c r="WYU1432" s="21"/>
      <c r="WYV1432" s="21"/>
      <c r="WYW1432" s="21"/>
      <c r="WYX1432" s="21"/>
      <c r="WYY1432" s="21"/>
      <c r="WYZ1432" s="21"/>
      <c r="WZA1432" s="21"/>
      <c r="WZB1432" s="21"/>
      <c r="WZC1432" s="21"/>
      <c r="WZD1432" s="21"/>
      <c r="WZE1432" s="21"/>
      <c r="WZF1432" s="21"/>
      <c r="WZG1432" s="21"/>
      <c r="WZH1432" s="21"/>
      <c r="WZI1432" s="21"/>
      <c r="WZJ1432" s="21"/>
      <c r="WZK1432" s="21"/>
      <c r="WZL1432" s="21"/>
      <c r="WZM1432" s="21"/>
      <c r="WZN1432" s="21"/>
      <c r="WZO1432" s="21"/>
      <c r="WZP1432" s="21"/>
      <c r="WZQ1432" s="21"/>
      <c r="WZR1432" s="21"/>
      <c r="WZS1432" s="21"/>
      <c r="WZT1432" s="21"/>
      <c r="WZU1432" s="21"/>
      <c r="WZV1432" s="21"/>
      <c r="WZW1432" s="21"/>
      <c r="WZX1432" s="21"/>
      <c r="WZY1432" s="21"/>
      <c r="WZZ1432" s="21"/>
      <c r="XAA1432" s="21"/>
      <c r="XAB1432" s="21"/>
      <c r="XAC1432" s="21"/>
      <c r="XAD1432" s="21"/>
      <c r="XAE1432" s="21"/>
      <c r="XAF1432" s="21"/>
      <c r="XAG1432" s="21"/>
      <c r="XAH1432" s="21"/>
      <c r="XAI1432" s="21"/>
      <c r="XAJ1432" s="21"/>
      <c r="XAK1432" s="21"/>
      <c r="XAL1432" s="21"/>
      <c r="XAM1432" s="21"/>
      <c r="XAN1432" s="21"/>
      <c r="XAO1432" s="21"/>
      <c r="XAP1432" s="21"/>
      <c r="XAQ1432" s="21"/>
      <c r="XAR1432" s="21"/>
      <c r="XAS1432" s="21"/>
      <c r="XAT1432" s="21"/>
      <c r="XAU1432" s="21"/>
      <c r="XAV1432" s="21"/>
      <c r="XAW1432" s="21"/>
      <c r="XAX1432" s="21"/>
      <c r="XAY1432" s="21"/>
      <c r="XAZ1432" s="21"/>
      <c r="XBA1432" s="21"/>
      <c r="XBB1432" s="21"/>
      <c r="XBC1432" s="21"/>
      <c r="XBD1432" s="21"/>
      <c r="XBE1432" s="21"/>
      <c r="XBF1432" s="21"/>
      <c r="XBG1432" s="21"/>
      <c r="XBH1432" s="21"/>
      <c r="XBI1432" s="21"/>
      <c r="XBJ1432" s="21"/>
      <c r="XBK1432" s="21"/>
      <c r="XBL1432" s="21"/>
      <c r="XBM1432" s="21"/>
      <c r="XBN1432" s="21"/>
      <c r="XBO1432" s="21"/>
      <c r="XBP1432" s="21"/>
      <c r="XBQ1432" s="21"/>
      <c r="XBR1432" s="21"/>
      <c r="XBS1432" s="21"/>
      <c r="XBT1432" s="21"/>
      <c r="XBU1432" s="21"/>
      <c r="XBV1432" s="21"/>
      <c r="XBW1432" s="21"/>
      <c r="XBX1432" s="21"/>
      <c r="XBY1432" s="21"/>
      <c r="XBZ1432" s="21"/>
      <c r="XCA1432" s="21"/>
      <c r="XCB1432" s="21"/>
      <c r="XCC1432" s="21"/>
      <c r="XCD1432" s="21"/>
      <c r="XCE1432" s="21"/>
      <c r="XCF1432" s="21"/>
      <c r="XCG1432" s="21"/>
      <c r="XCH1432" s="21"/>
      <c r="XCI1432" s="21"/>
      <c r="XCJ1432" s="21"/>
      <c r="XCK1432" s="21"/>
      <c r="XCL1432" s="21"/>
      <c r="XCM1432" s="21"/>
      <c r="XCN1432" s="21"/>
      <c r="XCO1432" s="21"/>
      <c r="XCP1432" s="21"/>
      <c r="XCQ1432" s="21"/>
      <c r="XCR1432" s="21"/>
      <c r="XCS1432" s="21"/>
      <c r="XCT1432" s="21"/>
      <c r="XCU1432" s="21"/>
      <c r="XCV1432" s="21"/>
      <c r="XCW1432" s="21"/>
      <c r="XCX1432" s="21"/>
      <c r="XCY1432" s="21"/>
      <c r="XCZ1432" s="21"/>
      <c r="XDA1432" s="21"/>
      <c r="XDB1432" s="21"/>
      <c r="XDC1432" s="21"/>
      <c r="XDD1432" s="21"/>
      <c r="XDE1432" s="21"/>
      <c r="XDF1432" s="21"/>
      <c r="XDG1432" s="21"/>
      <c r="XDH1432" s="21"/>
      <c r="XDI1432" s="21"/>
      <c r="XDJ1432" s="21"/>
      <c r="XDK1432" s="21"/>
      <c r="XDL1432" s="21"/>
      <c r="XDM1432" s="21"/>
      <c r="XDN1432" s="21"/>
      <c r="XDO1432" s="21"/>
      <c r="XDP1432" s="21"/>
      <c r="XDQ1432" s="21"/>
      <c r="XDR1432" s="21"/>
      <c r="XDS1432" s="21"/>
      <c r="XDT1432" s="21"/>
      <c r="XDU1432" s="21"/>
      <c r="XDV1432" s="21"/>
    </row>
    <row r="1433" s="25" customFormat="1" ht="30" customHeight="1" spans="1:16350">
      <c r="A1433" s="74">
        <v>11</v>
      </c>
      <c r="B1433" s="77" t="s">
        <v>2074</v>
      </c>
      <c r="C1433" s="77" t="s">
        <v>17</v>
      </c>
      <c r="D1433" s="77" t="s">
        <v>2057</v>
      </c>
      <c r="E1433" s="77" t="s">
        <v>2075</v>
      </c>
      <c r="F1433" s="77" t="s">
        <v>20</v>
      </c>
      <c r="G1433" s="77" t="s">
        <v>21</v>
      </c>
      <c r="H1433" s="95">
        <v>20000</v>
      </c>
      <c r="I1433" s="95">
        <v>5000</v>
      </c>
      <c r="J1433" s="95">
        <v>25000</v>
      </c>
      <c r="K1433" s="81">
        <v>44044</v>
      </c>
      <c r="L1433" s="82">
        <v>0</v>
      </c>
      <c r="M1433" s="82">
        <v>20</v>
      </c>
      <c r="N1433" s="77"/>
      <c r="O1433" s="21"/>
      <c r="P1433" s="21"/>
      <c r="Q1433" s="21"/>
      <c r="R1433" s="21"/>
      <c r="S1433" s="21"/>
      <c r="T1433" s="21"/>
      <c r="U1433" s="21"/>
      <c r="V1433" s="21"/>
      <c r="W1433" s="21"/>
      <c r="X1433" s="21"/>
      <c r="Y1433" s="21"/>
      <c r="Z1433" s="21"/>
      <c r="AA1433" s="21"/>
      <c r="AB1433" s="21"/>
      <c r="AC1433" s="21"/>
      <c r="AD1433" s="21"/>
      <c r="AE1433" s="21"/>
      <c r="AF1433" s="21"/>
      <c r="AG1433" s="21"/>
      <c r="AH1433" s="21"/>
      <c r="AI1433" s="21"/>
      <c r="AJ1433" s="21"/>
      <c r="AK1433" s="21"/>
      <c r="AL1433" s="21"/>
      <c r="AM1433" s="21"/>
      <c r="AN1433" s="21"/>
      <c r="AO1433" s="21"/>
      <c r="AP1433" s="21"/>
      <c r="AQ1433" s="21"/>
      <c r="AR1433" s="21"/>
      <c r="AS1433" s="21"/>
      <c r="AT1433" s="21"/>
      <c r="AU1433" s="21"/>
      <c r="AV1433" s="21"/>
      <c r="AW1433" s="21"/>
      <c r="AX1433" s="21"/>
      <c r="AY1433" s="21"/>
      <c r="AZ1433" s="21"/>
      <c r="BA1433" s="21"/>
      <c r="BB1433" s="21"/>
      <c r="BC1433" s="21"/>
      <c r="BD1433" s="21"/>
      <c r="BE1433" s="21"/>
      <c r="BF1433" s="21"/>
      <c r="BG1433" s="21"/>
      <c r="BH1433" s="21"/>
      <c r="BI1433" s="21"/>
      <c r="BJ1433" s="21"/>
      <c r="BK1433" s="21"/>
      <c r="BL1433" s="21"/>
      <c r="BM1433" s="21"/>
      <c r="BN1433" s="21"/>
      <c r="BO1433" s="21"/>
      <c r="BP1433" s="21"/>
      <c r="BQ1433" s="21"/>
      <c r="BR1433" s="21"/>
      <c r="BS1433" s="21"/>
      <c r="BT1433" s="21"/>
      <c r="BU1433" s="21"/>
      <c r="BV1433" s="21"/>
      <c r="BW1433" s="21"/>
      <c r="BX1433" s="21"/>
      <c r="BY1433" s="21"/>
      <c r="BZ1433" s="21"/>
      <c r="CA1433" s="21"/>
      <c r="CB1433" s="21"/>
      <c r="CC1433" s="21"/>
      <c r="CD1433" s="21"/>
      <c r="CE1433" s="21"/>
      <c r="CF1433" s="21"/>
      <c r="CG1433" s="21"/>
      <c r="CH1433" s="21"/>
      <c r="CI1433" s="21"/>
      <c r="CJ1433" s="21"/>
      <c r="CK1433" s="21"/>
      <c r="CL1433" s="21"/>
      <c r="CM1433" s="21"/>
      <c r="CN1433" s="21"/>
      <c r="CO1433" s="21"/>
      <c r="CP1433" s="21"/>
      <c r="CQ1433" s="21"/>
      <c r="CR1433" s="21"/>
      <c r="CS1433" s="21"/>
      <c r="CT1433" s="21"/>
      <c r="CU1433" s="21"/>
      <c r="CV1433" s="21"/>
      <c r="CW1433" s="21"/>
      <c r="CX1433" s="21"/>
      <c r="CY1433" s="21"/>
      <c r="CZ1433" s="21"/>
      <c r="DA1433" s="21"/>
      <c r="DB1433" s="21"/>
      <c r="DC1433" s="21"/>
      <c r="DD1433" s="21"/>
      <c r="DE1433" s="21"/>
      <c r="DF1433" s="21"/>
      <c r="DG1433" s="21"/>
      <c r="DH1433" s="21"/>
      <c r="DI1433" s="21"/>
      <c r="DJ1433" s="21"/>
      <c r="DK1433" s="21"/>
      <c r="DL1433" s="21"/>
      <c r="DM1433" s="21"/>
      <c r="DN1433" s="21"/>
      <c r="DO1433" s="21"/>
      <c r="DP1433" s="21"/>
      <c r="DQ1433" s="21"/>
      <c r="DR1433" s="21"/>
      <c r="DS1433" s="21"/>
      <c r="DT1433" s="21"/>
      <c r="DU1433" s="21"/>
      <c r="DV1433" s="21"/>
      <c r="DW1433" s="21"/>
      <c r="DX1433" s="21"/>
      <c r="DY1433" s="21"/>
      <c r="DZ1433" s="21"/>
      <c r="EA1433" s="21"/>
      <c r="EB1433" s="21"/>
      <c r="EC1433" s="21"/>
      <c r="ED1433" s="21"/>
      <c r="EE1433" s="21"/>
      <c r="EF1433" s="21"/>
      <c r="EG1433" s="21"/>
      <c r="EH1433" s="21"/>
      <c r="EI1433" s="21"/>
      <c r="EJ1433" s="21"/>
      <c r="EK1433" s="21"/>
      <c r="EL1433" s="21"/>
      <c r="EM1433" s="21"/>
      <c r="EN1433" s="21"/>
      <c r="EO1433" s="21"/>
      <c r="EP1433" s="21"/>
      <c r="EQ1433" s="21"/>
      <c r="ER1433" s="21"/>
      <c r="ES1433" s="21"/>
      <c r="ET1433" s="21"/>
      <c r="EU1433" s="21"/>
      <c r="EV1433" s="21"/>
      <c r="EW1433" s="21"/>
      <c r="EX1433" s="21"/>
      <c r="EY1433" s="21"/>
      <c r="EZ1433" s="21"/>
      <c r="FA1433" s="21"/>
      <c r="FB1433" s="21"/>
      <c r="FC1433" s="21"/>
      <c r="FD1433" s="21"/>
      <c r="FE1433" s="21"/>
      <c r="FF1433" s="21"/>
      <c r="FG1433" s="21"/>
      <c r="FH1433" s="21"/>
      <c r="FI1433" s="21"/>
      <c r="FJ1433" s="21"/>
      <c r="FK1433" s="21"/>
      <c r="FL1433" s="21"/>
      <c r="FM1433" s="21"/>
      <c r="FN1433" s="21"/>
      <c r="FO1433" s="21"/>
      <c r="FP1433" s="21"/>
      <c r="FQ1433" s="21"/>
      <c r="FR1433" s="21"/>
      <c r="FS1433" s="21"/>
      <c r="FT1433" s="21"/>
      <c r="FU1433" s="21"/>
      <c r="FV1433" s="21"/>
      <c r="FW1433" s="21"/>
      <c r="FX1433" s="21"/>
      <c r="FY1433" s="21"/>
      <c r="FZ1433" s="21"/>
      <c r="GA1433" s="21"/>
      <c r="GB1433" s="21"/>
      <c r="GC1433" s="21"/>
      <c r="GD1433" s="21"/>
      <c r="GE1433" s="21"/>
      <c r="GF1433" s="21"/>
      <c r="GG1433" s="21"/>
      <c r="GH1433" s="21"/>
      <c r="GI1433" s="21"/>
      <c r="GJ1433" s="21"/>
      <c r="GK1433" s="21"/>
      <c r="GL1433" s="21"/>
      <c r="GM1433" s="21"/>
      <c r="GN1433" s="21"/>
      <c r="GO1433" s="21"/>
      <c r="GP1433" s="21"/>
      <c r="GQ1433" s="21"/>
      <c r="GR1433" s="21"/>
      <c r="GS1433" s="21"/>
      <c r="GT1433" s="21"/>
      <c r="GU1433" s="21"/>
      <c r="GV1433" s="21"/>
      <c r="GW1433" s="21"/>
      <c r="GX1433" s="21"/>
      <c r="GY1433" s="21"/>
      <c r="GZ1433" s="21"/>
      <c r="HA1433" s="21"/>
      <c r="HB1433" s="21"/>
      <c r="HC1433" s="21"/>
      <c r="HD1433" s="21"/>
      <c r="HE1433" s="21"/>
      <c r="HF1433" s="21"/>
      <c r="HG1433" s="21"/>
      <c r="HH1433" s="21"/>
      <c r="HI1433" s="21"/>
      <c r="HJ1433" s="21"/>
      <c r="HK1433" s="21"/>
      <c r="HL1433" s="21"/>
      <c r="HM1433" s="21"/>
      <c r="HN1433" s="21"/>
      <c r="HO1433" s="21"/>
      <c r="HP1433" s="21"/>
      <c r="HQ1433" s="21"/>
      <c r="HR1433" s="21"/>
      <c r="HS1433" s="21"/>
      <c r="HT1433" s="21"/>
      <c r="HU1433" s="21"/>
      <c r="HV1433" s="21"/>
      <c r="HW1433" s="21"/>
      <c r="HX1433" s="21"/>
      <c r="HY1433" s="21"/>
      <c r="HZ1433" s="21"/>
      <c r="IA1433" s="21"/>
      <c r="IB1433" s="21"/>
      <c r="IC1433" s="21"/>
      <c r="ID1433" s="21"/>
      <c r="IE1433" s="21"/>
      <c r="IF1433" s="21"/>
      <c r="IG1433" s="21"/>
      <c r="IH1433" s="21"/>
      <c r="II1433" s="21"/>
      <c r="IJ1433" s="21"/>
      <c r="IK1433" s="21"/>
      <c r="IL1433" s="21"/>
      <c r="IM1433" s="21"/>
      <c r="IN1433" s="21"/>
      <c r="IO1433" s="21"/>
      <c r="IP1433" s="21"/>
      <c r="IQ1433" s="21"/>
      <c r="IR1433" s="21"/>
      <c r="IS1433" s="21"/>
      <c r="IT1433" s="21"/>
      <c r="IU1433" s="21"/>
      <c r="IV1433" s="21"/>
      <c r="IW1433" s="21"/>
      <c r="IX1433" s="21"/>
      <c r="IY1433" s="21"/>
      <c r="IZ1433" s="21"/>
      <c r="JA1433" s="21"/>
      <c r="JB1433" s="21"/>
      <c r="JC1433" s="21"/>
      <c r="JD1433" s="21"/>
      <c r="JE1433" s="21"/>
      <c r="JF1433" s="21"/>
      <c r="JG1433" s="21"/>
      <c r="JH1433" s="21"/>
      <c r="JI1433" s="21"/>
      <c r="JJ1433" s="21"/>
      <c r="JK1433" s="21"/>
      <c r="JL1433" s="21"/>
      <c r="JM1433" s="21"/>
      <c r="JN1433" s="21"/>
      <c r="JO1433" s="21"/>
      <c r="JP1433" s="21"/>
      <c r="JQ1433" s="21"/>
      <c r="JR1433" s="21"/>
      <c r="JS1433" s="21"/>
      <c r="JT1433" s="21"/>
      <c r="JU1433" s="21"/>
      <c r="JV1433" s="21"/>
      <c r="JW1433" s="21"/>
      <c r="JX1433" s="21"/>
      <c r="JY1433" s="21"/>
      <c r="JZ1433" s="21"/>
      <c r="KA1433" s="21"/>
      <c r="KB1433" s="21"/>
      <c r="KC1433" s="21"/>
      <c r="KD1433" s="21"/>
      <c r="KE1433" s="21"/>
      <c r="KF1433" s="21"/>
      <c r="KG1433" s="21"/>
      <c r="KH1433" s="21"/>
      <c r="KI1433" s="21"/>
      <c r="KJ1433" s="21"/>
      <c r="KK1433" s="21"/>
      <c r="KL1433" s="21"/>
      <c r="KM1433" s="21"/>
      <c r="KN1433" s="21"/>
      <c r="KO1433" s="21"/>
      <c r="KP1433" s="21"/>
      <c r="KQ1433" s="21"/>
      <c r="KR1433" s="21"/>
      <c r="KS1433" s="21"/>
      <c r="KT1433" s="21"/>
      <c r="KU1433" s="21"/>
      <c r="KV1433" s="21"/>
      <c r="KW1433" s="21"/>
      <c r="KX1433" s="21"/>
      <c r="KY1433" s="21"/>
      <c r="KZ1433" s="21"/>
      <c r="LA1433" s="21"/>
      <c r="LB1433" s="21"/>
      <c r="LC1433" s="21"/>
      <c r="LD1433" s="21"/>
      <c r="LE1433" s="21"/>
      <c r="LF1433" s="21"/>
      <c r="LG1433" s="21"/>
      <c r="LH1433" s="21"/>
      <c r="LI1433" s="21"/>
      <c r="LJ1433" s="21"/>
      <c r="LK1433" s="21"/>
      <c r="LL1433" s="21"/>
      <c r="LM1433" s="21"/>
      <c r="LN1433" s="21"/>
      <c r="LO1433" s="21"/>
      <c r="LP1433" s="21"/>
      <c r="LQ1433" s="21"/>
      <c r="LR1433" s="21"/>
      <c r="LS1433" s="21"/>
      <c r="LT1433" s="21"/>
      <c r="LU1433" s="21"/>
      <c r="LV1433" s="21"/>
      <c r="LW1433" s="21"/>
      <c r="LX1433" s="21"/>
      <c r="LY1433" s="21"/>
      <c r="LZ1433" s="21"/>
      <c r="MA1433" s="21"/>
      <c r="MB1433" s="21"/>
      <c r="MC1433" s="21"/>
      <c r="MD1433" s="21"/>
      <c r="ME1433" s="21"/>
      <c r="MF1433" s="21"/>
      <c r="MG1433" s="21"/>
      <c r="MH1433" s="21"/>
      <c r="MI1433" s="21"/>
      <c r="MJ1433" s="21"/>
      <c r="MK1433" s="21"/>
      <c r="ML1433" s="21"/>
      <c r="MM1433" s="21"/>
      <c r="MN1433" s="21"/>
      <c r="MO1433" s="21"/>
      <c r="MP1433" s="21"/>
      <c r="MQ1433" s="21"/>
      <c r="MR1433" s="21"/>
      <c r="MS1433" s="21"/>
      <c r="MT1433" s="21"/>
      <c r="MU1433" s="21"/>
      <c r="MV1433" s="21"/>
      <c r="MW1433" s="21"/>
      <c r="MX1433" s="21"/>
      <c r="MY1433" s="21"/>
      <c r="MZ1433" s="21"/>
      <c r="NA1433" s="21"/>
      <c r="NB1433" s="21"/>
      <c r="NC1433" s="21"/>
      <c r="ND1433" s="21"/>
      <c r="NE1433" s="21"/>
      <c r="NF1433" s="21"/>
      <c r="NG1433" s="21"/>
      <c r="NH1433" s="21"/>
      <c r="NI1433" s="21"/>
      <c r="NJ1433" s="21"/>
      <c r="NK1433" s="21"/>
      <c r="NL1433" s="21"/>
      <c r="NM1433" s="21"/>
      <c r="NN1433" s="21"/>
      <c r="NO1433" s="21"/>
      <c r="NP1433" s="21"/>
      <c r="NQ1433" s="21"/>
      <c r="NR1433" s="21"/>
      <c r="NS1433" s="21"/>
      <c r="NT1433" s="21"/>
      <c r="NU1433" s="21"/>
      <c r="NV1433" s="21"/>
      <c r="NW1433" s="21"/>
      <c r="NX1433" s="21"/>
      <c r="NY1433" s="21"/>
      <c r="NZ1433" s="21"/>
      <c r="OA1433" s="21"/>
      <c r="OB1433" s="21"/>
      <c r="OC1433" s="21"/>
      <c r="OD1433" s="21"/>
      <c r="OE1433" s="21"/>
      <c r="OF1433" s="21"/>
      <c r="OG1433" s="21"/>
      <c r="OH1433" s="21"/>
      <c r="OI1433" s="21"/>
      <c r="OJ1433" s="21"/>
      <c r="OK1433" s="21"/>
      <c r="OL1433" s="21"/>
      <c r="OM1433" s="21"/>
      <c r="ON1433" s="21"/>
      <c r="OO1433" s="21"/>
      <c r="OP1433" s="21"/>
      <c r="OQ1433" s="21"/>
      <c r="OR1433" s="21"/>
      <c r="OS1433" s="21"/>
      <c r="OT1433" s="21"/>
      <c r="OU1433" s="21"/>
      <c r="OV1433" s="21"/>
      <c r="OW1433" s="21"/>
      <c r="OX1433" s="21"/>
      <c r="OY1433" s="21"/>
      <c r="OZ1433" s="21"/>
      <c r="PA1433" s="21"/>
      <c r="PB1433" s="21"/>
      <c r="PC1433" s="21"/>
      <c r="PD1433" s="21"/>
      <c r="PE1433" s="21"/>
      <c r="PF1433" s="21"/>
      <c r="PG1433" s="21"/>
      <c r="PH1433" s="21"/>
      <c r="PI1433" s="21"/>
      <c r="PJ1433" s="21"/>
      <c r="PK1433" s="21"/>
      <c r="PL1433" s="21"/>
      <c r="PM1433" s="21"/>
      <c r="PN1433" s="21"/>
      <c r="PO1433" s="21"/>
      <c r="PP1433" s="21"/>
      <c r="PQ1433" s="21"/>
      <c r="PR1433" s="21"/>
      <c r="PS1433" s="21"/>
      <c r="PT1433" s="21"/>
      <c r="PU1433" s="21"/>
      <c r="PV1433" s="21"/>
      <c r="PW1433" s="21"/>
      <c r="PX1433" s="21"/>
      <c r="PY1433" s="21"/>
      <c r="PZ1433" s="21"/>
      <c r="QA1433" s="21"/>
      <c r="QB1433" s="21"/>
      <c r="QC1433" s="21"/>
      <c r="QD1433" s="21"/>
      <c r="QE1433" s="21"/>
      <c r="QF1433" s="21"/>
      <c r="QG1433" s="21"/>
      <c r="QH1433" s="21"/>
      <c r="QI1433" s="21"/>
      <c r="QJ1433" s="21"/>
      <c r="QK1433" s="21"/>
      <c r="QL1433" s="21"/>
      <c r="QM1433" s="21"/>
      <c r="QN1433" s="21"/>
      <c r="QO1433" s="21"/>
      <c r="QP1433" s="21"/>
      <c r="QQ1433" s="21"/>
      <c r="QR1433" s="21"/>
      <c r="QS1433" s="21"/>
      <c r="QT1433" s="21"/>
      <c r="QU1433" s="21"/>
      <c r="QV1433" s="21"/>
      <c r="QW1433" s="21"/>
      <c r="QX1433" s="21"/>
      <c r="QY1433" s="21"/>
      <c r="QZ1433" s="21"/>
      <c r="RA1433" s="21"/>
      <c r="RB1433" s="21"/>
      <c r="RC1433" s="21"/>
      <c r="RD1433" s="21"/>
      <c r="RE1433" s="21"/>
      <c r="RF1433" s="21"/>
      <c r="RG1433" s="21"/>
      <c r="RH1433" s="21"/>
      <c r="RI1433" s="21"/>
      <c r="RJ1433" s="21"/>
      <c r="RK1433" s="21"/>
      <c r="RL1433" s="21"/>
      <c r="RM1433" s="21"/>
      <c r="RN1433" s="21"/>
      <c r="RO1433" s="21"/>
      <c r="RP1433" s="21"/>
      <c r="RQ1433" s="21"/>
      <c r="RR1433" s="21"/>
      <c r="RS1433" s="21"/>
      <c r="RT1433" s="21"/>
      <c r="RU1433" s="21"/>
      <c r="RV1433" s="21"/>
      <c r="RW1433" s="21"/>
      <c r="RX1433" s="21"/>
      <c r="RY1433" s="21"/>
      <c r="RZ1433" s="21"/>
      <c r="SA1433" s="21"/>
      <c r="SB1433" s="21"/>
      <c r="SC1433" s="21"/>
      <c r="SD1433" s="21"/>
      <c r="SE1433" s="21"/>
      <c r="SF1433" s="21"/>
      <c r="SG1433" s="21"/>
      <c r="SH1433" s="21"/>
      <c r="SI1433" s="21"/>
      <c r="SJ1433" s="21"/>
      <c r="SK1433" s="21"/>
      <c r="SL1433" s="21"/>
      <c r="SM1433" s="21"/>
      <c r="SN1433" s="21"/>
      <c r="SO1433" s="21"/>
      <c r="SP1433" s="21"/>
      <c r="SQ1433" s="21"/>
      <c r="SR1433" s="21"/>
      <c r="SS1433" s="21"/>
      <c r="ST1433" s="21"/>
      <c r="SU1433" s="21"/>
      <c r="SV1433" s="21"/>
      <c r="SW1433" s="21"/>
      <c r="SX1433" s="21"/>
      <c r="SY1433" s="21"/>
      <c r="SZ1433" s="21"/>
      <c r="TA1433" s="21"/>
      <c r="TB1433" s="21"/>
      <c r="TC1433" s="21"/>
      <c r="TD1433" s="21"/>
      <c r="TE1433" s="21"/>
      <c r="TF1433" s="21"/>
      <c r="TG1433" s="21"/>
      <c r="TH1433" s="21"/>
      <c r="TI1433" s="21"/>
      <c r="TJ1433" s="21"/>
      <c r="TK1433" s="21"/>
      <c r="TL1433" s="21"/>
      <c r="TM1433" s="21"/>
      <c r="TN1433" s="21"/>
      <c r="TO1433" s="21"/>
      <c r="TP1433" s="21"/>
      <c r="TQ1433" s="21"/>
      <c r="TR1433" s="21"/>
      <c r="TS1433" s="21"/>
      <c r="TT1433" s="21"/>
      <c r="TU1433" s="21"/>
      <c r="TV1433" s="21"/>
      <c r="TW1433" s="21"/>
      <c r="TX1433" s="21"/>
      <c r="TY1433" s="21"/>
      <c r="TZ1433" s="21"/>
      <c r="UA1433" s="21"/>
      <c r="UB1433" s="21"/>
      <c r="UC1433" s="21"/>
      <c r="UD1433" s="21"/>
      <c r="UE1433" s="21"/>
      <c r="UF1433" s="21"/>
      <c r="UG1433" s="21"/>
      <c r="UH1433" s="21"/>
      <c r="UI1433" s="21"/>
      <c r="UJ1433" s="21"/>
      <c r="UK1433" s="21"/>
      <c r="UL1433" s="21"/>
      <c r="UM1433" s="21"/>
      <c r="UN1433" s="21"/>
      <c r="UO1433" s="21"/>
      <c r="UP1433" s="21"/>
      <c r="UQ1433" s="21"/>
      <c r="UR1433" s="21"/>
      <c r="US1433" s="21"/>
      <c r="UT1433" s="21"/>
      <c r="UU1433" s="21"/>
      <c r="UV1433" s="21"/>
      <c r="UW1433" s="21"/>
      <c r="UX1433" s="21"/>
      <c r="UY1433" s="21"/>
      <c r="UZ1433" s="21"/>
      <c r="VA1433" s="21"/>
      <c r="VB1433" s="21"/>
      <c r="VC1433" s="21"/>
      <c r="VD1433" s="21"/>
      <c r="VE1433" s="21"/>
      <c r="VF1433" s="21"/>
      <c r="VG1433" s="21"/>
      <c r="VH1433" s="21"/>
      <c r="VI1433" s="21"/>
      <c r="VJ1433" s="21"/>
      <c r="VK1433" s="21"/>
      <c r="VL1433" s="21"/>
      <c r="VM1433" s="21"/>
      <c r="VN1433" s="21"/>
      <c r="VO1433" s="21"/>
      <c r="VP1433" s="21"/>
      <c r="VQ1433" s="21"/>
      <c r="VR1433" s="21"/>
      <c r="VS1433" s="21"/>
      <c r="VT1433" s="21"/>
      <c r="VU1433" s="21"/>
      <c r="VV1433" s="21"/>
      <c r="VW1433" s="21"/>
      <c r="VX1433" s="21"/>
      <c r="VY1433" s="21"/>
      <c r="VZ1433" s="21"/>
      <c r="WA1433" s="21"/>
      <c r="WB1433" s="21"/>
      <c r="WC1433" s="21"/>
      <c r="WD1433" s="21"/>
      <c r="WE1433" s="21"/>
      <c r="WF1433" s="21"/>
      <c r="WG1433" s="21"/>
      <c r="WH1433" s="21"/>
      <c r="WI1433" s="21"/>
      <c r="WJ1433" s="21"/>
      <c r="WK1433" s="21"/>
      <c r="WL1433" s="21"/>
      <c r="WM1433" s="21"/>
      <c r="WN1433" s="21"/>
      <c r="WO1433" s="21"/>
      <c r="WP1433" s="21"/>
      <c r="WQ1433" s="21"/>
      <c r="WR1433" s="21"/>
      <c r="WS1433" s="21"/>
      <c r="WT1433" s="21"/>
      <c r="WU1433" s="21"/>
      <c r="WV1433" s="21"/>
      <c r="WW1433" s="21"/>
      <c r="WX1433" s="21"/>
      <c r="WY1433" s="21"/>
      <c r="WZ1433" s="21"/>
      <c r="XA1433" s="21"/>
      <c r="XB1433" s="21"/>
      <c r="XC1433" s="21"/>
      <c r="XD1433" s="21"/>
      <c r="XE1433" s="21"/>
      <c r="XF1433" s="21"/>
      <c r="XG1433" s="21"/>
      <c r="XH1433" s="21"/>
      <c r="XI1433" s="21"/>
      <c r="XJ1433" s="21"/>
      <c r="XK1433" s="21"/>
      <c r="XL1433" s="21"/>
      <c r="XM1433" s="21"/>
      <c r="XN1433" s="21"/>
      <c r="XO1433" s="21"/>
      <c r="XP1433" s="21"/>
      <c r="XQ1433" s="21"/>
      <c r="XR1433" s="21"/>
      <c r="XS1433" s="21"/>
      <c r="XT1433" s="21"/>
      <c r="XU1433" s="21"/>
      <c r="XV1433" s="21"/>
      <c r="XW1433" s="21"/>
      <c r="XX1433" s="21"/>
      <c r="XY1433" s="21"/>
      <c r="XZ1433" s="21"/>
      <c r="YA1433" s="21"/>
      <c r="YB1433" s="21"/>
      <c r="YC1433" s="21"/>
      <c r="YD1433" s="21"/>
      <c r="YE1433" s="21"/>
      <c r="YF1433" s="21"/>
      <c r="YG1433" s="21"/>
      <c r="YH1433" s="21"/>
      <c r="YI1433" s="21"/>
      <c r="YJ1433" s="21"/>
      <c r="YK1433" s="21"/>
      <c r="YL1433" s="21"/>
      <c r="YM1433" s="21"/>
      <c r="YN1433" s="21"/>
      <c r="YO1433" s="21"/>
      <c r="YP1433" s="21"/>
      <c r="YQ1433" s="21"/>
      <c r="YR1433" s="21"/>
      <c r="YS1433" s="21"/>
      <c r="YT1433" s="21"/>
      <c r="YU1433" s="21"/>
      <c r="YV1433" s="21"/>
      <c r="YW1433" s="21"/>
      <c r="YX1433" s="21"/>
      <c r="YY1433" s="21"/>
      <c r="YZ1433" s="21"/>
      <c r="ZA1433" s="21"/>
      <c r="ZB1433" s="21"/>
      <c r="ZC1433" s="21"/>
      <c r="ZD1433" s="21"/>
      <c r="ZE1433" s="21"/>
      <c r="ZF1433" s="21"/>
      <c r="ZG1433" s="21"/>
      <c r="ZH1433" s="21"/>
      <c r="ZI1433" s="21"/>
      <c r="ZJ1433" s="21"/>
      <c r="ZK1433" s="21"/>
      <c r="ZL1433" s="21"/>
      <c r="ZM1433" s="21"/>
      <c r="ZN1433" s="21"/>
      <c r="ZO1433" s="21"/>
      <c r="ZP1433" s="21"/>
      <c r="ZQ1433" s="21"/>
      <c r="ZR1433" s="21"/>
      <c r="ZS1433" s="21"/>
      <c r="ZT1433" s="21"/>
      <c r="ZU1433" s="21"/>
      <c r="ZV1433" s="21"/>
      <c r="ZW1433" s="21"/>
      <c r="ZX1433" s="21"/>
      <c r="ZY1433" s="21"/>
      <c r="ZZ1433" s="21"/>
      <c r="AAA1433" s="21"/>
      <c r="AAB1433" s="21"/>
      <c r="AAC1433" s="21"/>
      <c r="AAD1433" s="21"/>
      <c r="AAE1433" s="21"/>
      <c r="AAF1433" s="21"/>
      <c r="AAG1433" s="21"/>
      <c r="AAH1433" s="21"/>
      <c r="AAI1433" s="21"/>
      <c r="AAJ1433" s="21"/>
      <c r="AAK1433" s="21"/>
      <c r="AAL1433" s="21"/>
      <c r="AAM1433" s="21"/>
      <c r="AAN1433" s="21"/>
      <c r="AAO1433" s="21"/>
      <c r="AAP1433" s="21"/>
      <c r="AAQ1433" s="21"/>
      <c r="AAR1433" s="21"/>
      <c r="AAS1433" s="21"/>
      <c r="AAT1433" s="21"/>
      <c r="AAU1433" s="21"/>
      <c r="AAV1433" s="21"/>
      <c r="AAW1433" s="21"/>
      <c r="AAX1433" s="21"/>
      <c r="AAY1433" s="21"/>
      <c r="AAZ1433" s="21"/>
      <c r="ABA1433" s="21"/>
      <c r="ABB1433" s="21"/>
      <c r="ABC1433" s="21"/>
      <c r="ABD1433" s="21"/>
      <c r="ABE1433" s="21"/>
      <c r="ABF1433" s="21"/>
      <c r="ABG1433" s="21"/>
      <c r="ABH1433" s="21"/>
      <c r="ABI1433" s="21"/>
      <c r="ABJ1433" s="21"/>
      <c r="ABK1433" s="21"/>
      <c r="ABL1433" s="21"/>
      <c r="ABM1433" s="21"/>
      <c r="ABN1433" s="21"/>
      <c r="ABO1433" s="21"/>
      <c r="ABP1433" s="21"/>
      <c r="ABQ1433" s="21"/>
      <c r="ABR1433" s="21"/>
      <c r="ABS1433" s="21"/>
      <c r="ABT1433" s="21"/>
      <c r="ABU1433" s="21"/>
      <c r="ABV1433" s="21"/>
      <c r="ABW1433" s="21"/>
      <c r="ABX1433" s="21"/>
      <c r="ABY1433" s="21"/>
      <c r="ABZ1433" s="21"/>
      <c r="ACA1433" s="21"/>
      <c r="ACB1433" s="21"/>
      <c r="ACC1433" s="21"/>
      <c r="ACD1433" s="21"/>
      <c r="ACE1433" s="21"/>
      <c r="ACF1433" s="21"/>
      <c r="ACG1433" s="21"/>
      <c r="ACH1433" s="21"/>
      <c r="ACI1433" s="21"/>
      <c r="ACJ1433" s="21"/>
      <c r="ACK1433" s="21"/>
      <c r="ACL1433" s="21"/>
      <c r="ACM1433" s="21"/>
      <c r="ACN1433" s="21"/>
      <c r="ACO1433" s="21"/>
      <c r="ACP1433" s="21"/>
      <c r="ACQ1433" s="21"/>
      <c r="ACR1433" s="21"/>
      <c r="ACS1433" s="21"/>
      <c r="ACT1433" s="21"/>
      <c r="ACU1433" s="21"/>
      <c r="ACV1433" s="21"/>
      <c r="ACW1433" s="21"/>
      <c r="ACX1433" s="21"/>
      <c r="ACY1433" s="21"/>
      <c r="ACZ1433" s="21"/>
      <c r="ADA1433" s="21"/>
      <c r="ADB1433" s="21"/>
      <c r="ADC1433" s="21"/>
      <c r="ADD1433" s="21"/>
      <c r="ADE1433" s="21"/>
      <c r="ADF1433" s="21"/>
      <c r="ADG1433" s="21"/>
      <c r="ADH1433" s="21"/>
      <c r="ADI1433" s="21"/>
      <c r="ADJ1433" s="21"/>
      <c r="ADK1433" s="21"/>
      <c r="ADL1433" s="21"/>
      <c r="ADM1433" s="21"/>
      <c r="ADN1433" s="21"/>
      <c r="ADO1433" s="21"/>
      <c r="ADP1433" s="21"/>
      <c r="ADQ1433" s="21"/>
      <c r="ADR1433" s="21"/>
      <c r="ADS1433" s="21"/>
      <c r="ADT1433" s="21"/>
      <c r="ADU1433" s="21"/>
      <c r="ADV1433" s="21"/>
      <c r="ADW1433" s="21"/>
      <c r="ADX1433" s="21"/>
      <c r="ADY1433" s="21"/>
      <c r="ADZ1433" s="21"/>
      <c r="AEA1433" s="21"/>
      <c r="AEB1433" s="21"/>
      <c r="AEC1433" s="21"/>
      <c r="AED1433" s="21"/>
      <c r="AEE1433" s="21"/>
      <c r="AEF1433" s="21"/>
      <c r="AEG1433" s="21"/>
      <c r="AEH1433" s="21"/>
      <c r="AEI1433" s="21"/>
      <c r="AEJ1433" s="21"/>
      <c r="AEK1433" s="21"/>
      <c r="AEL1433" s="21"/>
      <c r="AEM1433" s="21"/>
      <c r="AEN1433" s="21"/>
      <c r="AEO1433" s="21"/>
      <c r="AEP1433" s="21"/>
      <c r="AEQ1433" s="21"/>
      <c r="AER1433" s="21"/>
      <c r="AES1433" s="21"/>
      <c r="AET1433" s="21"/>
      <c r="AEU1433" s="21"/>
      <c r="AEV1433" s="21"/>
      <c r="AEW1433" s="21"/>
      <c r="AEX1433" s="21"/>
      <c r="AEY1433" s="21"/>
      <c r="AEZ1433" s="21"/>
      <c r="AFA1433" s="21"/>
      <c r="AFB1433" s="21"/>
      <c r="AFC1433" s="21"/>
      <c r="AFD1433" s="21"/>
      <c r="AFE1433" s="21"/>
      <c r="AFF1433" s="21"/>
      <c r="AFG1433" s="21"/>
      <c r="AFH1433" s="21"/>
      <c r="AFI1433" s="21"/>
      <c r="AFJ1433" s="21"/>
      <c r="AFK1433" s="21"/>
      <c r="AFL1433" s="21"/>
      <c r="AFM1433" s="21"/>
      <c r="AFN1433" s="21"/>
      <c r="AFO1433" s="21"/>
      <c r="AFP1433" s="21"/>
      <c r="AFQ1433" s="21"/>
      <c r="AFR1433" s="21"/>
      <c r="AFS1433" s="21"/>
      <c r="AFT1433" s="21"/>
      <c r="AFU1433" s="21"/>
      <c r="AFV1433" s="21"/>
      <c r="AFW1433" s="21"/>
      <c r="AFX1433" s="21"/>
      <c r="AFY1433" s="21"/>
      <c r="AFZ1433" s="21"/>
      <c r="AGA1433" s="21"/>
      <c r="AGB1433" s="21"/>
      <c r="AGC1433" s="21"/>
      <c r="AGD1433" s="21"/>
      <c r="AGE1433" s="21"/>
      <c r="AGF1433" s="21"/>
      <c r="AGG1433" s="21"/>
      <c r="AGH1433" s="21"/>
      <c r="AGI1433" s="21"/>
      <c r="AGJ1433" s="21"/>
      <c r="AGK1433" s="21"/>
      <c r="AGL1433" s="21"/>
      <c r="AGM1433" s="21"/>
      <c r="AGN1433" s="21"/>
      <c r="AGO1433" s="21"/>
      <c r="AGP1433" s="21"/>
      <c r="AGQ1433" s="21"/>
      <c r="AGR1433" s="21"/>
      <c r="AGS1433" s="21"/>
      <c r="AGT1433" s="21"/>
      <c r="AGU1433" s="21"/>
      <c r="AGV1433" s="21"/>
      <c r="AGW1433" s="21"/>
      <c r="AGX1433" s="21"/>
      <c r="AGY1433" s="21"/>
      <c r="AGZ1433" s="21"/>
      <c r="AHA1433" s="21"/>
      <c r="AHB1433" s="21"/>
      <c r="AHC1433" s="21"/>
      <c r="AHD1433" s="21"/>
      <c r="AHE1433" s="21"/>
      <c r="AHF1433" s="21"/>
      <c r="AHG1433" s="21"/>
      <c r="AHH1433" s="21"/>
      <c r="AHI1433" s="21"/>
      <c r="AHJ1433" s="21"/>
      <c r="AHK1433" s="21"/>
      <c r="AHL1433" s="21"/>
      <c r="AHM1433" s="21"/>
      <c r="AHN1433" s="21"/>
      <c r="AHO1433" s="21"/>
      <c r="AHP1433" s="21"/>
      <c r="AHQ1433" s="21"/>
      <c r="AHR1433" s="21"/>
      <c r="AHS1433" s="21"/>
      <c r="AHT1433" s="21"/>
      <c r="AHU1433" s="21"/>
      <c r="AHV1433" s="21"/>
      <c r="AHW1433" s="21"/>
      <c r="AHX1433" s="21"/>
      <c r="AHY1433" s="21"/>
      <c r="AHZ1433" s="21"/>
      <c r="AIA1433" s="21"/>
      <c r="AIB1433" s="21"/>
      <c r="AIC1433" s="21"/>
      <c r="AID1433" s="21"/>
      <c r="AIE1433" s="21"/>
      <c r="AIF1433" s="21"/>
      <c r="AIG1433" s="21"/>
      <c r="AIH1433" s="21"/>
      <c r="AII1433" s="21"/>
      <c r="AIJ1433" s="21"/>
      <c r="AIK1433" s="21"/>
      <c r="AIL1433" s="21"/>
      <c r="AIM1433" s="21"/>
      <c r="AIN1433" s="21"/>
      <c r="AIO1433" s="21"/>
      <c r="AIP1433" s="21"/>
      <c r="AIQ1433" s="21"/>
      <c r="AIR1433" s="21"/>
      <c r="AIS1433" s="21"/>
      <c r="AIT1433" s="21"/>
      <c r="AIU1433" s="21"/>
      <c r="AIV1433" s="21"/>
      <c r="AIW1433" s="21"/>
      <c r="AIX1433" s="21"/>
      <c r="AIY1433" s="21"/>
      <c r="AIZ1433" s="21"/>
      <c r="AJA1433" s="21"/>
      <c r="AJB1433" s="21"/>
      <c r="AJC1433" s="21"/>
      <c r="AJD1433" s="21"/>
      <c r="AJE1433" s="21"/>
      <c r="AJF1433" s="21"/>
      <c r="AJG1433" s="21"/>
      <c r="AJH1433" s="21"/>
      <c r="AJI1433" s="21"/>
      <c r="AJJ1433" s="21"/>
      <c r="AJK1433" s="21"/>
      <c r="AJL1433" s="21"/>
      <c r="AJM1433" s="21"/>
      <c r="AJN1433" s="21"/>
      <c r="AJO1433" s="21"/>
      <c r="AJP1433" s="21"/>
      <c r="AJQ1433" s="21"/>
      <c r="AJR1433" s="21"/>
      <c r="AJS1433" s="21"/>
      <c r="AJT1433" s="21"/>
      <c r="AJU1433" s="21"/>
      <c r="AJV1433" s="21"/>
      <c r="AJW1433" s="21"/>
      <c r="AJX1433" s="21"/>
      <c r="AJY1433" s="21"/>
      <c r="AJZ1433" s="21"/>
      <c r="AKA1433" s="21"/>
      <c r="AKB1433" s="21"/>
      <c r="AKC1433" s="21"/>
      <c r="AKD1433" s="21"/>
      <c r="AKE1433" s="21"/>
      <c r="AKF1433" s="21"/>
      <c r="AKG1433" s="21"/>
      <c r="AKH1433" s="21"/>
      <c r="AKI1433" s="21"/>
      <c r="AKJ1433" s="21"/>
      <c r="AKK1433" s="21"/>
      <c r="AKL1433" s="21"/>
      <c r="AKM1433" s="21"/>
      <c r="AKN1433" s="21"/>
      <c r="AKO1433" s="21"/>
      <c r="AKP1433" s="21"/>
      <c r="AKQ1433" s="21"/>
      <c r="AKR1433" s="21"/>
      <c r="AKS1433" s="21"/>
      <c r="AKT1433" s="21"/>
      <c r="AKU1433" s="21"/>
      <c r="AKV1433" s="21"/>
      <c r="AKW1433" s="21"/>
      <c r="AKX1433" s="21"/>
      <c r="AKY1433" s="21"/>
      <c r="AKZ1433" s="21"/>
      <c r="ALA1433" s="21"/>
      <c r="ALB1433" s="21"/>
      <c r="ALC1433" s="21"/>
      <c r="ALD1433" s="21"/>
      <c r="ALE1433" s="21"/>
      <c r="ALF1433" s="21"/>
      <c r="ALG1433" s="21"/>
      <c r="ALH1433" s="21"/>
      <c r="ALI1433" s="21"/>
      <c r="ALJ1433" s="21"/>
      <c r="ALK1433" s="21"/>
      <c r="ALL1433" s="21"/>
      <c r="ALM1433" s="21"/>
      <c r="ALN1433" s="21"/>
      <c r="ALO1433" s="21"/>
      <c r="ALP1433" s="21"/>
      <c r="ALQ1433" s="21"/>
      <c r="ALR1433" s="21"/>
      <c r="ALS1433" s="21"/>
      <c r="ALT1433" s="21"/>
      <c r="ALU1433" s="21"/>
      <c r="ALV1433" s="21"/>
      <c r="ALW1433" s="21"/>
      <c r="ALX1433" s="21"/>
      <c r="ALY1433" s="21"/>
      <c r="ALZ1433" s="21"/>
      <c r="AMA1433" s="21"/>
      <c r="AMB1433" s="21"/>
      <c r="AMC1433" s="21"/>
      <c r="AMD1433" s="21"/>
      <c r="AME1433" s="21"/>
      <c r="AMF1433" s="21"/>
      <c r="AMG1433" s="21"/>
      <c r="AMH1433" s="21"/>
      <c r="AMI1433" s="21"/>
      <c r="AMJ1433" s="21"/>
      <c r="AMK1433" s="21"/>
      <c r="AML1433" s="21"/>
      <c r="AMM1433" s="21"/>
      <c r="AMN1433" s="21"/>
      <c r="AMO1433" s="21"/>
      <c r="AMP1433" s="21"/>
      <c r="AMQ1433" s="21"/>
      <c r="AMR1433" s="21"/>
      <c r="AMS1433" s="21"/>
      <c r="AMT1433" s="21"/>
      <c r="AMU1433" s="21"/>
      <c r="AMV1433" s="21"/>
      <c r="AMW1433" s="21"/>
      <c r="AMX1433" s="21"/>
      <c r="AMY1433" s="21"/>
      <c r="AMZ1433" s="21"/>
      <c r="ANA1433" s="21"/>
      <c r="ANB1433" s="21"/>
      <c r="ANC1433" s="21"/>
      <c r="AND1433" s="21"/>
      <c r="ANE1433" s="21"/>
      <c r="ANF1433" s="21"/>
      <c r="ANG1433" s="21"/>
      <c r="ANH1433" s="21"/>
      <c r="ANI1433" s="21"/>
      <c r="ANJ1433" s="21"/>
      <c r="ANK1433" s="21"/>
      <c r="ANL1433" s="21"/>
      <c r="ANM1433" s="21"/>
      <c r="ANN1433" s="21"/>
      <c r="ANO1433" s="21"/>
      <c r="ANP1433" s="21"/>
      <c r="ANQ1433" s="21"/>
      <c r="ANR1433" s="21"/>
      <c r="ANS1433" s="21"/>
      <c r="ANT1433" s="21"/>
      <c r="ANU1433" s="21"/>
      <c r="ANV1433" s="21"/>
      <c r="ANW1433" s="21"/>
      <c r="ANX1433" s="21"/>
      <c r="ANY1433" s="21"/>
      <c r="ANZ1433" s="21"/>
      <c r="AOA1433" s="21"/>
      <c r="AOB1433" s="21"/>
      <c r="AOC1433" s="21"/>
      <c r="AOD1433" s="21"/>
      <c r="AOE1433" s="21"/>
      <c r="AOF1433" s="21"/>
      <c r="AOG1433" s="21"/>
      <c r="AOH1433" s="21"/>
      <c r="AOI1433" s="21"/>
      <c r="AOJ1433" s="21"/>
      <c r="AOK1433" s="21"/>
      <c r="AOL1433" s="21"/>
      <c r="AOM1433" s="21"/>
      <c r="AON1433" s="21"/>
      <c r="AOO1433" s="21"/>
      <c r="AOP1433" s="21"/>
      <c r="AOQ1433" s="21"/>
      <c r="AOR1433" s="21"/>
      <c r="AOS1433" s="21"/>
      <c r="AOT1433" s="21"/>
      <c r="AOU1433" s="21"/>
      <c r="AOV1433" s="21"/>
      <c r="AOW1433" s="21"/>
      <c r="AOX1433" s="21"/>
      <c r="AOY1433" s="21"/>
      <c r="AOZ1433" s="21"/>
      <c r="APA1433" s="21"/>
      <c r="APB1433" s="21"/>
      <c r="APC1433" s="21"/>
      <c r="APD1433" s="21"/>
      <c r="APE1433" s="21"/>
      <c r="APF1433" s="21"/>
      <c r="APG1433" s="21"/>
      <c r="APH1433" s="21"/>
      <c r="API1433" s="21"/>
      <c r="APJ1433" s="21"/>
      <c r="APK1433" s="21"/>
      <c r="APL1433" s="21"/>
      <c r="APM1433" s="21"/>
      <c r="APN1433" s="21"/>
      <c r="APO1433" s="21"/>
      <c r="APP1433" s="21"/>
      <c r="APQ1433" s="21"/>
      <c r="APR1433" s="21"/>
      <c r="APS1433" s="21"/>
      <c r="APT1433" s="21"/>
      <c r="APU1433" s="21"/>
      <c r="APV1433" s="21"/>
      <c r="APW1433" s="21"/>
      <c r="APX1433" s="21"/>
      <c r="APY1433" s="21"/>
      <c r="APZ1433" s="21"/>
      <c r="AQA1433" s="21"/>
      <c r="AQB1433" s="21"/>
      <c r="AQC1433" s="21"/>
      <c r="AQD1433" s="21"/>
      <c r="AQE1433" s="21"/>
      <c r="AQF1433" s="21"/>
      <c r="AQG1433" s="21"/>
      <c r="AQH1433" s="21"/>
      <c r="AQI1433" s="21"/>
      <c r="AQJ1433" s="21"/>
      <c r="AQK1433" s="21"/>
      <c r="AQL1433" s="21"/>
      <c r="AQM1433" s="21"/>
      <c r="AQN1433" s="21"/>
      <c r="AQO1433" s="21"/>
      <c r="AQP1433" s="21"/>
      <c r="AQQ1433" s="21"/>
      <c r="AQR1433" s="21"/>
      <c r="AQS1433" s="21"/>
      <c r="AQT1433" s="21"/>
      <c r="AQU1433" s="21"/>
      <c r="AQV1433" s="21"/>
      <c r="AQW1433" s="21"/>
      <c r="AQX1433" s="21"/>
      <c r="AQY1433" s="21"/>
      <c r="AQZ1433" s="21"/>
      <c r="ARA1433" s="21"/>
      <c r="ARB1433" s="21"/>
      <c r="ARC1433" s="21"/>
      <c r="ARD1433" s="21"/>
      <c r="ARE1433" s="21"/>
      <c r="ARF1433" s="21"/>
      <c r="ARG1433" s="21"/>
      <c r="ARH1433" s="21"/>
      <c r="ARI1433" s="21"/>
      <c r="ARJ1433" s="21"/>
      <c r="ARK1433" s="21"/>
      <c r="ARL1433" s="21"/>
      <c r="ARM1433" s="21"/>
      <c r="ARN1433" s="21"/>
      <c r="ARO1433" s="21"/>
      <c r="ARP1433" s="21"/>
      <c r="ARQ1433" s="21"/>
      <c r="ARR1433" s="21"/>
      <c r="ARS1433" s="21"/>
      <c r="ART1433" s="21"/>
      <c r="ARU1433" s="21"/>
      <c r="ARV1433" s="21"/>
      <c r="ARW1433" s="21"/>
      <c r="ARX1433" s="21"/>
      <c r="ARY1433" s="21"/>
      <c r="ARZ1433" s="21"/>
      <c r="ASA1433" s="21"/>
      <c r="ASB1433" s="21"/>
      <c r="ASC1433" s="21"/>
      <c r="ASD1433" s="21"/>
      <c r="ASE1433" s="21"/>
      <c r="ASF1433" s="21"/>
      <c r="ASG1433" s="21"/>
      <c r="ASH1433" s="21"/>
      <c r="ASI1433" s="21"/>
      <c r="ASJ1433" s="21"/>
      <c r="ASK1433" s="21"/>
      <c r="ASL1433" s="21"/>
      <c r="ASM1433" s="21"/>
      <c r="ASN1433" s="21"/>
      <c r="ASO1433" s="21"/>
      <c r="ASP1433" s="21"/>
      <c r="ASQ1433" s="21"/>
      <c r="ASR1433" s="21"/>
      <c r="ASS1433" s="21"/>
      <c r="AST1433" s="21"/>
      <c r="ASU1433" s="21"/>
      <c r="ASV1433" s="21"/>
      <c r="ASW1433" s="21"/>
      <c r="ASX1433" s="21"/>
      <c r="ASY1433" s="21"/>
      <c r="ASZ1433" s="21"/>
      <c r="ATA1433" s="21"/>
      <c r="ATB1433" s="21"/>
      <c r="ATC1433" s="21"/>
      <c r="ATD1433" s="21"/>
      <c r="ATE1433" s="21"/>
      <c r="ATF1433" s="21"/>
      <c r="ATG1433" s="21"/>
      <c r="ATH1433" s="21"/>
      <c r="ATI1433" s="21"/>
      <c r="ATJ1433" s="21"/>
      <c r="ATK1433" s="21"/>
      <c r="ATL1433" s="21"/>
      <c r="ATM1433" s="21"/>
      <c r="ATN1433" s="21"/>
      <c r="ATO1433" s="21"/>
      <c r="ATP1433" s="21"/>
      <c r="ATQ1433" s="21"/>
      <c r="ATR1433" s="21"/>
      <c r="ATS1433" s="21"/>
      <c r="ATT1433" s="21"/>
      <c r="ATU1433" s="21"/>
      <c r="ATV1433" s="21"/>
      <c r="ATW1433" s="21"/>
      <c r="ATX1433" s="21"/>
      <c r="ATY1433" s="21"/>
      <c r="ATZ1433" s="21"/>
      <c r="AUA1433" s="21"/>
      <c r="AUB1433" s="21"/>
      <c r="AUC1433" s="21"/>
      <c r="AUD1433" s="21"/>
      <c r="AUE1433" s="21"/>
      <c r="AUF1433" s="21"/>
      <c r="AUG1433" s="21"/>
      <c r="AUH1433" s="21"/>
      <c r="AUI1433" s="21"/>
      <c r="AUJ1433" s="21"/>
      <c r="AUK1433" s="21"/>
      <c r="AUL1433" s="21"/>
      <c r="AUM1433" s="21"/>
      <c r="AUN1433" s="21"/>
      <c r="AUO1433" s="21"/>
      <c r="AUP1433" s="21"/>
      <c r="AUQ1433" s="21"/>
      <c r="AUR1433" s="21"/>
      <c r="AUS1433" s="21"/>
      <c r="AUT1433" s="21"/>
      <c r="AUU1433" s="21"/>
      <c r="AUV1433" s="21"/>
      <c r="AUW1433" s="21"/>
      <c r="AUX1433" s="21"/>
      <c r="AUY1433" s="21"/>
      <c r="AUZ1433" s="21"/>
      <c r="AVA1433" s="21"/>
      <c r="AVB1433" s="21"/>
      <c r="AVC1433" s="21"/>
      <c r="AVD1433" s="21"/>
      <c r="AVE1433" s="21"/>
      <c r="AVF1433" s="21"/>
      <c r="AVG1433" s="21"/>
      <c r="AVH1433" s="21"/>
      <c r="AVI1433" s="21"/>
      <c r="AVJ1433" s="21"/>
      <c r="AVK1433" s="21"/>
      <c r="AVL1433" s="21"/>
      <c r="AVM1433" s="21"/>
      <c r="AVN1433" s="21"/>
      <c r="AVO1433" s="21"/>
      <c r="AVP1433" s="21"/>
      <c r="AVQ1433" s="21"/>
      <c r="AVR1433" s="21"/>
      <c r="AVS1433" s="21"/>
      <c r="AVT1433" s="21"/>
      <c r="AVU1433" s="21"/>
      <c r="AVV1433" s="21"/>
      <c r="AVW1433" s="21"/>
      <c r="AVX1433" s="21"/>
      <c r="AVY1433" s="21"/>
      <c r="AVZ1433" s="21"/>
      <c r="AWA1433" s="21"/>
      <c r="AWB1433" s="21"/>
      <c r="AWC1433" s="21"/>
      <c r="AWD1433" s="21"/>
      <c r="AWE1433" s="21"/>
      <c r="AWF1433" s="21"/>
      <c r="AWG1433" s="21"/>
      <c r="AWH1433" s="21"/>
      <c r="AWI1433" s="21"/>
      <c r="AWJ1433" s="21"/>
      <c r="AWK1433" s="21"/>
      <c r="AWL1433" s="21"/>
      <c r="AWM1433" s="21"/>
      <c r="AWN1433" s="21"/>
      <c r="AWO1433" s="21"/>
      <c r="AWP1433" s="21"/>
      <c r="AWQ1433" s="21"/>
      <c r="AWR1433" s="21"/>
      <c r="AWS1433" s="21"/>
      <c r="AWT1433" s="21"/>
      <c r="AWU1433" s="21"/>
      <c r="AWV1433" s="21"/>
      <c r="AWW1433" s="21"/>
      <c r="AWX1433" s="21"/>
      <c r="AWY1433" s="21"/>
      <c r="AWZ1433" s="21"/>
      <c r="AXA1433" s="21"/>
      <c r="AXB1433" s="21"/>
      <c r="AXC1433" s="21"/>
      <c r="AXD1433" s="21"/>
      <c r="AXE1433" s="21"/>
      <c r="AXF1433" s="21"/>
      <c r="AXG1433" s="21"/>
      <c r="AXH1433" s="21"/>
      <c r="AXI1433" s="21"/>
      <c r="AXJ1433" s="21"/>
      <c r="AXK1433" s="21"/>
      <c r="AXL1433" s="21"/>
      <c r="AXM1433" s="21"/>
      <c r="AXN1433" s="21"/>
      <c r="AXO1433" s="21"/>
      <c r="AXP1433" s="21"/>
      <c r="AXQ1433" s="21"/>
      <c r="AXR1433" s="21"/>
      <c r="AXS1433" s="21"/>
      <c r="AXT1433" s="21"/>
      <c r="AXU1433" s="21"/>
      <c r="AXV1433" s="21"/>
      <c r="AXW1433" s="21"/>
      <c r="AXX1433" s="21"/>
      <c r="AXY1433" s="21"/>
      <c r="AXZ1433" s="21"/>
      <c r="AYA1433" s="21"/>
      <c r="AYB1433" s="21"/>
      <c r="AYC1433" s="21"/>
      <c r="AYD1433" s="21"/>
      <c r="AYE1433" s="21"/>
      <c r="AYF1433" s="21"/>
      <c r="AYG1433" s="21"/>
      <c r="AYH1433" s="21"/>
      <c r="AYI1433" s="21"/>
      <c r="AYJ1433" s="21"/>
      <c r="AYK1433" s="21"/>
      <c r="AYL1433" s="21"/>
      <c r="AYM1433" s="21"/>
      <c r="AYN1433" s="21"/>
      <c r="AYO1433" s="21"/>
      <c r="AYP1433" s="21"/>
      <c r="AYQ1433" s="21"/>
      <c r="AYR1433" s="21"/>
      <c r="AYS1433" s="21"/>
      <c r="AYT1433" s="21"/>
      <c r="AYU1433" s="21"/>
      <c r="AYV1433" s="21"/>
      <c r="AYW1433" s="21"/>
      <c r="AYX1433" s="21"/>
      <c r="AYY1433" s="21"/>
      <c r="AYZ1433" s="21"/>
      <c r="AZA1433" s="21"/>
      <c r="AZB1433" s="21"/>
      <c r="AZC1433" s="21"/>
      <c r="AZD1433" s="21"/>
      <c r="AZE1433" s="21"/>
      <c r="AZF1433" s="21"/>
      <c r="AZG1433" s="21"/>
      <c r="AZH1433" s="21"/>
      <c r="AZI1433" s="21"/>
      <c r="AZJ1433" s="21"/>
      <c r="AZK1433" s="21"/>
      <c r="AZL1433" s="21"/>
      <c r="AZM1433" s="21"/>
      <c r="AZN1433" s="21"/>
      <c r="AZO1433" s="21"/>
      <c r="AZP1433" s="21"/>
      <c r="AZQ1433" s="21"/>
      <c r="AZR1433" s="21"/>
      <c r="AZS1433" s="21"/>
      <c r="AZT1433" s="21"/>
      <c r="AZU1433" s="21"/>
      <c r="AZV1433" s="21"/>
      <c r="AZW1433" s="21"/>
      <c r="AZX1433" s="21"/>
      <c r="AZY1433" s="21"/>
      <c r="AZZ1433" s="21"/>
      <c r="BAA1433" s="21"/>
      <c r="BAB1433" s="21"/>
      <c r="BAC1433" s="21"/>
      <c r="BAD1433" s="21"/>
      <c r="BAE1433" s="21"/>
      <c r="BAF1433" s="21"/>
      <c r="BAG1433" s="21"/>
      <c r="BAH1433" s="21"/>
      <c r="BAI1433" s="21"/>
      <c r="BAJ1433" s="21"/>
      <c r="BAK1433" s="21"/>
      <c r="BAL1433" s="21"/>
      <c r="BAM1433" s="21"/>
      <c r="BAN1433" s="21"/>
      <c r="BAO1433" s="21"/>
      <c r="BAP1433" s="21"/>
      <c r="BAQ1433" s="21"/>
      <c r="BAR1433" s="21"/>
      <c r="BAS1433" s="21"/>
      <c r="BAT1433" s="21"/>
      <c r="BAU1433" s="21"/>
      <c r="BAV1433" s="21"/>
      <c r="BAW1433" s="21"/>
      <c r="BAX1433" s="21"/>
      <c r="BAY1433" s="21"/>
      <c r="BAZ1433" s="21"/>
      <c r="BBA1433" s="21"/>
      <c r="BBB1433" s="21"/>
      <c r="BBC1433" s="21"/>
      <c r="BBD1433" s="21"/>
      <c r="BBE1433" s="21"/>
      <c r="BBF1433" s="21"/>
      <c r="BBG1433" s="21"/>
      <c r="BBH1433" s="21"/>
      <c r="BBI1433" s="21"/>
      <c r="BBJ1433" s="21"/>
      <c r="BBK1433" s="21"/>
      <c r="BBL1433" s="21"/>
      <c r="BBM1433" s="21"/>
      <c r="BBN1433" s="21"/>
      <c r="BBO1433" s="21"/>
      <c r="BBP1433" s="21"/>
      <c r="BBQ1433" s="21"/>
      <c r="BBR1433" s="21"/>
      <c r="BBS1433" s="21"/>
      <c r="BBT1433" s="21"/>
      <c r="BBU1433" s="21"/>
      <c r="BBV1433" s="21"/>
      <c r="BBW1433" s="21"/>
      <c r="BBX1433" s="21"/>
      <c r="BBY1433" s="21"/>
      <c r="BBZ1433" s="21"/>
      <c r="BCA1433" s="21"/>
      <c r="BCB1433" s="21"/>
      <c r="BCC1433" s="21"/>
      <c r="BCD1433" s="21"/>
      <c r="BCE1433" s="21"/>
      <c r="BCF1433" s="21"/>
      <c r="BCG1433" s="21"/>
      <c r="BCH1433" s="21"/>
      <c r="BCI1433" s="21"/>
      <c r="BCJ1433" s="21"/>
      <c r="BCK1433" s="21"/>
      <c r="BCL1433" s="21"/>
      <c r="BCM1433" s="21"/>
      <c r="BCN1433" s="21"/>
      <c r="BCO1433" s="21"/>
      <c r="BCP1433" s="21"/>
      <c r="BCQ1433" s="21"/>
      <c r="BCR1433" s="21"/>
      <c r="BCS1433" s="21"/>
      <c r="BCT1433" s="21"/>
      <c r="BCU1433" s="21"/>
      <c r="BCV1433" s="21"/>
      <c r="BCW1433" s="21"/>
      <c r="BCX1433" s="21"/>
      <c r="BCY1433" s="21"/>
      <c r="BCZ1433" s="21"/>
      <c r="BDA1433" s="21"/>
      <c r="BDB1433" s="21"/>
      <c r="BDC1433" s="21"/>
      <c r="BDD1433" s="21"/>
      <c r="BDE1433" s="21"/>
      <c r="BDF1433" s="21"/>
      <c r="BDG1433" s="21"/>
      <c r="BDH1433" s="21"/>
      <c r="BDI1433" s="21"/>
      <c r="BDJ1433" s="21"/>
      <c r="BDK1433" s="21"/>
      <c r="BDL1433" s="21"/>
      <c r="BDM1433" s="21"/>
      <c r="BDN1433" s="21"/>
      <c r="BDO1433" s="21"/>
      <c r="BDP1433" s="21"/>
      <c r="BDQ1433" s="21"/>
      <c r="BDR1433" s="21"/>
      <c r="BDS1433" s="21"/>
      <c r="BDT1433" s="21"/>
      <c r="BDU1433" s="21"/>
      <c r="BDV1433" s="21"/>
      <c r="BDW1433" s="21"/>
      <c r="BDX1433" s="21"/>
      <c r="BDY1433" s="21"/>
      <c r="BDZ1433" s="21"/>
      <c r="BEA1433" s="21"/>
      <c r="BEB1433" s="21"/>
      <c r="BEC1433" s="21"/>
      <c r="BED1433" s="21"/>
      <c r="BEE1433" s="21"/>
      <c r="BEF1433" s="21"/>
      <c r="BEG1433" s="21"/>
      <c r="BEH1433" s="21"/>
      <c r="BEI1433" s="21"/>
      <c r="BEJ1433" s="21"/>
      <c r="BEK1433" s="21"/>
      <c r="BEL1433" s="21"/>
      <c r="BEM1433" s="21"/>
      <c r="BEN1433" s="21"/>
      <c r="BEO1433" s="21"/>
      <c r="BEP1433" s="21"/>
      <c r="BEQ1433" s="21"/>
      <c r="BER1433" s="21"/>
      <c r="BES1433" s="21"/>
      <c r="BET1433" s="21"/>
      <c r="BEU1433" s="21"/>
      <c r="BEV1433" s="21"/>
      <c r="BEW1433" s="21"/>
      <c r="BEX1433" s="21"/>
      <c r="BEY1433" s="21"/>
      <c r="BEZ1433" s="21"/>
      <c r="BFA1433" s="21"/>
      <c r="BFB1433" s="21"/>
      <c r="BFC1433" s="21"/>
      <c r="BFD1433" s="21"/>
      <c r="BFE1433" s="21"/>
      <c r="BFF1433" s="21"/>
      <c r="BFG1433" s="21"/>
      <c r="BFH1433" s="21"/>
      <c r="BFI1433" s="21"/>
      <c r="BFJ1433" s="21"/>
      <c r="BFK1433" s="21"/>
      <c r="BFL1433" s="21"/>
      <c r="BFM1433" s="21"/>
      <c r="BFN1433" s="21"/>
      <c r="BFO1433" s="21"/>
      <c r="BFP1433" s="21"/>
      <c r="BFQ1433" s="21"/>
      <c r="BFR1433" s="21"/>
      <c r="BFS1433" s="21"/>
      <c r="BFT1433" s="21"/>
      <c r="BFU1433" s="21"/>
      <c r="BFV1433" s="21"/>
      <c r="BFW1433" s="21"/>
      <c r="BFX1433" s="21"/>
      <c r="BFY1433" s="21"/>
      <c r="BFZ1433" s="21"/>
      <c r="BGA1433" s="21"/>
      <c r="BGB1433" s="21"/>
      <c r="BGC1433" s="21"/>
      <c r="BGD1433" s="21"/>
      <c r="BGE1433" s="21"/>
      <c r="BGF1433" s="21"/>
      <c r="BGG1433" s="21"/>
      <c r="BGH1433" s="21"/>
      <c r="BGI1433" s="21"/>
      <c r="BGJ1433" s="21"/>
      <c r="BGK1433" s="21"/>
      <c r="BGL1433" s="21"/>
      <c r="BGM1433" s="21"/>
      <c r="BGN1433" s="21"/>
      <c r="BGO1433" s="21"/>
      <c r="BGP1433" s="21"/>
      <c r="BGQ1433" s="21"/>
      <c r="BGR1433" s="21"/>
      <c r="BGS1433" s="21"/>
      <c r="BGT1433" s="21"/>
      <c r="BGU1433" s="21"/>
      <c r="BGV1433" s="21"/>
      <c r="BGW1433" s="21"/>
      <c r="BGX1433" s="21"/>
      <c r="BGY1433" s="21"/>
      <c r="BGZ1433" s="21"/>
      <c r="BHA1433" s="21"/>
      <c r="BHB1433" s="21"/>
      <c r="BHC1433" s="21"/>
      <c r="BHD1433" s="21"/>
      <c r="BHE1433" s="21"/>
      <c r="BHF1433" s="21"/>
      <c r="BHG1433" s="21"/>
      <c r="BHH1433" s="21"/>
      <c r="BHI1433" s="21"/>
      <c r="BHJ1433" s="21"/>
      <c r="BHK1433" s="21"/>
      <c r="BHL1433" s="21"/>
      <c r="BHM1433" s="21"/>
      <c r="BHN1433" s="21"/>
      <c r="BHO1433" s="21"/>
      <c r="BHP1433" s="21"/>
      <c r="BHQ1433" s="21"/>
      <c r="BHR1433" s="21"/>
      <c r="BHS1433" s="21"/>
      <c r="BHT1433" s="21"/>
      <c r="BHU1433" s="21"/>
      <c r="BHV1433" s="21"/>
      <c r="BHW1433" s="21"/>
      <c r="BHX1433" s="21"/>
      <c r="BHY1433" s="21"/>
      <c r="BHZ1433" s="21"/>
      <c r="BIA1433" s="21"/>
      <c r="BIB1433" s="21"/>
      <c r="BIC1433" s="21"/>
      <c r="BID1433" s="21"/>
      <c r="BIE1433" s="21"/>
      <c r="BIF1433" s="21"/>
      <c r="BIG1433" s="21"/>
      <c r="BIH1433" s="21"/>
      <c r="BII1433" s="21"/>
      <c r="BIJ1433" s="21"/>
      <c r="BIK1433" s="21"/>
      <c r="BIL1433" s="21"/>
      <c r="BIM1433" s="21"/>
      <c r="BIN1433" s="21"/>
      <c r="BIO1433" s="21"/>
      <c r="BIP1433" s="21"/>
      <c r="BIQ1433" s="21"/>
      <c r="BIR1433" s="21"/>
      <c r="BIS1433" s="21"/>
      <c r="BIT1433" s="21"/>
      <c r="BIU1433" s="21"/>
      <c r="BIV1433" s="21"/>
      <c r="BIW1433" s="21"/>
      <c r="BIX1433" s="21"/>
      <c r="BIY1433" s="21"/>
      <c r="BIZ1433" s="21"/>
      <c r="BJA1433" s="21"/>
      <c r="BJB1433" s="21"/>
      <c r="BJC1433" s="21"/>
      <c r="BJD1433" s="21"/>
      <c r="BJE1433" s="21"/>
      <c r="BJF1433" s="21"/>
      <c r="BJG1433" s="21"/>
      <c r="BJH1433" s="21"/>
      <c r="BJI1433" s="21"/>
      <c r="BJJ1433" s="21"/>
      <c r="BJK1433" s="21"/>
      <c r="BJL1433" s="21"/>
      <c r="BJM1433" s="21"/>
      <c r="BJN1433" s="21"/>
      <c r="BJO1433" s="21"/>
      <c r="BJP1433" s="21"/>
      <c r="BJQ1433" s="21"/>
      <c r="BJR1433" s="21"/>
      <c r="BJS1433" s="21"/>
      <c r="BJT1433" s="21"/>
      <c r="BJU1433" s="21"/>
      <c r="BJV1433" s="21"/>
      <c r="BJW1433" s="21"/>
      <c r="BJX1433" s="21"/>
      <c r="BJY1433" s="21"/>
      <c r="BJZ1433" s="21"/>
      <c r="BKA1433" s="21"/>
      <c r="BKB1433" s="21"/>
      <c r="BKC1433" s="21"/>
      <c r="BKD1433" s="21"/>
      <c r="BKE1433" s="21"/>
      <c r="BKF1433" s="21"/>
      <c r="BKG1433" s="21"/>
      <c r="BKH1433" s="21"/>
      <c r="BKI1433" s="21"/>
      <c r="BKJ1433" s="21"/>
      <c r="BKK1433" s="21"/>
      <c r="BKL1433" s="21"/>
      <c r="BKM1433" s="21"/>
      <c r="BKN1433" s="21"/>
      <c r="BKO1433" s="21"/>
      <c r="BKP1433" s="21"/>
      <c r="BKQ1433" s="21"/>
      <c r="BKR1433" s="21"/>
      <c r="BKS1433" s="21"/>
      <c r="BKT1433" s="21"/>
      <c r="BKU1433" s="21"/>
      <c r="BKV1433" s="21"/>
      <c r="BKW1433" s="21"/>
      <c r="BKX1433" s="21"/>
      <c r="BKY1433" s="21"/>
      <c r="BKZ1433" s="21"/>
      <c r="BLA1433" s="21"/>
      <c r="BLB1433" s="21"/>
      <c r="BLC1433" s="21"/>
      <c r="BLD1433" s="21"/>
      <c r="BLE1433" s="21"/>
      <c r="BLF1433" s="21"/>
      <c r="BLG1433" s="21"/>
      <c r="BLH1433" s="21"/>
      <c r="BLI1433" s="21"/>
      <c r="BLJ1433" s="21"/>
      <c r="BLK1433" s="21"/>
      <c r="BLL1433" s="21"/>
      <c r="BLM1433" s="21"/>
      <c r="BLN1433" s="21"/>
      <c r="BLO1433" s="21"/>
      <c r="BLP1433" s="21"/>
      <c r="BLQ1433" s="21"/>
      <c r="BLR1433" s="21"/>
      <c r="BLS1433" s="21"/>
      <c r="BLT1433" s="21"/>
      <c r="BLU1433" s="21"/>
      <c r="BLV1433" s="21"/>
      <c r="BLW1433" s="21"/>
      <c r="BLX1433" s="21"/>
      <c r="BLY1433" s="21"/>
      <c r="BLZ1433" s="21"/>
      <c r="BMA1433" s="21"/>
      <c r="BMB1433" s="21"/>
      <c r="BMC1433" s="21"/>
      <c r="BMD1433" s="21"/>
      <c r="BME1433" s="21"/>
      <c r="BMF1433" s="21"/>
      <c r="BMG1433" s="21"/>
      <c r="BMH1433" s="21"/>
      <c r="BMI1433" s="21"/>
      <c r="BMJ1433" s="21"/>
      <c r="BMK1433" s="21"/>
      <c r="BML1433" s="21"/>
      <c r="BMM1433" s="21"/>
      <c r="BMN1433" s="21"/>
      <c r="BMO1433" s="21"/>
      <c r="BMP1433" s="21"/>
      <c r="BMQ1433" s="21"/>
      <c r="BMR1433" s="21"/>
      <c r="BMS1433" s="21"/>
      <c r="BMT1433" s="21"/>
      <c r="BMU1433" s="21"/>
      <c r="BMV1433" s="21"/>
      <c r="BMW1433" s="21"/>
      <c r="BMX1433" s="21"/>
      <c r="BMY1433" s="21"/>
      <c r="BMZ1433" s="21"/>
      <c r="BNA1433" s="21"/>
      <c r="BNB1433" s="21"/>
      <c r="BNC1433" s="21"/>
      <c r="BND1433" s="21"/>
      <c r="BNE1433" s="21"/>
      <c r="BNF1433" s="21"/>
      <c r="BNG1433" s="21"/>
      <c r="BNH1433" s="21"/>
      <c r="BNI1433" s="21"/>
      <c r="BNJ1433" s="21"/>
      <c r="BNK1433" s="21"/>
      <c r="BNL1433" s="21"/>
      <c r="BNM1433" s="21"/>
      <c r="BNN1433" s="21"/>
      <c r="BNO1433" s="21"/>
      <c r="BNP1433" s="21"/>
      <c r="BNQ1433" s="21"/>
      <c r="BNR1433" s="21"/>
      <c r="BNS1433" s="21"/>
      <c r="BNT1433" s="21"/>
      <c r="BNU1433" s="21"/>
      <c r="BNV1433" s="21"/>
      <c r="BNW1433" s="21"/>
      <c r="BNX1433" s="21"/>
      <c r="BNY1433" s="21"/>
      <c r="BNZ1433" s="21"/>
      <c r="BOA1433" s="21"/>
      <c r="BOB1433" s="21"/>
      <c r="BOC1433" s="21"/>
      <c r="BOD1433" s="21"/>
      <c r="BOE1433" s="21"/>
      <c r="BOF1433" s="21"/>
      <c r="BOG1433" s="21"/>
      <c r="BOH1433" s="21"/>
      <c r="BOI1433" s="21"/>
      <c r="BOJ1433" s="21"/>
      <c r="BOK1433" s="21"/>
      <c r="BOL1433" s="21"/>
      <c r="BOM1433" s="21"/>
      <c r="BON1433" s="21"/>
      <c r="BOO1433" s="21"/>
      <c r="BOP1433" s="21"/>
      <c r="BOQ1433" s="21"/>
      <c r="BOR1433" s="21"/>
      <c r="BOS1433" s="21"/>
      <c r="BOT1433" s="21"/>
      <c r="BOU1433" s="21"/>
      <c r="BOV1433" s="21"/>
      <c r="BOW1433" s="21"/>
      <c r="BOX1433" s="21"/>
      <c r="BOY1433" s="21"/>
      <c r="BOZ1433" s="21"/>
      <c r="BPA1433" s="21"/>
      <c r="BPB1433" s="21"/>
      <c r="BPC1433" s="21"/>
      <c r="BPD1433" s="21"/>
      <c r="BPE1433" s="21"/>
      <c r="BPF1433" s="21"/>
      <c r="BPG1433" s="21"/>
      <c r="BPH1433" s="21"/>
      <c r="BPI1433" s="21"/>
      <c r="BPJ1433" s="21"/>
      <c r="BPK1433" s="21"/>
      <c r="BPL1433" s="21"/>
      <c r="BPM1433" s="21"/>
      <c r="BPN1433" s="21"/>
      <c r="BPO1433" s="21"/>
      <c r="BPP1433" s="21"/>
      <c r="BPQ1433" s="21"/>
      <c r="BPR1433" s="21"/>
      <c r="BPS1433" s="21"/>
      <c r="BPT1433" s="21"/>
      <c r="BPU1433" s="21"/>
      <c r="BPV1433" s="21"/>
      <c r="BPW1433" s="21"/>
      <c r="BPX1433" s="21"/>
      <c r="BPY1433" s="21"/>
      <c r="BPZ1433" s="21"/>
      <c r="BQA1433" s="21"/>
      <c r="BQB1433" s="21"/>
      <c r="BQC1433" s="21"/>
      <c r="BQD1433" s="21"/>
      <c r="BQE1433" s="21"/>
      <c r="BQF1433" s="21"/>
      <c r="BQG1433" s="21"/>
      <c r="BQH1433" s="21"/>
      <c r="BQI1433" s="21"/>
      <c r="BQJ1433" s="21"/>
      <c r="BQK1433" s="21"/>
      <c r="BQL1433" s="21"/>
      <c r="BQM1433" s="21"/>
      <c r="BQN1433" s="21"/>
      <c r="BQO1433" s="21"/>
      <c r="BQP1433" s="21"/>
      <c r="BQQ1433" s="21"/>
      <c r="BQR1433" s="21"/>
      <c r="BQS1433" s="21"/>
      <c r="BQT1433" s="21"/>
      <c r="BQU1433" s="21"/>
      <c r="BQV1433" s="21"/>
      <c r="BQW1433" s="21"/>
      <c r="BQX1433" s="21"/>
      <c r="BQY1433" s="21"/>
      <c r="BQZ1433" s="21"/>
      <c r="BRA1433" s="21"/>
      <c r="BRB1433" s="21"/>
      <c r="BRC1433" s="21"/>
      <c r="BRD1433" s="21"/>
      <c r="BRE1433" s="21"/>
      <c r="BRF1433" s="21"/>
      <c r="BRG1433" s="21"/>
      <c r="BRH1433" s="21"/>
      <c r="BRI1433" s="21"/>
      <c r="BRJ1433" s="21"/>
      <c r="BRK1433" s="21"/>
      <c r="BRL1433" s="21"/>
      <c r="BRM1433" s="21"/>
      <c r="BRN1433" s="21"/>
      <c r="BRO1433" s="21"/>
      <c r="BRP1433" s="21"/>
      <c r="BRQ1433" s="21"/>
      <c r="BRR1433" s="21"/>
      <c r="BRS1433" s="21"/>
      <c r="BRT1433" s="21"/>
      <c r="BRU1433" s="21"/>
      <c r="BRV1433" s="21"/>
      <c r="BRW1433" s="21"/>
      <c r="BRX1433" s="21"/>
      <c r="BRY1433" s="21"/>
      <c r="BRZ1433" s="21"/>
      <c r="BSA1433" s="21"/>
      <c r="BSB1433" s="21"/>
      <c r="BSC1433" s="21"/>
      <c r="BSD1433" s="21"/>
      <c r="BSE1433" s="21"/>
      <c r="BSF1433" s="21"/>
      <c r="BSG1433" s="21"/>
      <c r="BSH1433" s="21"/>
      <c r="BSI1433" s="21"/>
      <c r="BSJ1433" s="21"/>
      <c r="BSK1433" s="21"/>
      <c r="BSL1433" s="21"/>
      <c r="BSM1433" s="21"/>
      <c r="BSN1433" s="21"/>
      <c r="BSO1433" s="21"/>
      <c r="BSP1433" s="21"/>
      <c r="BSQ1433" s="21"/>
      <c r="BSR1433" s="21"/>
      <c r="BSS1433" s="21"/>
      <c r="BST1433" s="21"/>
      <c r="BSU1433" s="21"/>
      <c r="BSV1433" s="21"/>
      <c r="BSW1433" s="21"/>
      <c r="BSX1433" s="21"/>
      <c r="BSY1433" s="21"/>
      <c r="BSZ1433" s="21"/>
      <c r="BTA1433" s="21"/>
      <c r="BTB1433" s="21"/>
      <c r="BTC1433" s="21"/>
      <c r="BTD1433" s="21"/>
      <c r="BTE1433" s="21"/>
      <c r="BTF1433" s="21"/>
      <c r="BTG1433" s="21"/>
      <c r="BTH1433" s="21"/>
      <c r="BTI1433" s="21"/>
      <c r="BTJ1433" s="21"/>
      <c r="BTK1433" s="21"/>
      <c r="BTL1433" s="21"/>
      <c r="BTM1433" s="21"/>
      <c r="BTN1433" s="21"/>
      <c r="BTO1433" s="21"/>
      <c r="BTP1433" s="21"/>
      <c r="BTQ1433" s="21"/>
      <c r="BTR1433" s="21"/>
      <c r="BTS1433" s="21"/>
      <c r="BTT1433" s="21"/>
      <c r="BTU1433" s="21"/>
      <c r="BTV1433" s="21"/>
      <c r="BTW1433" s="21"/>
      <c r="BTX1433" s="21"/>
      <c r="BTY1433" s="21"/>
      <c r="BTZ1433" s="21"/>
      <c r="BUA1433" s="21"/>
      <c r="BUB1433" s="21"/>
      <c r="BUC1433" s="21"/>
      <c r="BUD1433" s="21"/>
      <c r="BUE1433" s="21"/>
      <c r="BUF1433" s="21"/>
      <c r="BUG1433" s="21"/>
      <c r="BUH1433" s="21"/>
      <c r="BUI1433" s="21"/>
      <c r="BUJ1433" s="21"/>
      <c r="BUK1433" s="21"/>
      <c r="BUL1433" s="21"/>
      <c r="BUM1433" s="21"/>
      <c r="BUN1433" s="21"/>
      <c r="BUO1433" s="21"/>
      <c r="BUP1433" s="21"/>
      <c r="BUQ1433" s="21"/>
      <c r="BUR1433" s="21"/>
      <c r="BUS1433" s="21"/>
      <c r="BUT1433" s="21"/>
      <c r="BUU1433" s="21"/>
      <c r="BUV1433" s="21"/>
      <c r="BUW1433" s="21"/>
      <c r="BUX1433" s="21"/>
      <c r="BUY1433" s="21"/>
      <c r="BUZ1433" s="21"/>
      <c r="BVA1433" s="21"/>
      <c r="BVB1433" s="21"/>
      <c r="BVC1433" s="21"/>
      <c r="BVD1433" s="21"/>
      <c r="BVE1433" s="21"/>
      <c r="BVF1433" s="21"/>
      <c r="BVG1433" s="21"/>
      <c r="BVH1433" s="21"/>
      <c r="BVI1433" s="21"/>
      <c r="BVJ1433" s="21"/>
      <c r="BVK1433" s="21"/>
      <c r="BVL1433" s="21"/>
      <c r="BVM1433" s="21"/>
      <c r="BVN1433" s="21"/>
      <c r="BVO1433" s="21"/>
      <c r="BVP1433" s="21"/>
      <c r="BVQ1433" s="21"/>
      <c r="BVR1433" s="21"/>
      <c r="BVS1433" s="21"/>
      <c r="BVT1433" s="21"/>
      <c r="BVU1433" s="21"/>
      <c r="BVV1433" s="21"/>
      <c r="BVW1433" s="21"/>
      <c r="BVX1433" s="21"/>
      <c r="BVY1433" s="21"/>
      <c r="BVZ1433" s="21"/>
      <c r="BWA1433" s="21"/>
      <c r="BWB1433" s="21"/>
      <c r="BWC1433" s="21"/>
      <c r="BWD1433" s="21"/>
      <c r="BWE1433" s="21"/>
      <c r="BWF1433" s="21"/>
      <c r="BWG1433" s="21"/>
      <c r="BWH1433" s="21"/>
      <c r="BWI1433" s="21"/>
      <c r="BWJ1433" s="21"/>
      <c r="BWK1433" s="21"/>
      <c r="BWL1433" s="21"/>
      <c r="BWM1433" s="21"/>
      <c r="BWN1433" s="21"/>
      <c r="BWO1433" s="21"/>
      <c r="BWP1433" s="21"/>
      <c r="BWQ1433" s="21"/>
      <c r="BWR1433" s="21"/>
      <c r="BWS1433" s="21"/>
      <c r="BWT1433" s="21"/>
      <c r="BWU1433" s="21"/>
      <c r="BWV1433" s="21"/>
      <c r="BWW1433" s="21"/>
      <c r="BWX1433" s="21"/>
      <c r="BWY1433" s="21"/>
      <c r="BWZ1433" s="21"/>
      <c r="BXA1433" s="21"/>
      <c r="BXB1433" s="21"/>
      <c r="BXC1433" s="21"/>
      <c r="BXD1433" s="21"/>
      <c r="BXE1433" s="21"/>
      <c r="BXF1433" s="21"/>
      <c r="BXG1433" s="21"/>
      <c r="BXH1433" s="21"/>
      <c r="BXI1433" s="21"/>
      <c r="BXJ1433" s="21"/>
      <c r="BXK1433" s="21"/>
      <c r="BXL1433" s="21"/>
      <c r="BXM1433" s="21"/>
      <c r="BXN1433" s="21"/>
      <c r="BXO1433" s="21"/>
      <c r="BXP1433" s="21"/>
      <c r="BXQ1433" s="21"/>
      <c r="BXR1433" s="21"/>
      <c r="BXS1433" s="21"/>
      <c r="BXT1433" s="21"/>
      <c r="BXU1433" s="21"/>
      <c r="BXV1433" s="21"/>
      <c r="BXW1433" s="21"/>
      <c r="BXX1433" s="21"/>
      <c r="BXY1433" s="21"/>
      <c r="BXZ1433" s="21"/>
      <c r="BYA1433" s="21"/>
      <c r="BYB1433" s="21"/>
      <c r="BYC1433" s="21"/>
      <c r="BYD1433" s="21"/>
      <c r="BYE1433" s="21"/>
      <c r="BYF1433" s="21"/>
      <c r="BYG1433" s="21"/>
      <c r="BYH1433" s="21"/>
      <c r="BYI1433" s="21"/>
      <c r="BYJ1433" s="21"/>
      <c r="BYK1433" s="21"/>
      <c r="BYL1433" s="21"/>
      <c r="BYM1433" s="21"/>
      <c r="BYN1433" s="21"/>
      <c r="BYO1433" s="21"/>
      <c r="BYP1433" s="21"/>
      <c r="BYQ1433" s="21"/>
      <c r="BYR1433" s="21"/>
      <c r="BYS1433" s="21"/>
      <c r="BYT1433" s="21"/>
      <c r="BYU1433" s="21"/>
      <c r="BYV1433" s="21"/>
      <c r="BYW1433" s="21"/>
      <c r="BYX1433" s="21"/>
      <c r="BYY1433" s="21"/>
      <c r="BYZ1433" s="21"/>
      <c r="BZA1433" s="21"/>
      <c r="BZB1433" s="21"/>
      <c r="BZC1433" s="21"/>
      <c r="BZD1433" s="21"/>
      <c r="BZE1433" s="21"/>
      <c r="BZF1433" s="21"/>
      <c r="BZG1433" s="21"/>
      <c r="BZH1433" s="21"/>
      <c r="BZI1433" s="21"/>
      <c r="BZJ1433" s="21"/>
      <c r="BZK1433" s="21"/>
      <c r="BZL1433" s="21"/>
      <c r="BZM1433" s="21"/>
      <c r="BZN1433" s="21"/>
      <c r="BZO1433" s="21"/>
      <c r="BZP1433" s="21"/>
      <c r="BZQ1433" s="21"/>
      <c r="BZR1433" s="21"/>
      <c r="BZS1433" s="21"/>
      <c r="BZT1433" s="21"/>
      <c r="BZU1433" s="21"/>
      <c r="BZV1433" s="21"/>
      <c r="BZW1433" s="21"/>
      <c r="BZX1433" s="21"/>
      <c r="BZY1433" s="21"/>
      <c r="BZZ1433" s="21"/>
      <c r="CAA1433" s="21"/>
      <c r="CAB1433" s="21"/>
      <c r="CAC1433" s="21"/>
      <c r="CAD1433" s="21"/>
      <c r="CAE1433" s="21"/>
      <c r="CAF1433" s="21"/>
      <c r="CAG1433" s="21"/>
      <c r="CAH1433" s="21"/>
      <c r="CAI1433" s="21"/>
      <c r="CAJ1433" s="21"/>
      <c r="CAK1433" s="21"/>
      <c r="CAL1433" s="21"/>
      <c r="CAM1433" s="21"/>
      <c r="CAN1433" s="21"/>
      <c r="CAO1433" s="21"/>
      <c r="CAP1433" s="21"/>
      <c r="CAQ1433" s="21"/>
      <c r="CAR1433" s="21"/>
      <c r="CAS1433" s="21"/>
      <c r="CAT1433" s="21"/>
      <c r="CAU1433" s="21"/>
      <c r="CAV1433" s="21"/>
      <c r="CAW1433" s="21"/>
      <c r="CAX1433" s="21"/>
      <c r="CAY1433" s="21"/>
      <c r="CAZ1433" s="21"/>
      <c r="CBA1433" s="21"/>
      <c r="CBB1433" s="21"/>
      <c r="CBC1433" s="21"/>
      <c r="CBD1433" s="21"/>
      <c r="CBE1433" s="21"/>
      <c r="CBF1433" s="21"/>
      <c r="CBG1433" s="21"/>
      <c r="CBH1433" s="21"/>
      <c r="CBI1433" s="21"/>
      <c r="CBJ1433" s="21"/>
      <c r="CBK1433" s="21"/>
      <c r="CBL1433" s="21"/>
      <c r="CBM1433" s="21"/>
      <c r="CBN1433" s="21"/>
      <c r="CBO1433" s="21"/>
      <c r="CBP1433" s="21"/>
      <c r="CBQ1433" s="21"/>
      <c r="CBR1433" s="21"/>
      <c r="CBS1433" s="21"/>
      <c r="CBT1433" s="21"/>
      <c r="CBU1433" s="21"/>
      <c r="CBV1433" s="21"/>
      <c r="CBW1433" s="21"/>
      <c r="CBX1433" s="21"/>
      <c r="CBY1433" s="21"/>
      <c r="CBZ1433" s="21"/>
      <c r="CCA1433" s="21"/>
      <c r="CCB1433" s="21"/>
      <c r="CCC1433" s="21"/>
      <c r="CCD1433" s="21"/>
      <c r="CCE1433" s="21"/>
      <c r="CCF1433" s="21"/>
      <c r="CCG1433" s="21"/>
      <c r="CCH1433" s="21"/>
      <c r="CCI1433" s="21"/>
      <c r="CCJ1433" s="21"/>
      <c r="CCK1433" s="21"/>
      <c r="CCL1433" s="21"/>
      <c r="CCM1433" s="21"/>
      <c r="CCN1433" s="21"/>
      <c r="CCO1433" s="21"/>
      <c r="CCP1433" s="21"/>
      <c r="CCQ1433" s="21"/>
      <c r="CCR1433" s="21"/>
      <c r="CCS1433" s="21"/>
      <c r="CCT1433" s="21"/>
      <c r="CCU1433" s="21"/>
      <c r="CCV1433" s="21"/>
      <c r="CCW1433" s="21"/>
      <c r="CCX1433" s="21"/>
      <c r="CCY1433" s="21"/>
      <c r="CCZ1433" s="21"/>
      <c r="CDA1433" s="21"/>
      <c r="CDB1433" s="21"/>
      <c r="CDC1433" s="21"/>
      <c r="CDD1433" s="21"/>
      <c r="CDE1433" s="21"/>
      <c r="CDF1433" s="21"/>
      <c r="CDG1433" s="21"/>
      <c r="CDH1433" s="21"/>
      <c r="CDI1433" s="21"/>
      <c r="CDJ1433" s="21"/>
      <c r="CDK1433" s="21"/>
      <c r="CDL1433" s="21"/>
      <c r="CDM1433" s="21"/>
      <c r="CDN1433" s="21"/>
      <c r="CDO1433" s="21"/>
      <c r="CDP1433" s="21"/>
      <c r="CDQ1433" s="21"/>
      <c r="CDR1433" s="21"/>
      <c r="CDS1433" s="21"/>
      <c r="CDT1433" s="21"/>
      <c r="CDU1433" s="21"/>
      <c r="CDV1433" s="21"/>
      <c r="CDW1433" s="21"/>
      <c r="CDX1433" s="21"/>
      <c r="CDY1433" s="21"/>
      <c r="CDZ1433" s="21"/>
      <c r="CEA1433" s="21"/>
      <c r="CEB1433" s="21"/>
      <c r="CEC1433" s="21"/>
      <c r="CED1433" s="21"/>
      <c r="CEE1433" s="21"/>
      <c r="CEF1433" s="21"/>
      <c r="CEG1433" s="21"/>
      <c r="CEH1433" s="21"/>
      <c r="CEI1433" s="21"/>
      <c r="CEJ1433" s="21"/>
      <c r="CEK1433" s="21"/>
      <c r="CEL1433" s="21"/>
      <c r="CEM1433" s="21"/>
      <c r="CEN1433" s="21"/>
      <c r="CEO1433" s="21"/>
      <c r="CEP1433" s="21"/>
      <c r="CEQ1433" s="21"/>
      <c r="CER1433" s="21"/>
      <c r="CES1433" s="21"/>
      <c r="CET1433" s="21"/>
      <c r="CEU1433" s="21"/>
      <c r="CEV1433" s="21"/>
      <c r="CEW1433" s="21"/>
      <c r="CEX1433" s="21"/>
      <c r="CEY1433" s="21"/>
      <c r="CEZ1433" s="21"/>
      <c r="CFA1433" s="21"/>
      <c r="CFB1433" s="21"/>
      <c r="CFC1433" s="21"/>
      <c r="CFD1433" s="21"/>
      <c r="CFE1433" s="21"/>
      <c r="CFF1433" s="21"/>
      <c r="CFG1433" s="21"/>
      <c r="CFH1433" s="21"/>
      <c r="CFI1433" s="21"/>
      <c r="CFJ1433" s="21"/>
      <c r="CFK1433" s="21"/>
      <c r="CFL1433" s="21"/>
      <c r="CFM1433" s="21"/>
      <c r="CFN1433" s="21"/>
      <c r="CFO1433" s="21"/>
      <c r="CFP1433" s="21"/>
      <c r="CFQ1433" s="21"/>
      <c r="CFR1433" s="21"/>
      <c r="CFS1433" s="21"/>
      <c r="CFT1433" s="21"/>
      <c r="CFU1433" s="21"/>
      <c r="CFV1433" s="21"/>
      <c r="CFW1433" s="21"/>
      <c r="CFX1433" s="21"/>
      <c r="CFY1433" s="21"/>
      <c r="CFZ1433" s="21"/>
      <c r="CGA1433" s="21"/>
      <c r="CGB1433" s="21"/>
      <c r="CGC1433" s="21"/>
      <c r="CGD1433" s="21"/>
      <c r="CGE1433" s="21"/>
      <c r="CGF1433" s="21"/>
      <c r="CGG1433" s="21"/>
      <c r="CGH1433" s="21"/>
      <c r="CGI1433" s="21"/>
      <c r="CGJ1433" s="21"/>
      <c r="CGK1433" s="21"/>
      <c r="CGL1433" s="21"/>
      <c r="CGM1433" s="21"/>
      <c r="CGN1433" s="21"/>
      <c r="CGO1433" s="21"/>
      <c r="CGP1433" s="21"/>
      <c r="CGQ1433" s="21"/>
      <c r="CGR1433" s="21"/>
      <c r="CGS1433" s="21"/>
      <c r="CGT1433" s="21"/>
      <c r="CGU1433" s="21"/>
      <c r="CGV1433" s="21"/>
      <c r="CGW1433" s="21"/>
      <c r="CGX1433" s="21"/>
      <c r="CGY1433" s="21"/>
      <c r="CGZ1433" s="21"/>
      <c r="CHA1433" s="21"/>
      <c r="CHB1433" s="21"/>
      <c r="CHC1433" s="21"/>
      <c r="CHD1433" s="21"/>
      <c r="CHE1433" s="21"/>
      <c r="CHF1433" s="21"/>
      <c r="CHG1433" s="21"/>
      <c r="CHH1433" s="21"/>
      <c r="CHI1433" s="21"/>
      <c r="CHJ1433" s="21"/>
      <c r="CHK1433" s="21"/>
      <c r="CHL1433" s="21"/>
      <c r="CHM1433" s="21"/>
      <c r="CHN1433" s="21"/>
      <c r="CHO1433" s="21"/>
      <c r="CHP1433" s="21"/>
      <c r="CHQ1433" s="21"/>
      <c r="CHR1433" s="21"/>
      <c r="CHS1433" s="21"/>
      <c r="CHT1433" s="21"/>
      <c r="CHU1433" s="21"/>
      <c r="CHV1433" s="21"/>
      <c r="CHW1433" s="21"/>
      <c r="CHX1433" s="21"/>
      <c r="CHY1433" s="21"/>
      <c r="CHZ1433" s="21"/>
      <c r="CIA1433" s="21"/>
      <c r="CIB1433" s="21"/>
      <c r="CIC1433" s="21"/>
      <c r="CID1433" s="21"/>
      <c r="CIE1433" s="21"/>
      <c r="CIF1433" s="21"/>
      <c r="CIG1433" s="21"/>
      <c r="CIH1433" s="21"/>
      <c r="CII1433" s="21"/>
      <c r="CIJ1433" s="21"/>
      <c r="CIK1433" s="21"/>
      <c r="CIL1433" s="21"/>
      <c r="CIM1433" s="21"/>
      <c r="CIN1433" s="21"/>
      <c r="CIO1433" s="21"/>
      <c r="CIP1433" s="21"/>
      <c r="CIQ1433" s="21"/>
      <c r="CIR1433" s="21"/>
      <c r="CIS1433" s="21"/>
      <c r="CIT1433" s="21"/>
      <c r="CIU1433" s="21"/>
      <c r="CIV1433" s="21"/>
      <c r="CIW1433" s="21"/>
      <c r="CIX1433" s="21"/>
      <c r="CIY1433" s="21"/>
      <c r="CIZ1433" s="21"/>
      <c r="CJA1433" s="21"/>
      <c r="CJB1433" s="21"/>
      <c r="CJC1433" s="21"/>
      <c r="CJD1433" s="21"/>
      <c r="CJE1433" s="21"/>
      <c r="CJF1433" s="21"/>
      <c r="CJG1433" s="21"/>
      <c r="CJH1433" s="21"/>
      <c r="CJI1433" s="21"/>
      <c r="CJJ1433" s="21"/>
      <c r="CJK1433" s="21"/>
      <c r="CJL1433" s="21"/>
      <c r="CJM1433" s="21"/>
      <c r="CJN1433" s="21"/>
      <c r="CJO1433" s="21"/>
      <c r="CJP1433" s="21"/>
      <c r="CJQ1433" s="21"/>
      <c r="CJR1433" s="21"/>
      <c r="CJS1433" s="21"/>
      <c r="CJT1433" s="21"/>
      <c r="CJU1433" s="21"/>
      <c r="CJV1433" s="21"/>
      <c r="CJW1433" s="21"/>
      <c r="CJX1433" s="21"/>
      <c r="CJY1433" s="21"/>
      <c r="CJZ1433" s="21"/>
      <c r="CKA1433" s="21"/>
      <c r="CKB1433" s="21"/>
      <c r="CKC1433" s="21"/>
      <c r="CKD1433" s="21"/>
      <c r="CKE1433" s="21"/>
      <c r="CKF1433" s="21"/>
      <c r="CKG1433" s="21"/>
      <c r="CKH1433" s="21"/>
      <c r="CKI1433" s="21"/>
      <c r="CKJ1433" s="21"/>
      <c r="CKK1433" s="21"/>
      <c r="CKL1433" s="21"/>
      <c r="CKM1433" s="21"/>
      <c r="CKN1433" s="21"/>
      <c r="CKO1433" s="21"/>
      <c r="CKP1433" s="21"/>
      <c r="CKQ1433" s="21"/>
      <c r="CKR1433" s="21"/>
      <c r="CKS1433" s="21"/>
      <c r="CKT1433" s="21"/>
      <c r="CKU1433" s="21"/>
      <c r="CKV1433" s="21"/>
      <c r="CKW1433" s="21"/>
      <c r="CKX1433" s="21"/>
      <c r="CKY1433" s="21"/>
      <c r="CKZ1433" s="21"/>
      <c r="CLA1433" s="21"/>
      <c r="CLB1433" s="21"/>
      <c r="CLC1433" s="21"/>
      <c r="CLD1433" s="21"/>
      <c r="CLE1433" s="21"/>
      <c r="CLF1433" s="21"/>
      <c r="CLG1433" s="21"/>
      <c r="CLH1433" s="21"/>
      <c r="CLI1433" s="21"/>
      <c r="CLJ1433" s="21"/>
      <c r="CLK1433" s="21"/>
      <c r="CLL1433" s="21"/>
      <c r="CLM1433" s="21"/>
      <c r="CLN1433" s="21"/>
      <c r="CLO1433" s="21"/>
      <c r="CLP1433" s="21"/>
      <c r="CLQ1433" s="21"/>
      <c r="CLR1433" s="21"/>
      <c r="CLS1433" s="21"/>
      <c r="CLT1433" s="21"/>
      <c r="CLU1433" s="21"/>
      <c r="CLV1433" s="21"/>
      <c r="CLW1433" s="21"/>
      <c r="CLX1433" s="21"/>
      <c r="CLY1433" s="21"/>
      <c r="CLZ1433" s="21"/>
      <c r="CMA1433" s="21"/>
      <c r="CMB1433" s="21"/>
      <c r="CMC1433" s="21"/>
      <c r="CMD1433" s="21"/>
      <c r="CME1433" s="21"/>
      <c r="CMF1433" s="21"/>
      <c r="CMG1433" s="21"/>
      <c r="CMH1433" s="21"/>
      <c r="CMI1433" s="21"/>
      <c r="CMJ1433" s="21"/>
      <c r="CMK1433" s="21"/>
      <c r="CML1433" s="21"/>
      <c r="CMM1433" s="21"/>
      <c r="CMN1433" s="21"/>
      <c r="CMO1433" s="21"/>
      <c r="CMP1433" s="21"/>
      <c r="CMQ1433" s="21"/>
      <c r="CMR1433" s="21"/>
      <c r="CMS1433" s="21"/>
      <c r="CMT1433" s="21"/>
      <c r="CMU1433" s="21"/>
      <c r="CMV1433" s="21"/>
      <c r="CMW1433" s="21"/>
      <c r="CMX1433" s="21"/>
      <c r="CMY1433" s="21"/>
      <c r="CMZ1433" s="21"/>
      <c r="CNA1433" s="21"/>
      <c r="CNB1433" s="21"/>
      <c r="CNC1433" s="21"/>
      <c r="CND1433" s="21"/>
      <c r="CNE1433" s="21"/>
      <c r="CNF1433" s="21"/>
      <c r="CNG1433" s="21"/>
      <c r="CNH1433" s="21"/>
      <c r="CNI1433" s="21"/>
      <c r="CNJ1433" s="21"/>
      <c r="CNK1433" s="21"/>
      <c r="CNL1433" s="21"/>
      <c r="CNM1433" s="21"/>
      <c r="CNN1433" s="21"/>
      <c r="CNO1433" s="21"/>
      <c r="CNP1433" s="21"/>
      <c r="CNQ1433" s="21"/>
      <c r="CNR1433" s="21"/>
      <c r="CNS1433" s="21"/>
      <c r="CNT1433" s="21"/>
      <c r="CNU1433" s="21"/>
      <c r="CNV1433" s="21"/>
      <c r="CNW1433" s="21"/>
      <c r="CNX1433" s="21"/>
      <c r="CNY1433" s="21"/>
      <c r="CNZ1433" s="21"/>
      <c r="COA1433" s="21"/>
      <c r="COB1433" s="21"/>
      <c r="COC1433" s="21"/>
      <c r="COD1433" s="21"/>
      <c r="COE1433" s="21"/>
      <c r="COF1433" s="21"/>
      <c r="COG1433" s="21"/>
      <c r="COH1433" s="21"/>
      <c r="COI1433" s="21"/>
      <c r="COJ1433" s="21"/>
      <c r="COK1433" s="21"/>
      <c r="COL1433" s="21"/>
      <c r="COM1433" s="21"/>
      <c r="CON1433" s="21"/>
      <c r="COO1433" s="21"/>
      <c r="COP1433" s="21"/>
      <c r="COQ1433" s="21"/>
      <c r="COR1433" s="21"/>
      <c r="COS1433" s="21"/>
      <c r="COT1433" s="21"/>
      <c r="COU1433" s="21"/>
      <c r="COV1433" s="21"/>
      <c r="COW1433" s="21"/>
      <c r="COX1433" s="21"/>
      <c r="COY1433" s="21"/>
      <c r="COZ1433" s="21"/>
      <c r="CPA1433" s="21"/>
      <c r="CPB1433" s="21"/>
      <c r="CPC1433" s="21"/>
      <c r="CPD1433" s="21"/>
      <c r="CPE1433" s="21"/>
      <c r="CPF1433" s="21"/>
      <c r="CPG1433" s="21"/>
      <c r="CPH1433" s="21"/>
      <c r="CPI1433" s="21"/>
      <c r="CPJ1433" s="21"/>
      <c r="CPK1433" s="21"/>
      <c r="CPL1433" s="21"/>
      <c r="CPM1433" s="21"/>
      <c r="CPN1433" s="21"/>
      <c r="CPO1433" s="21"/>
      <c r="CPP1433" s="21"/>
      <c r="CPQ1433" s="21"/>
      <c r="CPR1433" s="21"/>
      <c r="CPS1433" s="21"/>
      <c r="CPT1433" s="21"/>
      <c r="CPU1433" s="21"/>
      <c r="CPV1433" s="21"/>
      <c r="CPW1433" s="21"/>
      <c r="CPX1433" s="21"/>
      <c r="CPY1433" s="21"/>
      <c r="CPZ1433" s="21"/>
      <c r="CQA1433" s="21"/>
      <c r="CQB1433" s="21"/>
      <c r="CQC1433" s="21"/>
      <c r="CQD1433" s="21"/>
      <c r="CQE1433" s="21"/>
      <c r="CQF1433" s="21"/>
      <c r="CQG1433" s="21"/>
      <c r="CQH1433" s="21"/>
      <c r="CQI1433" s="21"/>
      <c r="CQJ1433" s="21"/>
      <c r="CQK1433" s="21"/>
      <c r="CQL1433" s="21"/>
      <c r="CQM1433" s="21"/>
      <c r="CQN1433" s="21"/>
      <c r="CQO1433" s="21"/>
      <c r="CQP1433" s="21"/>
      <c r="CQQ1433" s="21"/>
      <c r="CQR1433" s="21"/>
      <c r="CQS1433" s="21"/>
      <c r="CQT1433" s="21"/>
      <c r="CQU1433" s="21"/>
      <c r="CQV1433" s="21"/>
      <c r="CQW1433" s="21"/>
      <c r="CQX1433" s="21"/>
      <c r="CQY1433" s="21"/>
      <c r="CQZ1433" s="21"/>
      <c r="CRA1433" s="21"/>
      <c r="CRB1433" s="21"/>
      <c r="CRC1433" s="21"/>
      <c r="CRD1433" s="21"/>
      <c r="CRE1433" s="21"/>
      <c r="CRF1433" s="21"/>
      <c r="CRG1433" s="21"/>
      <c r="CRH1433" s="21"/>
      <c r="CRI1433" s="21"/>
      <c r="CRJ1433" s="21"/>
      <c r="CRK1433" s="21"/>
      <c r="CRL1433" s="21"/>
      <c r="CRM1433" s="21"/>
      <c r="CRN1433" s="21"/>
      <c r="CRO1433" s="21"/>
      <c r="CRP1433" s="21"/>
      <c r="CRQ1433" s="21"/>
      <c r="CRR1433" s="21"/>
      <c r="CRS1433" s="21"/>
      <c r="CRT1433" s="21"/>
      <c r="CRU1433" s="21"/>
      <c r="CRV1433" s="21"/>
      <c r="CRW1433" s="21"/>
      <c r="CRX1433" s="21"/>
      <c r="CRY1433" s="21"/>
      <c r="CRZ1433" s="21"/>
      <c r="CSA1433" s="21"/>
      <c r="CSB1433" s="21"/>
      <c r="CSC1433" s="21"/>
      <c r="CSD1433" s="21"/>
      <c r="CSE1433" s="21"/>
      <c r="CSF1433" s="21"/>
      <c r="CSG1433" s="21"/>
      <c r="CSH1433" s="21"/>
      <c r="CSI1433" s="21"/>
      <c r="CSJ1433" s="21"/>
      <c r="CSK1433" s="21"/>
      <c r="CSL1433" s="21"/>
      <c r="CSM1433" s="21"/>
      <c r="CSN1433" s="21"/>
      <c r="CSO1433" s="21"/>
      <c r="CSP1433" s="21"/>
      <c r="CSQ1433" s="21"/>
      <c r="CSR1433" s="21"/>
      <c r="CSS1433" s="21"/>
      <c r="CST1433" s="21"/>
      <c r="CSU1433" s="21"/>
      <c r="CSV1433" s="21"/>
      <c r="CSW1433" s="21"/>
      <c r="CSX1433" s="21"/>
      <c r="CSY1433" s="21"/>
      <c r="CSZ1433" s="21"/>
      <c r="CTA1433" s="21"/>
      <c r="CTB1433" s="21"/>
      <c r="CTC1433" s="21"/>
      <c r="CTD1433" s="21"/>
      <c r="CTE1433" s="21"/>
      <c r="CTF1433" s="21"/>
      <c r="CTG1433" s="21"/>
      <c r="CTH1433" s="21"/>
      <c r="CTI1433" s="21"/>
      <c r="CTJ1433" s="21"/>
      <c r="CTK1433" s="21"/>
      <c r="CTL1433" s="21"/>
      <c r="CTM1433" s="21"/>
      <c r="CTN1433" s="21"/>
      <c r="CTO1433" s="21"/>
      <c r="CTP1433" s="21"/>
      <c r="CTQ1433" s="21"/>
      <c r="CTR1433" s="21"/>
      <c r="CTS1433" s="21"/>
      <c r="CTT1433" s="21"/>
      <c r="CTU1433" s="21"/>
      <c r="CTV1433" s="21"/>
      <c r="CTW1433" s="21"/>
      <c r="CTX1433" s="21"/>
      <c r="CTY1433" s="21"/>
      <c r="CTZ1433" s="21"/>
      <c r="CUA1433" s="21"/>
      <c r="CUB1433" s="21"/>
      <c r="CUC1433" s="21"/>
      <c r="CUD1433" s="21"/>
      <c r="CUE1433" s="21"/>
      <c r="CUF1433" s="21"/>
      <c r="CUG1433" s="21"/>
      <c r="CUH1433" s="21"/>
      <c r="CUI1433" s="21"/>
      <c r="CUJ1433" s="21"/>
      <c r="CUK1433" s="21"/>
      <c r="CUL1433" s="21"/>
      <c r="CUM1433" s="21"/>
      <c r="CUN1433" s="21"/>
      <c r="CUO1433" s="21"/>
      <c r="CUP1433" s="21"/>
      <c r="CUQ1433" s="21"/>
      <c r="CUR1433" s="21"/>
      <c r="CUS1433" s="21"/>
      <c r="CUT1433" s="21"/>
      <c r="CUU1433" s="21"/>
      <c r="CUV1433" s="21"/>
      <c r="CUW1433" s="21"/>
      <c r="CUX1433" s="21"/>
      <c r="CUY1433" s="21"/>
      <c r="CUZ1433" s="21"/>
      <c r="CVA1433" s="21"/>
      <c r="CVB1433" s="21"/>
      <c r="CVC1433" s="21"/>
      <c r="CVD1433" s="21"/>
      <c r="CVE1433" s="21"/>
      <c r="CVF1433" s="21"/>
      <c r="CVG1433" s="21"/>
      <c r="CVH1433" s="21"/>
      <c r="CVI1433" s="21"/>
      <c r="CVJ1433" s="21"/>
      <c r="CVK1433" s="21"/>
      <c r="CVL1433" s="21"/>
      <c r="CVM1433" s="21"/>
      <c r="CVN1433" s="21"/>
      <c r="CVO1433" s="21"/>
      <c r="CVP1433" s="21"/>
      <c r="CVQ1433" s="21"/>
      <c r="CVR1433" s="21"/>
      <c r="CVS1433" s="21"/>
      <c r="CVT1433" s="21"/>
      <c r="CVU1433" s="21"/>
      <c r="CVV1433" s="21"/>
      <c r="CVW1433" s="21"/>
      <c r="CVX1433" s="21"/>
      <c r="CVY1433" s="21"/>
      <c r="CVZ1433" s="21"/>
      <c r="CWA1433" s="21"/>
      <c r="CWB1433" s="21"/>
      <c r="CWC1433" s="21"/>
      <c r="CWD1433" s="21"/>
      <c r="CWE1433" s="21"/>
      <c r="CWF1433" s="21"/>
      <c r="CWG1433" s="21"/>
      <c r="CWH1433" s="21"/>
      <c r="CWI1433" s="21"/>
      <c r="CWJ1433" s="21"/>
      <c r="CWK1433" s="21"/>
      <c r="CWL1433" s="21"/>
      <c r="CWM1433" s="21"/>
      <c r="CWN1433" s="21"/>
      <c r="CWO1433" s="21"/>
      <c r="CWP1433" s="21"/>
      <c r="CWQ1433" s="21"/>
      <c r="CWR1433" s="21"/>
      <c r="CWS1433" s="21"/>
      <c r="CWT1433" s="21"/>
      <c r="CWU1433" s="21"/>
      <c r="CWV1433" s="21"/>
      <c r="CWW1433" s="21"/>
      <c r="CWX1433" s="21"/>
      <c r="CWY1433" s="21"/>
      <c r="CWZ1433" s="21"/>
      <c r="CXA1433" s="21"/>
      <c r="CXB1433" s="21"/>
      <c r="CXC1433" s="21"/>
      <c r="CXD1433" s="21"/>
      <c r="CXE1433" s="21"/>
      <c r="CXF1433" s="21"/>
      <c r="CXG1433" s="21"/>
      <c r="CXH1433" s="21"/>
      <c r="CXI1433" s="21"/>
      <c r="CXJ1433" s="21"/>
      <c r="CXK1433" s="21"/>
      <c r="CXL1433" s="21"/>
      <c r="CXM1433" s="21"/>
      <c r="CXN1433" s="21"/>
      <c r="CXO1433" s="21"/>
      <c r="CXP1433" s="21"/>
      <c r="CXQ1433" s="21"/>
      <c r="CXR1433" s="21"/>
      <c r="CXS1433" s="21"/>
      <c r="CXT1433" s="21"/>
      <c r="CXU1433" s="21"/>
      <c r="CXV1433" s="21"/>
      <c r="CXW1433" s="21"/>
      <c r="CXX1433" s="21"/>
      <c r="CXY1433" s="21"/>
      <c r="CXZ1433" s="21"/>
      <c r="CYA1433" s="21"/>
      <c r="CYB1433" s="21"/>
      <c r="CYC1433" s="21"/>
      <c r="CYD1433" s="21"/>
      <c r="CYE1433" s="21"/>
      <c r="CYF1433" s="21"/>
      <c r="CYG1433" s="21"/>
      <c r="CYH1433" s="21"/>
      <c r="CYI1433" s="21"/>
      <c r="CYJ1433" s="21"/>
      <c r="CYK1433" s="21"/>
      <c r="CYL1433" s="21"/>
      <c r="CYM1433" s="21"/>
      <c r="CYN1433" s="21"/>
      <c r="CYO1433" s="21"/>
      <c r="CYP1433" s="21"/>
      <c r="CYQ1433" s="21"/>
      <c r="CYR1433" s="21"/>
      <c r="CYS1433" s="21"/>
      <c r="CYT1433" s="21"/>
      <c r="CYU1433" s="21"/>
      <c r="CYV1433" s="21"/>
      <c r="CYW1433" s="21"/>
      <c r="CYX1433" s="21"/>
      <c r="CYY1433" s="21"/>
      <c r="CYZ1433" s="21"/>
      <c r="CZA1433" s="21"/>
      <c r="CZB1433" s="21"/>
      <c r="CZC1433" s="21"/>
      <c r="CZD1433" s="21"/>
      <c r="CZE1433" s="21"/>
      <c r="CZF1433" s="21"/>
      <c r="CZG1433" s="21"/>
      <c r="CZH1433" s="21"/>
      <c r="CZI1433" s="21"/>
      <c r="CZJ1433" s="21"/>
      <c r="CZK1433" s="21"/>
      <c r="CZL1433" s="21"/>
      <c r="CZM1433" s="21"/>
      <c r="CZN1433" s="21"/>
      <c r="CZO1433" s="21"/>
      <c r="CZP1433" s="21"/>
      <c r="CZQ1433" s="21"/>
      <c r="CZR1433" s="21"/>
      <c r="CZS1433" s="21"/>
      <c r="CZT1433" s="21"/>
      <c r="CZU1433" s="21"/>
      <c r="CZV1433" s="21"/>
      <c r="CZW1433" s="21"/>
      <c r="CZX1433" s="21"/>
      <c r="CZY1433" s="21"/>
      <c r="CZZ1433" s="21"/>
      <c r="DAA1433" s="21"/>
      <c r="DAB1433" s="21"/>
      <c r="DAC1433" s="21"/>
      <c r="DAD1433" s="21"/>
      <c r="DAE1433" s="21"/>
      <c r="DAF1433" s="21"/>
      <c r="DAG1433" s="21"/>
      <c r="DAH1433" s="21"/>
      <c r="DAI1433" s="21"/>
      <c r="DAJ1433" s="21"/>
      <c r="DAK1433" s="21"/>
      <c r="DAL1433" s="21"/>
      <c r="DAM1433" s="21"/>
      <c r="DAN1433" s="21"/>
      <c r="DAO1433" s="21"/>
      <c r="DAP1433" s="21"/>
      <c r="DAQ1433" s="21"/>
      <c r="DAR1433" s="21"/>
      <c r="DAS1433" s="21"/>
      <c r="DAT1433" s="21"/>
      <c r="DAU1433" s="21"/>
      <c r="DAV1433" s="21"/>
      <c r="DAW1433" s="21"/>
      <c r="DAX1433" s="21"/>
      <c r="DAY1433" s="21"/>
      <c r="DAZ1433" s="21"/>
      <c r="DBA1433" s="21"/>
      <c r="DBB1433" s="21"/>
      <c r="DBC1433" s="21"/>
      <c r="DBD1433" s="21"/>
      <c r="DBE1433" s="21"/>
      <c r="DBF1433" s="21"/>
      <c r="DBG1433" s="21"/>
      <c r="DBH1433" s="21"/>
      <c r="DBI1433" s="21"/>
      <c r="DBJ1433" s="21"/>
      <c r="DBK1433" s="21"/>
      <c r="DBL1433" s="21"/>
      <c r="DBM1433" s="21"/>
      <c r="DBN1433" s="21"/>
      <c r="DBO1433" s="21"/>
      <c r="DBP1433" s="21"/>
      <c r="DBQ1433" s="21"/>
      <c r="DBR1433" s="21"/>
      <c r="DBS1433" s="21"/>
      <c r="DBT1433" s="21"/>
      <c r="DBU1433" s="21"/>
      <c r="DBV1433" s="21"/>
      <c r="DBW1433" s="21"/>
      <c r="DBX1433" s="21"/>
      <c r="DBY1433" s="21"/>
      <c r="DBZ1433" s="21"/>
      <c r="DCA1433" s="21"/>
      <c r="DCB1433" s="21"/>
      <c r="DCC1433" s="21"/>
      <c r="DCD1433" s="21"/>
      <c r="DCE1433" s="21"/>
      <c r="DCF1433" s="21"/>
      <c r="DCG1433" s="21"/>
      <c r="DCH1433" s="21"/>
      <c r="DCI1433" s="21"/>
      <c r="DCJ1433" s="21"/>
      <c r="DCK1433" s="21"/>
      <c r="DCL1433" s="21"/>
      <c r="DCM1433" s="21"/>
      <c r="DCN1433" s="21"/>
      <c r="DCO1433" s="21"/>
      <c r="DCP1433" s="21"/>
      <c r="DCQ1433" s="21"/>
      <c r="DCR1433" s="21"/>
      <c r="DCS1433" s="21"/>
      <c r="DCT1433" s="21"/>
      <c r="DCU1433" s="21"/>
      <c r="DCV1433" s="21"/>
      <c r="DCW1433" s="21"/>
      <c r="DCX1433" s="21"/>
      <c r="DCY1433" s="21"/>
      <c r="DCZ1433" s="21"/>
      <c r="DDA1433" s="21"/>
      <c r="DDB1433" s="21"/>
      <c r="DDC1433" s="21"/>
      <c r="DDD1433" s="21"/>
      <c r="DDE1433" s="21"/>
      <c r="DDF1433" s="21"/>
      <c r="DDG1433" s="21"/>
      <c r="DDH1433" s="21"/>
      <c r="DDI1433" s="21"/>
      <c r="DDJ1433" s="21"/>
      <c r="DDK1433" s="21"/>
      <c r="DDL1433" s="21"/>
      <c r="DDM1433" s="21"/>
      <c r="DDN1433" s="21"/>
      <c r="DDO1433" s="21"/>
      <c r="DDP1433" s="21"/>
      <c r="DDQ1433" s="21"/>
      <c r="DDR1433" s="21"/>
      <c r="DDS1433" s="21"/>
      <c r="DDT1433" s="21"/>
      <c r="DDU1433" s="21"/>
      <c r="DDV1433" s="21"/>
      <c r="DDW1433" s="21"/>
      <c r="DDX1433" s="21"/>
      <c r="DDY1433" s="21"/>
      <c r="DDZ1433" s="21"/>
      <c r="DEA1433" s="21"/>
      <c r="DEB1433" s="21"/>
      <c r="DEC1433" s="21"/>
      <c r="DED1433" s="21"/>
      <c r="DEE1433" s="21"/>
      <c r="DEF1433" s="21"/>
      <c r="DEG1433" s="21"/>
      <c r="DEH1433" s="21"/>
      <c r="DEI1433" s="21"/>
      <c r="DEJ1433" s="21"/>
      <c r="DEK1433" s="21"/>
      <c r="DEL1433" s="21"/>
      <c r="DEM1433" s="21"/>
      <c r="DEN1433" s="21"/>
      <c r="DEO1433" s="21"/>
      <c r="DEP1433" s="21"/>
      <c r="DEQ1433" s="21"/>
      <c r="DER1433" s="21"/>
      <c r="DES1433" s="21"/>
      <c r="DET1433" s="21"/>
      <c r="DEU1433" s="21"/>
      <c r="DEV1433" s="21"/>
      <c r="DEW1433" s="21"/>
      <c r="DEX1433" s="21"/>
      <c r="DEY1433" s="21"/>
      <c r="DEZ1433" s="21"/>
      <c r="DFA1433" s="21"/>
      <c r="DFB1433" s="21"/>
      <c r="DFC1433" s="21"/>
      <c r="DFD1433" s="21"/>
      <c r="DFE1433" s="21"/>
      <c r="DFF1433" s="21"/>
      <c r="DFG1433" s="21"/>
      <c r="DFH1433" s="21"/>
      <c r="DFI1433" s="21"/>
      <c r="DFJ1433" s="21"/>
      <c r="DFK1433" s="21"/>
      <c r="DFL1433" s="21"/>
      <c r="DFM1433" s="21"/>
      <c r="DFN1433" s="21"/>
      <c r="DFO1433" s="21"/>
      <c r="DFP1433" s="21"/>
      <c r="DFQ1433" s="21"/>
      <c r="DFR1433" s="21"/>
      <c r="DFS1433" s="21"/>
      <c r="DFT1433" s="21"/>
      <c r="DFU1433" s="21"/>
      <c r="DFV1433" s="21"/>
      <c r="DFW1433" s="21"/>
      <c r="DFX1433" s="21"/>
      <c r="DFY1433" s="21"/>
      <c r="DFZ1433" s="21"/>
      <c r="DGA1433" s="21"/>
      <c r="DGB1433" s="21"/>
      <c r="DGC1433" s="21"/>
      <c r="DGD1433" s="21"/>
      <c r="DGE1433" s="21"/>
      <c r="DGF1433" s="21"/>
      <c r="DGG1433" s="21"/>
      <c r="DGH1433" s="21"/>
      <c r="DGI1433" s="21"/>
      <c r="DGJ1433" s="21"/>
      <c r="DGK1433" s="21"/>
      <c r="DGL1433" s="21"/>
      <c r="DGM1433" s="21"/>
      <c r="DGN1433" s="21"/>
      <c r="DGO1433" s="21"/>
      <c r="DGP1433" s="21"/>
      <c r="DGQ1433" s="21"/>
      <c r="DGR1433" s="21"/>
      <c r="DGS1433" s="21"/>
      <c r="DGT1433" s="21"/>
      <c r="DGU1433" s="21"/>
      <c r="DGV1433" s="21"/>
      <c r="DGW1433" s="21"/>
      <c r="DGX1433" s="21"/>
      <c r="DGY1433" s="21"/>
      <c r="DGZ1433" s="21"/>
      <c r="DHA1433" s="21"/>
      <c r="DHB1433" s="21"/>
      <c r="DHC1433" s="21"/>
      <c r="DHD1433" s="21"/>
      <c r="DHE1433" s="21"/>
      <c r="DHF1433" s="21"/>
      <c r="DHG1433" s="21"/>
      <c r="DHH1433" s="21"/>
      <c r="DHI1433" s="21"/>
      <c r="DHJ1433" s="21"/>
      <c r="DHK1433" s="21"/>
      <c r="DHL1433" s="21"/>
      <c r="DHM1433" s="21"/>
      <c r="DHN1433" s="21"/>
      <c r="DHO1433" s="21"/>
      <c r="DHP1433" s="21"/>
      <c r="DHQ1433" s="21"/>
      <c r="DHR1433" s="21"/>
      <c r="DHS1433" s="21"/>
      <c r="DHT1433" s="21"/>
      <c r="DHU1433" s="21"/>
      <c r="DHV1433" s="21"/>
      <c r="DHW1433" s="21"/>
      <c r="DHX1433" s="21"/>
      <c r="DHY1433" s="21"/>
      <c r="DHZ1433" s="21"/>
      <c r="DIA1433" s="21"/>
      <c r="DIB1433" s="21"/>
      <c r="DIC1433" s="21"/>
      <c r="DID1433" s="21"/>
      <c r="DIE1433" s="21"/>
      <c r="DIF1433" s="21"/>
      <c r="DIG1433" s="21"/>
      <c r="DIH1433" s="21"/>
      <c r="DII1433" s="21"/>
      <c r="DIJ1433" s="21"/>
      <c r="DIK1433" s="21"/>
      <c r="DIL1433" s="21"/>
      <c r="DIM1433" s="21"/>
      <c r="DIN1433" s="21"/>
      <c r="DIO1433" s="21"/>
      <c r="DIP1433" s="21"/>
      <c r="DIQ1433" s="21"/>
      <c r="DIR1433" s="21"/>
      <c r="DIS1433" s="21"/>
      <c r="DIT1433" s="21"/>
      <c r="DIU1433" s="21"/>
      <c r="DIV1433" s="21"/>
      <c r="DIW1433" s="21"/>
      <c r="DIX1433" s="21"/>
      <c r="DIY1433" s="21"/>
      <c r="DIZ1433" s="21"/>
      <c r="DJA1433" s="21"/>
      <c r="DJB1433" s="21"/>
      <c r="DJC1433" s="21"/>
      <c r="DJD1433" s="21"/>
      <c r="DJE1433" s="21"/>
      <c r="DJF1433" s="21"/>
      <c r="DJG1433" s="21"/>
      <c r="DJH1433" s="21"/>
      <c r="DJI1433" s="21"/>
      <c r="DJJ1433" s="21"/>
      <c r="DJK1433" s="21"/>
      <c r="DJL1433" s="21"/>
      <c r="DJM1433" s="21"/>
      <c r="DJN1433" s="21"/>
      <c r="DJO1433" s="21"/>
      <c r="DJP1433" s="21"/>
      <c r="DJQ1433" s="21"/>
      <c r="DJR1433" s="21"/>
      <c r="DJS1433" s="21"/>
      <c r="DJT1433" s="21"/>
      <c r="DJU1433" s="21"/>
      <c r="DJV1433" s="21"/>
      <c r="DJW1433" s="21"/>
      <c r="DJX1433" s="21"/>
      <c r="DJY1433" s="21"/>
      <c r="DJZ1433" s="21"/>
      <c r="DKA1433" s="21"/>
      <c r="DKB1433" s="21"/>
      <c r="DKC1433" s="21"/>
      <c r="DKD1433" s="21"/>
      <c r="DKE1433" s="21"/>
      <c r="DKF1433" s="21"/>
      <c r="DKG1433" s="21"/>
      <c r="DKH1433" s="21"/>
      <c r="DKI1433" s="21"/>
      <c r="DKJ1433" s="21"/>
      <c r="DKK1433" s="21"/>
      <c r="DKL1433" s="21"/>
      <c r="DKM1433" s="21"/>
      <c r="DKN1433" s="21"/>
      <c r="DKO1433" s="21"/>
      <c r="DKP1433" s="21"/>
      <c r="DKQ1433" s="21"/>
      <c r="DKR1433" s="21"/>
      <c r="DKS1433" s="21"/>
      <c r="DKT1433" s="21"/>
      <c r="DKU1433" s="21"/>
      <c r="DKV1433" s="21"/>
      <c r="DKW1433" s="21"/>
      <c r="DKX1433" s="21"/>
      <c r="DKY1433" s="21"/>
      <c r="DKZ1433" s="21"/>
      <c r="DLA1433" s="21"/>
      <c r="DLB1433" s="21"/>
      <c r="DLC1433" s="21"/>
      <c r="DLD1433" s="21"/>
      <c r="DLE1433" s="21"/>
      <c r="DLF1433" s="21"/>
      <c r="DLG1433" s="21"/>
      <c r="DLH1433" s="21"/>
      <c r="DLI1433" s="21"/>
      <c r="DLJ1433" s="21"/>
      <c r="DLK1433" s="21"/>
      <c r="DLL1433" s="21"/>
      <c r="DLM1433" s="21"/>
      <c r="DLN1433" s="21"/>
      <c r="DLO1433" s="21"/>
      <c r="DLP1433" s="21"/>
      <c r="DLQ1433" s="21"/>
      <c r="DLR1433" s="21"/>
      <c r="DLS1433" s="21"/>
      <c r="DLT1433" s="21"/>
      <c r="DLU1433" s="21"/>
      <c r="DLV1433" s="21"/>
      <c r="DLW1433" s="21"/>
      <c r="DLX1433" s="21"/>
      <c r="DLY1433" s="21"/>
      <c r="DLZ1433" s="21"/>
      <c r="DMA1433" s="21"/>
      <c r="DMB1433" s="21"/>
      <c r="DMC1433" s="21"/>
      <c r="DMD1433" s="21"/>
      <c r="DME1433" s="21"/>
      <c r="DMF1433" s="21"/>
      <c r="DMG1433" s="21"/>
      <c r="DMH1433" s="21"/>
      <c r="DMI1433" s="21"/>
      <c r="DMJ1433" s="21"/>
      <c r="DMK1433" s="21"/>
      <c r="DML1433" s="21"/>
      <c r="DMM1433" s="21"/>
      <c r="DMN1433" s="21"/>
      <c r="DMO1433" s="21"/>
      <c r="DMP1433" s="21"/>
      <c r="DMQ1433" s="21"/>
      <c r="DMR1433" s="21"/>
      <c r="DMS1433" s="21"/>
      <c r="DMT1433" s="21"/>
      <c r="DMU1433" s="21"/>
      <c r="DMV1433" s="21"/>
      <c r="DMW1433" s="21"/>
      <c r="DMX1433" s="21"/>
      <c r="DMY1433" s="21"/>
      <c r="DMZ1433" s="21"/>
      <c r="DNA1433" s="21"/>
      <c r="DNB1433" s="21"/>
      <c r="DNC1433" s="21"/>
      <c r="DND1433" s="21"/>
      <c r="DNE1433" s="21"/>
      <c r="DNF1433" s="21"/>
      <c r="DNG1433" s="21"/>
      <c r="DNH1433" s="21"/>
      <c r="DNI1433" s="21"/>
      <c r="DNJ1433" s="21"/>
      <c r="DNK1433" s="21"/>
      <c r="DNL1433" s="21"/>
      <c r="DNM1433" s="21"/>
      <c r="DNN1433" s="21"/>
      <c r="DNO1433" s="21"/>
      <c r="DNP1433" s="21"/>
      <c r="DNQ1433" s="21"/>
      <c r="DNR1433" s="21"/>
      <c r="DNS1433" s="21"/>
      <c r="DNT1433" s="21"/>
      <c r="DNU1433" s="21"/>
      <c r="DNV1433" s="21"/>
      <c r="DNW1433" s="21"/>
      <c r="DNX1433" s="21"/>
      <c r="DNY1433" s="21"/>
      <c r="DNZ1433" s="21"/>
      <c r="DOA1433" s="21"/>
      <c r="DOB1433" s="21"/>
      <c r="DOC1433" s="21"/>
      <c r="DOD1433" s="21"/>
      <c r="DOE1433" s="21"/>
      <c r="DOF1433" s="21"/>
      <c r="DOG1433" s="21"/>
      <c r="DOH1433" s="21"/>
      <c r="DOI1433" s="21"/>
      <c r="DOJ1433" s="21"/>
      <c r="DOK1433" s="21"/>
      <c r="DOL1433" s="21"/>
      <c r="DOM1433" s="21"/>
      <c r="DON1433" s="21"/>
      <c r="DOO1433" s="21"/>
      <c r="DOP1433" s="21"/>
      <c r="DOQ1433" s="21"/>
      <c r="DOR1433" s="21"/>
      <c r="DOS1433" s="21"/>
      <c r="DOT1433" s="21"/>
      <c r="DOU1433" s="21"/>
      <c r="DOV1433" s="21"/>
      <c r="DOW1433" s="21"/>
      <c r="DOX1433" s="21"/>
      <c r="DOY1433" s="21"/>
      <c r="DOZ1433" s="21"/>
      <c r="DPA1433" s="21"/>
      <c r="DPB1433" s="21"/>
      <c r="DPC1433" s="21"/>
      <c r="DPD1433" s="21"/>
      <c r="DPE1433" s="21"/>
      <c r="DPF1433" s="21"/>
      <c r="DPG1433" s="21"/>
      <c r="DPH1433" s="21"/>
      <c r="DPI1433" s="21"/>
      <c r="DPJ1433" s="21"/>
      <c r="DPK1433" s="21"/>
      <c r="DPL1433" s="21"/>
      <c r="DPM1433" s="21"/>
      <c r="DPN1433" s="21"/>
      <c r="DPO1433" s="21"/>
      <c r="DPP1433" s="21"/>
      <c r="DPQ1433" s="21"/>
      <c r="DPR1433" s="21"/>
      <c r="DPS1433" s="21"/>
      <c r="DPT1433" s="21"/>
      <c r="DPU1433" s="21"/>
      <c r="DPV1433" s="21"/>
      <c r="DPW1433" s="21"/>
      <c r="DPX1433" s="21"/>
      <c r="DPY1433" s="21"/>
      <c r="DPZ1433" s="21"/>
      <c r="DQA1433" s="21"/>
      <c r="DQB1433" s="21"/>
      <c r="DQC1433" s="21"/>
      <c r="DQD1433" s="21"/>
      <c r="DQE1433" s="21"/>
      <c r="DQF1433" s="21"/>
      <c r="DQG1433" s="21"/>
      <c r="DQH1433" s="21"/>
      <c r="DQI1433" s="21"/>
      <c r="DQJ1433" s="21"/>
      <c r="DQK1433" s="21"/>
      <c r="DQL1433" s="21"/>
      <c r="DQM1433" s="21"/>
      <c r="DQN1433" s="21"/>
      <c r="DQO1433" s="21"/>
      <c r="DQP1433" s="21"/>
      <c r="DQQ1433" s="21"/>
      <c r="DQR1433" s="21"/>
      <c r="DQS1433" s="21"/>
      <c r="DQT1433" s="21"/>
      <c r="DQU1433" s="21"/>
      <c r="DQV1433" s="21"/>
      <c r="DQW1433" s="21"/>
      <c r="DQX1433" s="21"/>
      <c r="DQY1433" s="21"/>
      <c r="DQZ1433" s="21"/>
      <c r="DRA1433" s="21"/>
      <c r="DRB1433" s="21"/>
      <c r="DRC1433" s="21"/>
      <c r="DRD1433" s="21"/>
      <c r="DRE1433" s="21"/>
      <c r="DRF1433" s="21"/>
      <c r="DRG1433" s="21"/>
      <c r="DRH1433" s="21"/>
      <c r="DRI1433" s="21"/>
      <c r="DRJ1433" s="21"/>
      <c r="DRK1433" s="21"/>
      <c r="DRL1433" s="21"/>
      <c r="DRM1433" s="21"/>
      <c r="DRN1433" s="21"/>
      <c r="DRO1433" s="21"/>
      <c r="DRP1433" s="21"/>
      <c r="DRQ1433" s="21"/>
      <c r="DRR1433" s="21"/>
      <c r="DRS1433" s="21"/>
      <c r="DRT1433" s="21"/>
      <c r="DRU1433" s="21"/>
      <c r="DRV1433" s="21"/>
      <c r="DRW1433" s="21"/>
      <c r="DRX1433" s="21"/>
      <c r="DRY1433" s="21"/>
      <c r="DRZ1433" s="21"/>
      <c r="DSA1433" s="21"/>
      <c r="DSB1433" s="21"/>
      <c r="DSC1433" s="21"/>
      <c r="DSD1433" s="21"/>
      <c r="DSE1433" s="21"/>
      <c r="DSF1433" s="21"/>
      <c r="DSG1433" s="21"/>
      <c r="DSH1433" s="21"/>
      <c r="DSI1433" s="21"/>
      <c r="DSJ1433" s="21"/>
      <c r="DSK1433" s="21"/>
      <c r="DSL1433" s="21"/>
      <c r="DSM1433" s="21"/>
      <c r="DSN1433" s="21"/>
      <c r="DSO1433" s="21"/>
      <c r="DSP1433" s="21"/>
      <c r="DSQ1433" s="21"/>
      <c r="DSR1433" s="21"/>
      <c r="DSS1433" s="21"/>
      <c r="DST1433" s="21"/>
      <c r="DSU1433" s="21"/>
      <c r="DSV1433" s="21"/>
      <c r="DSW1433" s="21"/>
      <c r="DSX1433" s="21"/>
      <c r="DSY1433" s="21"/>
      <c r="DSZ1433" s="21"/>
      <c r="DTA1433" s="21"/>
      <c r="DTB1433" s="21"/>
      <c r="DTC1433" s="21"/>
      <c r="DTD1433" s="21"/>
      <c r="DTE1433" s="21"/>
      <c r="DTF1433" s="21"/>
      <c r="DTG1433" s="21"/>
      <c r="DTH1433" s="21"/>
      <c r="DTI1433" s="21"/>
      <c r="DTJ1433" s="21"/>
      <c r="DTK1433" s="21"/>
      <c r="DTL1433" s="21"/>
      <c r="DTM1433" s="21"/>
      <c r="DTN1433" s="21"/>
      <c r="DTO1433" s="21"/>
      <c r="DTP1433" s="21"/>
      <c r="DTQ1433" s="21"/>
      <c r="DTR1433" s="21"/>
      <c r="DTS1433" s="21"/>
      <c r="DTT1433" s="21"/>
      <c r="DTU1433" s="21"/>
      <c r="DTV1433" s="21"/>
      <c r="DTW1433" s="21"/>
      <c r="DTX1433" s="21"/>
      <c r="DTY1433" s="21"/>
      <c r="DTZ1433" s="21"/>
      <c r="DUA1433" s="21"/>
      <c r="DUB1433" s="21"/>
      <c r="DUC1433" s="21"/>
      <c r="DUD1433" s="21"/>
      <c r="DUE1433" s="21"/>
      <c r="DUF1433" s="21"/>
      <c r="DUG1433" s="21"/>
      <c r="DUH1433" s="21"/>
      <c r="DUI1433" s="21"/>
      <c r="DUJ1433" s="21"/>
      <c r="DUK1433" s="21"/>
      <c r="DUL1433" s="21"/>
      <c r="DUM1433" s="21"/>
      <c r="DUN1433" s="21"/>
      <c r="DUO1433" s="21"/>
      <c r="DUP1433" s="21"/>
      <c r="DUQ1433" s="21"/>
      <c r="DUR1433" s="21"/>
      <c r="DUS1433" s="21"/>
      <c r="DUT1433" s="21"/>
      <c r="DUU1433" s="21"/>
      <c r="DUV1433" s="21"/>
      <c r="DUW1433" s="21"/>
      <c r="DUX1433" s="21"/>
      <c r="DUY1433" s="21"/>
      <c r="DUZ1433" s="21"/>
      <c r="DVA1433" s="21"/>
      <c r="DVB1433" s="21"/>
      <c r="DVC1433" s="21"/>
      <c r="DVD1433" s="21"/>
      <c r="DVE1433" s="21"/>
      <c r="DVF1433" s="21"/>
      <c r="DVG1433" s="21"/>
      <c r="DVH1433" s="21"/>
      <c r="DVI1433" s="21"/>
      <c r="DVJ1433" s="21"/>
      <c r="DVK1433" s="21"/>
      <c r="DVL1433" s="21"/>
      <c r="DVM1433" s="21"/>
      <c r="DVN1433" s="21"/>
      <c r="DVO1433" s="21"/>
      <c r="DVP1433" s="21"/>
      <c r="DVQ1433" s="21"/>
      <c r="DVR1433" s="21"/>
      <c r="DVS1433" s="21"/>
      <c r="DVT1433" s="21"/>
      <c r="DVU1433" s="21"/>
      <c r="DVV1433" s="21"/>
      <c r="DVW1433" s="21"/>
      <c r="DVX1433" s="21"/>
      <c r="DVY1433" s="21"/>
      <c r="DVZ1433" s="21"/>
      <c r="DWA1433" s="21"/>
      <c r="DWB1433" s="21"/>
      <c r="DWC1433" s="21"/>
      <c r="DWD1433" s="21"/>
      <c r="DWE1433" s="21"/>
      <c r="DWF1433" s="21"/>
      <c r="DWG1433" s="21"/>
      <c r="DWH1433" s="21"/>
      <c r="DWI1433" s="21"/>
      <c r="DWJ1433" s="21"/>
      <c r="DWK1433" s="21"/>
      <c r="DWL1433" s="21"/>
      <c r="DWM1433" s="21"/>
      <c r="DWN1433" s="21"/>
      <c r="DWO1433" s="21"/>
      <c r="DWP1433" s="21"/>
      <c r="DWQ1433" s="21"/>
      <c r="DWR1433" s="21"/>
      <c r="DWS1433" s="21"/>
      <c r="DWT1433" s="21"/>
      <c r="DWU1433" s="21"/>
      <c r="DWV1433" s="21"/>
      <c r="DWW1433" s="21"/>
      <c r="DWX1433" s="21"/>
      <c r="DWY1433" s="21"/>
      <c r="DWZ1433" s="21"/>
      <c r="DXA1433" s="21"/>
      <c r="DXB1433" s="21"/>
      <c r="DXC1433" s="21"/>
      <c r="DXD1433" s="21"/>
      <c r="DXE1433" s="21"/>
      <c r="DXF1433" s="21"/>
      <c r="DXG1433" s="21"/>
      <c r="DXH1433" s="21"/>
      <c r="DXI1433" s="21"/>
      <c r="DXJ1433" s="21"/>
      <c r="DXK1433" s="21"/>
      <c r="DXL1433" s="21"/>
      <c r="DXM1433" s="21"/>
      <c r="DXN1433" s="21"/>
      <c r="DXO1433" s="21"/>
      <c r="DXP1433" s="21"/>
      <c r="DXQ1433" s="21"/>
      <c r="DXR1433" s="21"/>
      <c r="DXS1433" s="21"/>
      <c r="DXT1433" s="21"/>
      <c r="DXU1433" s="21"/>
      <c r="DXV1433" s="21"/>
      <c r="DXW1433" s="21"/>
      <c r="DXX1433" s="21"/>
      <c r="DXY1433" s="21"/>
      <c r="DXZ1433" s="21"/>
      <c r="DYA1433" s="21"/>
      <c r="DYB1433" s="21"/>
      <c r="DYC1433" s="21"/>
      <c r="DYD1433" s="21"/>
      <c r="DYE1433" s="21"/>
      <c r="DYF1433" s="21"/>
      <c r="DYG1433" s="21"/>
      <c r="DYH1433" s="21"/>
      <c r="DYI1433" s="21"/>
      <c r="DYJ1433" s="21"/>
      <c r="DYK1433" s="21"/>
      <c r="DYL1433" s="21"/>
      <c r="DYM1433" s="21"/>
      <c r="DYN1433" s="21"/>
      <c r="DYO1433" s="21"/>
      <c r="DYP1433" s="21"/>
      <c r="DYQ1433" s="21"/>
      <c r="DYR1433" s="21"/>
      <c r="DYS1433" s="21"/>
      <c r="DYT1433" s="21"/>
      <c r="DYU1433" s="21"/>
      <c r="DYV1433" s="21"/>
      <c r="DYW1433" s="21"/>
      <c r="DYX1433" s="21"/>
      <c r="DYY1433" s="21"/>
      <c r="DYZ1433" s="21"/>
      <c r="DZA1433" s="21"/>
      <c r="DZB1433" s="21"/>
      <c r="DZC1433" s="21"/>
      <c r="DZD1433" s="21"/>
      <c r="DZE1433" s="21"/>
      <c r="DZF1433" s="21"/>
      <c r="DZG1433" s="21"/>
      <c r="DZH1433" s="21"/>
      <c r="DZI1433" s="21"/>
      <c r="DZJ1433" s="21"/>
      <c r="DZK1433" s="21"/>
      <c r="DZL1433" s="21"/>
      <c r="DZM1433" s="21"/>
      <c r="DZN1433" s="21"/>
      <c r="DZO1433" s="21"/>
      <c r="DZP1433" s="21"/>
      <c r="DZQ1433" s="21"/>
      <c r="DZR1433" s="21"/>
      <c r="DZS1433" s="21"/>
      <c r="DZT1433" s="21"/>
      <c r="DZU1433" s="21"/>
      <c r="DZV1433" s="21"/>
      <c r="DZW1433" s="21"/>
      <c r="DZX1433" s="21"/>
      <c r="DZY1433" s="21"/>
      <c r="DZZ1433" s="21"/>
      <c r="EAA1433" s="21"/>
      <c r="EAB1433" s="21"/>
      <c r="EAC1433" s="21"/>
      <c r="EAD1433" s="21"/>
      <c r="EAE1433" s="21"/>
      <c r="EAF1433" s="21"/>
      <c r="EAG1433" s="21"/>
      <c r="EAH1433" s="21"/>
      <c r="EAI1433" s="21"/>
      <c r="EAJ1433" s="21"/>
      <c r="EAK1433" s="21"/>
      <c r="EAL1433" s="21"/>
      <c r="EAM1433" s="21"/>
      <c r="EAN1433" s="21"/>
      <c r="EAO1433" s="21"/>
      <c r="EAP1433" s="21"/>
      <c r="EAQ1433" s="21"/>
      <c r="EAR1433" s="21"/>
      <c r="EAS1433" s="21"/>
      <c r="EAT1433" s="21"/>
      <c r="EAU1433" s="21"/>
      <c r="EAV1433" s="21"/>
      <c r="EAW1433" s="21"/>
      <c r="EAX1433" s="21"/>
      <c r="EAY1433" s="21"/>
      <c r="EAZ1433" s="21"/>
      <c r="EBA1433" s="21"/>
      <c r="EBB1433" s="21"/>
      <c r="EBC1433" s="21"/>
      <c r="EBD1433" s="21"/>
      <c r="EBE1433" s="21"/>
      <c r="EBF1433" s="21"/>
      <c r="EBG1433" s="21"/>
      <c r="EBH1433" s="21"/>
      <c r="EBI1433" s="21"/>
      <c r="EBJ1433" s="21"/>
      <c r="EBK1433" s="21"/>
      <c r="EBL1433" s="21"/>
      <c r="EBM1433" s="21"/>
      <c r="EBN1433" s="21"/>
      <c r="EBO1433" s="21"/>
      <c r="EBP1433" s="21"/>
      <c r="EBQ1433" s="21"/>
      <c r="EBR1433" s="21"/>
      <c r="EBS1433" s="21"/>
      <c r="EBT1433" s="21"/>
      <c r="EBU1433" s="21"/>
      <c r="EBV1433" s="21"/>
      <c r="EBW1433" s="21"/>
      <c r="EBX1433" s="21"/>
      <c r="EBY1433" s="21"/>
      <c r="EBZ1433" s="21"/>
      <c r="ECA1433" s="21"/>
      <c r="ECB1433" s="21"/>
      <c r="ECC1433" s="21"/>
      <c r="ECD1433" s="21"/>
      <c r="ECE1433" s="21"/>
      <c r="ECF1433" s="21"/>
      <c r="ECG1433" s="21"/>
      <c r="ECH1433" s="21"/>
      <c r="ECI1433" s="21"/>
      <c r="ECJ1433" s="21"/>
      <c r="ECK1433" s="21"/>
      <c r="ECL1433" s="21"/>
      <c r="ECM1433" s="21"/>
      <c r="ECN1433" s="21"/>
      <c r="ECO1433" s="21"/>
      <c r="ECP1433" s="21"/>
      <c r="ECQ1433" s="21"/>
      <c r="ECR1433" s="21"/>
      <c r="ECS1433" s="21"/>
      <c r="ECT1433" s="21"/>
      <c r="ECU1433" s="21"/>
      <c r="ECV1433" s="21"/>
      <c r="ECW1433" s="21"/>
      <c r="ECX1433" s="21"/>
      <c r="ECY1433" s="21"/>
      <c r="ECZ1433" s="21"/>
      <c r="EDA1433" s="21"/>
      <c r="EDB1433" s="21"/>
      <c r="EDC1433" s="21"/>
      <c r="EDD1433" s="21"/>
      <c r="EDE1433" s="21"/>
      <c r="EDF1433" s="21"/>
      <c r="EDG1433" s="21"/>
      <c r="EDH1433" s="21"/>
      <c r="EDI1433" s="21"/>
      <c r="EDJ1433" s="21"/>
      <c r="EDK1433" s="21"/>
      <c r="EDL1433" s="21"/>
      <c r="EDM1433" s="21"/>
      <c r="EDN1433" s="21"/>
      <c r="EDO1433" s="21"/>
      <c r="EDP1433" s="21"/>
      <c r="EDQ1433" s="21"/>
      <c r="EDR1433" s="21"/>
      <c r="EDS1433" s="21"/>
      <c r="EDT1433" s="21"/>
      <c r="EDU1433" s="21"/>
      <c r="EDV1433" s="21"/>
      <c r="EDW1433" s="21"/>
      <c r="EDX1433" s="21"/>
      <c r="EDY1433" s="21"/>
      <c r="EDZ1433" s="21"/>
      <c r="EEA1433" s="21"/>
      <c r="EEB1433" s="21"/>
      <c r="EEC1433" s="21"/>
      <c r="EED1433" s="21"/>
      <c r="EEE1433" s="21"/>
      <c r="EEF1433" s="21"/>
      <c r="EEG1433" s="21"/>
      <c r="EEH1433" s="21"/>
      <c r="EEI1433" s="21"/>
      <c r="EEJ1433" s="21"/>
      <c r="EEK1433" s="21"/>
      <c r="EEL1433" s="21"/>
      <c r="EEM1433" s="21"/>
      <c r="EEN1433" s="21"/>
      <c r="EEO1433" s="21"/>
      <c r="EEP1433" s="21"/>
      <c r="EEQ1433" s="21"/>
      <c r="EER1433" s="21"/>
      <c r="EES1433" s="21"/>
      <c r="EET1433" s="21"/>
      <c r="EEU1433" s="21"/>
      <c r="EEV1433" s="21"/>
      <c r="EEW1433" s="21"/>
      <c r="EEX1433" s="21"/>
      <c r="EEY1433" s="21"/>
      <c r="EEZ1433" s="21"/>
      <c r="EFA1433" s="21"/>
      <c r="EFB1433" s="21"/>
      <c r="EFC1433" s="21"/>
      <c r="EFD1433" s="21"/>
      <c r="EFE1433" s="21"/>
      <c r="EFF1433" s="21"/>
      <c r="EFG1433" s="21"/>
      <c r="EFH1433" s="21"/>
      <c r="EFI1433" s="21"/>
      <c r="EFJ1433" s="21"/>
      <c r="EFK1433" s="21"/>
      <c r="EFL1433" s="21"/>
      <c r="EFM1433" s="21"/>
      <c r="EFN1433" s="21"/>
      <c r="EFO1433" s="21"/>
      <c r="EFP1433" s="21"/>
      <c r="EFQ1433" s="21"/>
      <c r="EFR1433" s="21"/>
      <c r="EFS1433" s="21"/>
      <c r="EFT1433" s="21"/>
      <c r="EFU1433" s="21"/>
      <c r="EFV1433" s="21"/>
      <c r="EFW1433" s="21"/>
      <c r="EFX1433" s="21"/>
      <c r="EFY1433" s="21"/>
      <c r="EFZ1433" s="21"/>
      <c r="EGA1433" s="21"/>
      <c r="EGB1433" s="21"/>
      <c r="EGC1433" s="21"/>
      <c r="EGD1433" s="21"/>
      <c r="EGE1433" s="21"/>
      <c r="EGF1433" s="21"/>
      <c r="EGG1433" s="21"/>
      <c r="EGH1433" s="21"/>
      <c r="EGI1433" s="21"/>
      <c r="EGJ1433" s="21"/>
      <c r="EGK1433" s="21"/>
      <c r="EGL1433" s="21"/>
      <c r="EGM1433" s="21"/>
      <c r="EGN1433" s="21"/>
      <c r="EGO1433" s="21"/>
      <c r="EGP1433" s="21"/>
      <c r="EGQ1433" s="21"/>
      <c r="EGR1433" s="21"/>
      <c r="EGS1433" s="21"/>
      <c r="EGT1433" s="21"/>
      <c r="EGU1433" s="21"/>
      <c r="EGV1433" s="21"/>
      <c r="EGW1433" s="21"/>
      <c r="EGX1433" s="21"/>
      <c r="EGY1433" s="21"/>
      <c r="EGZ1433" s="21"/>
      <c r="EHA1433" s="21"/>
      <c r="EHB1433" s="21"/>
      <c r="EHC1433" s="21"/>
      <c r="EHD1433" s="21"/>
      <c r="EHE1433" s="21"/>
      <c r="EHF1433" s="21"/>
      <c r="EHG1433" s="21"/>
      <c r="EHH1433" s="21"/>
      <c r="EHI1433" s="21"/>
      <c r="EHJ1433" s="21"/>
      <c r="EHK1433" s="21"/>
      <c r="EHL1433" s="21"/>
      <c r="EHM1433" s="21"/>
      <c r="EHN1433" s="21"/>
      <c r="EHO1433" s="21"/>
      <c r="EHP1433" s="21"/>
      <c r="EHQ1433" s="21"/>
      <c r="EHR1433" s="21"/>
      <c r="EHS1433" s="21"/>
      <c r="EHT1433" s="21"/>
      <c r="EHU1433" s="21"/>
      <c r="EHV1433" s="21"/>
      <c r="EHW1433" s="21"/>
      <c r="EHX1433" s="21"/>
      <c r="EHY1433" s="21"/>
      <c r="EHZ1433" s="21"/>
      <c r="EIA1433" s="21"/>
      <c r="EIB1433" s="21"/>
      <c r="EIC1433" s="21"/>
      <c r="EID1433" s="21"/>
      <c r="EIE1433" s="21"/>
      <c r="EIF1433" s="21"/>
      <c r="EIG1433" s="21"/>
      <c r="EIH1433" s="21"/>
      <c r="EII1433" s="21"/>
      <c r="EIJ1433" s="21"/>
      <c r="EIK1433" s="21"/>
      <c r="EIL1433" s="21"/>
      <c r="EIM1433" s="21"/>
      <c r="EIN1433" s="21"/>
      <c r="EIO1433" s="21"/>
      <c r="EIP1433" s="21"/>
      <c r="EIQ1433" s="21"/>
      <c r="EIR1433" s="21"/>
      <c r="EIS1433" s="21"/>
      <c r="EIT1433" s="21"/>
      <c r="EIU1433" s="21"/>
      <c r="EIV1433" s="21"/>
      <c r="EIW1433" s="21"/>
      <c r="EIX1433" s="21"/>
      <c r="EIY1433" s="21"/>
      <c r="EIZ1433" s="21"/>
      <c r="EJA1433" s="21"/>
      <c r="EJB1433" s="21"/>
      <c r="EJC1433" s="21"/>
      <c r="EJD1433" s="21"/>
      <c r="EJE1433" s="21"/>
      <c r="EJF1433" s="21"/>
      <c r="EJG1433" s="21"/>
      <c r="EJH1433" s="21"/>
      <c r="EJI1433" s="21"/>
      <c r="EJJ1433" s="21"/>
      <c r="EJK1433" s="21"/>
      <c r="EJL1433" s="21"/>
      <c r="EJM1433" s="21"/>
      <c r="EJN1433" s="21"/>
      <c r="EJO1433" s="21"/>
      <c r="EJP1433" s="21"/>
      <c r="EJQ1433" s="21"/>
      <c r="EJR1433" s="21"/>
      <c r="EJS1433" s="21"/>
      <c r="EJT1433" s="21"/>
      <c r="EJU1433" s="21"/>
      <c r="EJV1433" s="21"/>
      <c r="EJW1433" s="21"/>
      <c r="EJX1433" s="21"/>
      <c r="EJY1433" s="21"/>
      <c r="EJZ1433" s="21"/>
      <c r="EKA1433" s="21"/>
      <c r="EKB1433" s="21"/>
      <c r="EKC1433" s="21"/>
      <c r="EKD1433" s="21"/>
      <c r="EKE1433" s="21"/>
      <c r="EKF1433" s="21"/>
      <c r="EKG1433" s="21"/>
      <c r="EKH1433" s="21"/>
      <c r="EKI1433" s="21"/>
      <c r="EKJ1433" s="21"/>
      <c r="EKK1433" s="21"/>
      <c r="EKL1433" s="21"/>
      <c r="EKM1433" s="21"/>
      <c r="EKN1433" s="21"/>
      <c r="EKO1433" s="21"/>
      <c r="EKP1433" s="21"/>
      <c r="EKQ1433" s="21"/>
      <c r="EKR1433" s="21"/>
      <c r="EKS1433" s="21"/>
      <c r="EKT1433" s="21"/>
      <c r="EKU1433" s="21"/>
      <c r="EKV1433" s="21"/>
      <c r="EKW1433" s="21"/>
      <c r="EKX1433" s="21"/>
      <c r="EKY1433" s="21"/>
      <c r="EKZ1433" s="21"/>
      <c r="ELA1433" s="21"/>
      <c r="ELB1433" s="21"/>
      <c r="ELC1433" s="21"/>
      <c r="ELD1433" s="21"/>
      <c r="ELE1433" s="21"/>
      <c r="ELF1433" s="21"/>
      <c r="ELG1433" s="21"/>
      <c r="ELH1433" s="21"/>
      <c r="ELI1433" s="21"/>
      <c r="ELJ1433" s="21"/>
      <c r="ELK1433" s="21"/>
      <c r="ELL1433" s="21"/>
      <c r="ELM1433" s="21"/>
      <c r="ELN1433" s="21"/>
      <c r="ELO1433" s="21"/>
      <c r="ELP1433" s="21"/>
      <c r="ELQ1433" s="21"/>
      <c r="ELR1433" s="21"/>
      <c r="ELS1433" s="21"/>
      <c r="ELT1433" s="21"/>
      <c r="ELU1433" s="21"/>
      <c r="ELV1433" s="21"/>
      <c r="ELW1433" s="21"/>
      <c r="ELX1433" s="21"/>
      <c r="ELY1433" s="21"/>
      <c r="ELZ1433" s="21"/>
      <c r="EMA1433" s="21"/>
      <c r="EMB1433" s="21"/>
      <c r="EMC1433" s="21"/>
      <c r="EMD1433" s="21"/>
      <c r="EME1433" s="21"/>
      <c r="EMF1433" s="21"/>
      <c r="EMG1433" s="21"/>
      <c r="EMH1433" s="21"/>
      <c r="EMI1433" s="21"/>
      <c r="EMJ1433" s="21"/>
      <c r="EMK1433" s="21"/>
      <c r="EML1433" s="21"/>
      <c r="EMM1433" s="21"/>
      <c r="EMN1433" s="21"/>
      <c r="EMO1433" s="21"/>
      <c r="EMP1433" s="21"/>
      <c r="EMQ1433" s="21"/>
      <c r="EMR1433" s="21"/>
      <c r="EMS1433" s="21"/>
      <c r="EMT1433" s="21"/>
      <c r="EMU1433" s="21"/>
      <c r="EMV1433" s="21"/>
      <c r="EMW1433" s="21"/>
      <c r="EMX1433" s="21"/>
      <c r="EMY1433" s="21"/>
      <c r="EMZ1433" s="21"/>
      <c r="ENA1433" s="21"/>
      <c r="ENB1433" s="21"/>
      <c r="ENC1433" s="21"/>
      <c r="END1433" s="21"/>
      <c r="ENE1433" s="21"/>
      <c r="ENF1433" s="21"/>
      <c r="ENG1433" s="21"/>
      <c r="ENH1433" s="21"/>
      <c r="ENI1433" s="21"/>
      <c r="ENJ1433" s="21"/>
      <c r="ENK1433" s="21"/>
      <c r="ENL1433" s="21"/>
      <c r="ENM1433" s="21"/>
      <c r="ENN1433" s="21"/>
      <c r="ENO1433" s="21"/>
      <c r="ENP1433" s="21"/>
      <c r="ENQ1433" s="21"/>
      <c r="ENR1433" s="21"/>
      <c r="ENS1433" s="21"/>
      <c r="ENT1433" s="21"/>
      <c r="ENU1433" s="21"/>
      <c r="ENV1433" s="21"/>
      <c r="ENW1433" s="21"/>
      <c r="ENX1433" s="21"/>
      <c r="ENY1433" s="21"/>
      <c r="ENZ1433" s="21"/>
      <c r="EOA1433" s="21"/>
      <c r="EOB1433" s="21"/>
      <c r="EOC1433" s="21"/>
      <c r="EOD1433" s="21"/>
      <c r="EOE1433" s="21"/>
      <c r="EOF1433" s="21"/>
      <c r="EOG1433" s="21"/>
      <c r="EOH1433" s="21"/>
      <c r="EOI1433" s="21"/>
      <c r="EOJ1433" s="21"/>
      <c r="EOK1433" s="21"/>
      <c r="EOL1433" s="21"/>
      <c r="EOM1433" s="21"/>
      <c r="EON1433" s="21"/>
      <c r="EOO1433" s="21"/>
      <c r="EOP1433" s="21"/>
      <c r="EOQ1433" s="21"/>
      <c r="EOR1433" s="21"/>
      <c r="EOS1433" s="21"/>
      <c r="EOT1433" s="21"/>
      <c r="EOU1433" s="21"/>
      <c r="EOV1433" s="21"/>
      <c r="EOW1433" s="21"/>
      <c r="EOX1433" s="21"/>
      <c r="EOY1433" s="21"/>
      <c r="EOZ1433" s="21"/>
      <c r="EPA1433" s="21"/>
      <c r="EPB1433" s="21"/>
      <c r="EPC1433" s="21"/>
      <c r="EPD1433" s="21"/>
      <c r="EPE1433" s="21"/>
      <c r="EPF1433" s="21"/>
      <c r="EPG1433" s="21"/>
      <c r="EPH1433" s="21"/>
      <c r="EPI1433" s="21"/>
      <c r="EPJ1433" s="21"/>
      <c r="EPK1433" s="21"/>
      <c r="EPL1433" s="21"/>
      <c r="EPM1433" s="21"/>
      <c r="EPN1433" s="21"/>
      <c r="EPO1433" s="21"/>
      <c r="EPP1433" s="21"/>
      <c r="EPQ1433" s="21"/>
      <c r="EPR1433" s="21"/>
      <c r="EPS1433" s="21"/>
      <c r="EPT1433" s="21"/>
      <c r="EPU1433" s="21"/>
      <c r="EPV1433" s="21"/>
      <c r="EPW1433" s="21"/>
      <c r="EPX1433" s="21"/>
      <c r="EPY1433" s="21"/>
      <c r="EPZ1433" s="21"/>
      <c r="EQA1433" s="21"/>
      <c r="EQB1433" s="21"/>
      <c r="EQC1433" s="21"/>
      <c r="EQD1433" s="21"/>
      <c r="EQE1433" s="21"/>
      <c r="EQF1433" s="21"/>
      <c r="EQG1433" s="21"/>
      <c r="EQH1433" s="21"/>
      <c r="EQI1433" s="21"/>
      <c r="EQJ1433" s="21"/>
      <c r="EQK1433" s="21"/>
      <c r="EQL1433" s="21"/>
      <c r="EQM1433" s="21"/>
      <c r="EQN1433" s="21"/>
      <c r="EQO1433" s="21"/>
      <c r="EQP1433" s="21"/>
      <c r="EQQ1433" s="21"/>
      <c r="EQR1433" s="21"/>
      <c r="EQS1433" s="21"/>
      <c r="EQT1433" s="21"/>
      <c r="EQU1433" s="21"/>
      <c r="EQV1433" s="21"/>
      <c r="EQW1433" s="21"/>
      <c r="EQX1433" s="21"/>
      <c r="EQY1433" s="21"/>
      <c r="EQZ1433" s="21"/>
      <c r="ERA1433" s="21"/>
      <c r="ERB1433" s="21"/>
      <c r="ERC1433" s="21"/>
      <c r="ERD1433" s="21"/>
      <c r="ERE1433" s="21"/>
      <c r="ERF1433" s="21"/>
      <c r="ERG1433" s="21"/>
      <c r="ERH1433" s="21"/>
      <c r="ERI1433" s="21"/>
      <c r="ERJ1433" s="21"/>
      <c r="ERK1433" s="21"/>
      <c r="ERL1433" s="21"/>
      <c r="ERM1433" s="21"/>
      <c r="ERN1433" s="21"/>
      <c r="ERO1433" s="21"/>
      <c r="ERP1433" s="21"/>
      <c r="ERQ1433" s="21"/>
      <c r="ERR1433" s="21"/>
      <c r="ERS1433" s="21"/>
      <c r="ERT1433" s="21"/>
      <c r="ERU1433" s="21"/>
      <c r="ERV1433" s="21"/>
      <c r="ERW1433" s="21"/>
      <c r="ERX1433" s="21"/>
      <c r="ERY1433" s="21"/>
      <c r="ERZ1433" s="21"/>
      <c r="ESA1433" s="21"/>
      <c r="ESB1433" s="21"/>
      <c r="ESC1433" s="21"/>
      <c r="ESD1433" s="21"/>
      <c r="ESE1433" s="21"/>
      <c r="ESF1433" s="21"/>
      <c r="ESG1433" s="21"/>
      <c r="ESH1433" s="21"/>
      <c r="ESI1433" s="21"/>
      <c r="ESJ1433" s="21"/>
      <c r="ESK1433" s="21"/>
      <c r="ESL1433" s="21"/>
      <c r="ESM1433" s="21"/>
      <c r="ESN1433" s="21"/>
      <c r="ESO1433" s="21"/>
      <c r="ESP1433" s="21"/>
      <c r="ESQ1433" s="21"/>
      <c r="ESR1433" s="21"/>
      <c r="ESS1433" s="21"/>
      <c r="EST1433" s="21"/>
      <c r="ESU1433" s="21"/>
      <c r="ESV1433" s="21"/>
      <c r="ESW1433" s="21"/>
      <c r="ESX1433" s="21"/>
      <c r="ESY1433" s="21"/>
      <c r="ESZ1433" s="21"/>
      <c r="ETA1433" s="21"/>
      <c r="ETB1433" s="21"/>
      <c r="ETC1433" s="21"/>
      <c r="ETD1433" s="21"/>
      <c r="ETE1433" s="21"/>
      <c r="ETF1433" s="21"/>
      <c r="ETG1433" s="21"/>
      <c r="ETH1433" s="21"/>
      <c r="ETI1433" s="21"/>
      <c r="ETJ1433" s="21"/>
      <c r="ETK1433" s="21"/>
      <c r="ETL1433" s="21"/>
      <c r="ETM1433" s="21"/>
      <c r="ETN1433" s="21"/>
      <c r="ETO1433" s="21"/>
      <c r="ETP1433" s="21"/>
      <c r="ETQ1433" s="21"/>
      <c r="ETR1433" s="21"/>
      <c r="ETS1433" s="21"/>
      <c r="ETT1433" s="21"/>
      <c r="ETU1433" s="21"/>
      <c r="ETV1433" s="21"/>
      <c r="ETW1433" s="21"/>
      <c r="ETX1433" s="21"/>
      <c r="ETY1433" s="21"/>
      <c r="ETZ1433" s="21"/>
      <c r="EUA1433" s="21"/>
      <c r="EUB1433" s="21"/>
      <c r="EUC1433" s="21"/>
      <c r="EUD1433" s="21"/>
      <c r="EUE1433" s="21"/>
      <c r="EUF1433" s="21"/>
      <c r="EUG1433" s="21"/>
      <c r="EUH1433" s="21"/>
      <c r="EUI1433" s="21"/>
      <c r="EUJ1433" s="21"/>
      <c r="EUK1433" s="21"/>
      <c r="EUL1433" s="21"/>
      <c r="EUM1433" s="21"/>
      <c r="EUN1433" s="21"/>
      <c r="EUO1433" s="21"/>
      <c r="EUP1433" s="21"/>
      <c r="EUQ1433" s="21"/>
      <c r="EUR1433" s="21"/>
      <c r="EUS1433" s="21"/>
      <c r="EUT1433" s="21"/>
      <c r="EUU1433" s="21"/>
      <c r="EUV1433" s="21"/>
      <c r="EUW1433" s="21"/>
      <c r="EUX1433" s="21"/>
      <c r="EUY1433" s="21"/>
      <c r="EUZ1433" s="21"/>
      <c r="EVA1433" s="21"/>
      <c r="EVB1433" s="21"/>
      <c r="EVC1433" s="21"/>
      <c r="EVD1433" s="21"/>
      <c r="EVE1433" s="21"/>
      <c r="EVF1433" s="21"/>
      <c r="EVG1433" s="21"/>
      <c r="EVH1433" s="21"/>
      <c r="EVI1433" s="21"/>
      <c r="EVJ1433" s="21"/>
      <c r="EVK1433" s="21"/>
      <c r="EVL1433" s="21"/>
      <c r="EVM1433" s="21"/>
      <c r="EVN1433" s="21"/>
      <c r="EVO1433" s="21"/>
      <c r="EVP1433" s="21"/>
      <c r="EVQ1433" s="21"/>
      <c r="EVR1433" s="21"/>
      <c r="EVS1433" s="21"/>
      <c r="EVT1433" s="21"/>
      <c r="EVU1433" s="21"/>
      <c r="EVV1433" s="21"/>
      <c r="EVW1433" s="21"/>
      <c r="EVX1433" s="21"/>
      <c r="EVY1433" s="21"/>
      <c r="EVZ1433" s="21"/>
      <c r="EWA1433" s="21"/>
      <c r="EWB1433" s="21"/>
      <c r="EWC1433" s="21"/>
      <c r="EWD1433" s="21"/>
      <c r="EWE1433" s="21"/>
      <c r="EWF1433" s="21"/>
      <c r="EWG1433" s="21"/>
      <c r="EWH1433" s="21"/>
      <c r="EWI1433" s="21"/>
      <c r="EWJ1433" s="21"/>
      <c r="EWK1433" s="21"/>
      <c r="EWL1433" s="21"/>
      <c r="EWM1433" s="21"/>
      <c r="EWN1433" s="21"/>
      <c r="EWO1433" s="21"/>
      <c r="EWP1433" s="21"/>
      <c r="EWQ1433" s="21"/>
      <c r="EWR1433" s="21"/>
      <c r="EWS1433" s="21"/>
      <c r="EWT1433" s="21"/>
      <c r="EWU1433" s="21"/>
      <c r="EWV1433" s="21"/>
      <c r="EWW1433" s="21"/>
      <c r="EWX1433" s="21"/>
      <c r="EWY1433" s="21"/>
      <c r="EWZ1433" s="21"/>
      <c r="EXA1433" s="21"/>
      <c r="EXB1433" s="21"/>
      <c r="EXC1433" s="21"/>
      <c r="EXD1433" s="21"/>
      <c r="EXE1433" s="21"/>
      <c r="EXF1433" s="21"/>
      <c r="EXG1433" s="21"/>
      <c r="EXH1433" s="21"/>
      <c r="EXI1433" s="21"/>
      <c r="EXJ1433" s="21"/>
      <c r="EXK1433" s="21"/>
      <c r="EXL1433" s="21"/>
      <c r="EXM1433" s="21"/>
      <c r="EXN1433" s="21"/>
      <c r="EXO1433" s="21"/>
      <c r="EXP1433" s="21"/>
      <c r="EXQ1433" s="21"/>
      <c r="EXR1433" s="21"/>
      <c r="EXS1433" s="21"/>
      <c r="EXT1433" s="21"/>
      <c r="EXU1433" s="21"/>
      <c r="EXV1433" s="21"/>
      <c r="EXW1433" s="21"/>
      <c r="EXX1433" s="21"/>
      <c r="EXY1433" s="21"/>
      <c r="EXZ1433" s="21"/>
      <c r="EYA1433" s="21"/>
      <c r="EYB1433" s="21"/>
      <c r="EYC1433" s="21"/>
      <c r="EYD1433" s="21"/>
      <c r="EYE1433" s="21"/>
      <c r="EYF1433" s="21"/>
      <c r="EYG1433" s="21"/>
      <c r="EYH1433" s="21"/>
      <c r="EYI1433" s="21"/>
      <c r="EYJ1433" s="21"/>
      <c r="EYK1433" s="21"/>
      <c r="EYL1433" s="21"/>
      <c r="EYM1433" s="21"/>
      <c r="EYN1433" s="21"/>
      <c r="EYO1433" s="21"/>
      <c r="EYP1433" s="21"/>
      <c r="EYQ1433" s="21"/>
      <c r="EYR1433" s="21"/>
      <c r="EYS1433" s="21"/>
      <c r="EYT1433" s="21"/>
      <c r="EYU1433" s="21"/>
      <c r="EYV1433" s="21"/>
      <c r="EYW1433" s="21"/>
      <c r="EYX1433" s="21"/>
      <c r="EYY1433" s="21"/>
      <c r="EYZ1433" s="21"/>
      <c r="EZA1433" s="21"/>
      <c r="EZB1433" s="21"/>
      <c r="EZC1433" s="21"/>
      <c r="EZD1433" s="21"/>
      <c r="EZE1433" s="21"/>
      <c r="EZF1433" s="21"/>
      <c r="EZG1433" s="21"/>
      <c r="EZH1433" s="21"/>
      <c r="EZI1433" s="21"/>
      <c r="EZJ1433" s="21"/>
      <c r="EZK1433" s="21"/>
      <c r="EZL1433" s="21"/>
      <c r="EZM1433" s="21"/>
      <c r="EZN1433" s="21"/>
      <c r="EZO1433" s="21"/>
      <c r="EZP1433" s="21"/>
      <c r="EZQ1433" s="21"/>
      <c r="EZR1433" s="21"/>
      <c r="EZS1433" s="21"/>
      <c r="EZT1433" s="21"/>
      <c r="EZU1433" s="21"/>
      <c r="EZV1433" s="21"/>
      <c r="EZW1433" s="21"/>
      <c r="EZX1433" s="21"/>
      <c r="EZY1433" s="21"/>
      <c r="EZZ1433" s="21"/>
      <c r="FAA1433" s="21"/>
      <c r="FAB1433" s="21"/>
      <c r="FAC1433" s="21"/>
      <c r="FAD1433" s="21"/>
      <c r="FAE1433" s="21"/>
      <c r="FAF1433" s="21"/>
      <c r="FAG1433" s="21"/>
      <c r="FAH1433" s="21"/>
      <c r="FAI1433" s="21"/>
      <c r="FAJ1433" s="21"/>
      <c r="FAK1433" s="21"/>
      <c r="FAL1433" s="21"/>
      <c r="FAM1433" s="21"/>
      <c r="FAN1433" s="21"/>
      <c r="FAO1433" s="21"/>
      <c r="FAP1433" s="21"/>
      <c r="FAQ1433" s="21"/>
      <c r="FAR1433" s="21"/>
      <c r="FAS1433" s="21"/>
      <c r="FAT1433" s="21"/>
      <c r="FAU1433" s="21"/>
      <c r="FAV1433" s="21"/>
      <c r="FAW1433" s="21"/>
      <c r="FAX1433" s="21"/>
      <c r="FAY1433" s="21"/>
      <c r="FAZ1433" s="21"/>
      <c r="FBA1433" s="21"/>
      <c r="FBB1433" s="21"/>
      <c r="FBC1433" s="21"/>
      <c r="FBD1433" s="21"/>
      <c r="FBE1433" s="21"/>
      <c r="FBF1433" s="21"/>
      <c r="FBG1433" s="21"/>
      <c r="FBH1433" s="21"/>
      <c r="FBI1433" s="21"/>
      <c r="FBJ1433" s="21"/>
      <c r="FBK1433" s="21"/>
      <c r="FBL1433" s="21"/>
      <c r="FBM1433" s="21"/>
      <c r="FBN1433" s="21"/>
      <c r="FBO1433" s="21"/>
      <c r="FBP1433" s="21"/>
      <c r="FBQ1433" s="21"/>
      <c r="FBR1433" s="21"/>
      <c r="FBS1433" s="21"/>
      <c r="FBT1433" s="21"/>
      <c r="FBU1433" s="21"/>
      <c r="FBV1433" s="21"/>
      <c r="FBW1433" s="21"/>
      <c r="FBX1433" s="21"/>
      <c r="FBY1433" s="21"/>
      <c r="FBZ1433" s="21"/>
      <c r="FCA1433" s="21"/>
      <c r="FCB1433" s="21"/>
      <c r="FCC1433" s="21"/>
      <c r="FCD1433" s="21"/>
      <c r="FCE1433" s="21"/>
      <c r="FCF1433" s="21"/>
      <c r="FCG1433" s="21"/>
      <c r="FCH1433" s="21"/>
      <c r="FCI1433" s="21"/>
      <c r="FCJ1433" s="21"/>
      <c r="FCK1433" s="21"/>
      <c r="FCL1433" s="21"/>
      <c r="FCM1433" s="21"/>
      <c r="FCN1433" s="21"/>
      <c r="FCO1433" s="21"/>
      <c r="FCP1433" s="21"/>
      <c r="FCQ1433" s="21"/>
      <c r="FCR1433" s="21"/>
      <c r="FCS1433" s="21"/>
      <c r="FCT1433" s="21"/>
      <c r="FCU1433" s="21"/>
      <c r="FCV1433" s="21"/>
      <c r="FCW1433" s="21"/>
      <c r="FCX1433" s="21"/>
      <c r="FCY1433" s="21"/>
      <c r="FCZ1433" s="21"/>
      <c r="FDA1433" s="21"/>
      <c r="FDB1433" s="21"/>
      <c r="FDC1433" s="21"/>
      <c r="FDD1433" s="21"/>
      <c r="FDE1433" s="21"/>
      <c r="FDF1433" s="21"/>
      <c r="FDG1433" s="21"/>
      <c r="FDH1433" s="21"/>
      <c r="FDI1433" s="21"/>
      <c r="FDJ1433" s="21"/>
      <c r="FDK1433" s="21"/>
      <c r="FDL1433" s="21"/>
      <c r="FDM1433" s="21"/>
      <c r="FDN1433" s="21"/>
      <c r="FDO1433" s="21"/>
      <c r="FDP1433" s="21"/>
      <c r="FDQ1433" s="21"/>
      <c r="FDR1433" s="21"/>
      <c r="FDS1433" s="21"/>
      <c r="FDT1433" s="21"/>
      <c r="FDU1433" s="21"/>
      <c r="FDV1433" s="21"/>
      <c r="FDW1433" s="21"/>
      <c r="FDX1433" s="21"/>
      <c r="FDY1433" s="21"/>
      <c r="FDZ1433" s="21"/>
      <c r="FEA1433" s="21"/>
      <c r="FEB1433" s="21"/>
      <c r="FEC1433" s="21"/>
      <c r="FED1433" s="21"/>
      <c r="FEE1433" s="21"/>
      <c r="FEF1433" s="21"/>
      <c r="FEG1433" s="21"/>
      <c r="FEH1433" s="21"/>
      <c r="FEI1433" s="21"/>
      <c r="FEJ1433" s="21"/>
      <c r="FEK1433" s="21"/>
      <c r="FEL1433" s="21"/>
      <c r="FEM1433" s="21"/>
      <c r="FEN1433" s="21"/>
      <c r="FEO1433" s="21"/>
      <c r="FEP1433" s="21"/>
      <c r="FEQ1433" s="21"/>
      <c r="FER1433" s="21"/>
      <c r="FES1433" s="21"/>
      <c r="FET1433" s="21"/>
      <c r="FEU1433" s="21"/>
      <c r="FEV1433" s="21"/>
      <c r="FEW1433" s="21"/>
      <c r="FEX1433" s="21"/>
      <c r="FEY1433" s="21"/>
      <c r="FEZ1433" s="21"/>
      <c r="FFA1433" s="21"/>
      <c r="FFB1433" s="21"/>
      <c r="FFC1433" s="21"/>
      <c r="FFD1433" s="21"/>
      <c r="FFE1433" s="21"/>
      <c r="FFF1433" s="21"/>
      <c r="FFG1433" s="21"/>
      <c r="FFH1433" s="21"/>
      <c r="FFI1433" s="21"/>
      <c r="FFJ1433" s="21"/>
      <c r="FFK1433" s="21"/>
      <c r="FFL1433" s="21"/>
      <c r="FFM1433" s="21"/>
      <c r="FFN1433" s="21"/>
      <c r="FFO1433" s="21"/>
      <c r="FFP1433" s="21"/>
      <c r="FFQ1433" s="21"/>
      <c r="FFR1433" s="21"/>
      <c r="FFS1433" s="21"/>
      <c r="FFT1433" s="21"/>
      <c r="FFU1433" s="21"/>
      <c r="FFV1433" s="21"/>
      <c r="FFW1433" s="21"/>
      <c r="FFX1433" s="21"/>
      <c r="FFY1433" s="21"/>
      <c r="FFZ1433" s="21"/>
      <c r="FGA1433" s="21"/>
      <c r="FGB1433" s="21"/>
      <c r="FGC1433" s="21"/>
      <c r="FGD1433" s="21"/>
      <c r="FGE1433" s="21"/>
      <c r="FGF1433" s="21"/>
      <c r="FGG1433" s="21"/>
      <c r="FGH1433" s="21"/>
      <c r="FGI1433" s="21"/>
      <c r="FGJ1433" s="21"/>
      <c r="FGK1433" s="21"/>
      <c r="FGL1433" s="21"/>
      <c r="FGM1433" s="21"/>
      <c r="FGN1433" s="21"/>
      <c r="FGO1433" s="21"/>
      <c r="FGP1433" s="21"/>
      <c r="FGQ1433" s="21"/>
      <c r="FGR1433" s="21"/>
      <c r="FGS1433" s="21"/>
      <c r="FGT1433" s="21"/>
      <c r="FGU1433" s="21"/>
      <c r="FGV1433" s="21"/>
      <c r="FGW1433" s="21"/>
      <c r="FGX1433" s="21"/>
      <c r="FGY1433" s="21"/>
      <c r="FGZ1433" s="21"/>
      <c r="FHA1433" s="21"/>
      <c r="FHB1433" s="21"/>
      <c r="FHC1433" s="21"/>
      <c r="FHD1433" s="21"/>
      <c r="FHE1433" s="21"/>
      <c r="FHF1433" s="21"/>
      <c r="FHG1433" s="21"/>
      <c r="FHH1433" s="21"/>
      <c r="FHI1433" s="21"/>
      <c r="FHJ1433" s="21"/>
      <c r="FHK1433" s="21"/>
      <c r="FHL1433" s="21"/>
      <c r="FHM1433" s="21"/>
      <c r="FHN1433" s="21"/>
      <c r="FHO1433" s="21"/>
      <c r="FHP1433" s="21"/>
      <c r="FHQ1433" s="21"/>
      <c r="FHR1433" s="21"/>
      <c r="FHS1433" s="21"/>
      <c r="FHT1433" s="21"/>
      <c r="FHU1433" s="21"/>
      <c r="FHV1433" s="21"/>
      <c r="FHW1433" s="21"/>
      <c r="FHX1433" s="21"/>
      <c r="FHY1433" s="21"/>
      <c r="FHZ1433" s="21"/>
      <c r="FIA1433" s="21"/>
      <c r="FIB1433" s="21"/>
      <c r="FIC1433" s="21"/>
      <c r="FID1433" s="21"/>
      <c r="FIE1433" s="21"/>
      <c r="FIF1433" s="21"/>
      <c r="FIG1433" s="21"/>
      <c r="FIH1433" s="21"/>
      <c r="FII1433" s="21"/>
      <c r="FIJ1433" s="21"/>
      <c r="FIK1433" s="21"/>
      <c r="FIL1433" s="21"/>
      <c r="FIM1433" s="21"/>
      <c r="FIN1433" s="21"/>
      <c r="FIO1433" s="21"/>
      <c r="FIP1433" s="21"/>
      <c r="FIQ1433" s="21"/>
      <c r="FIR1433" s="21"/>
      <c r="FIS1433" s="21"/>
      <c r="FIT1433" s="21"/>
      <c r="FIU1433" s="21"/>
      <c r="FIV1433" s="21"/>
      <c r="FIW1433" s="21"/>
      <c r="FIX1433" s="21"/>
      <c r="FIY1433" s="21"/>
      <c r="FIZ1433" s="21"/>
      <c r="FJA1433" s="21"/>
      <c r="FJB1433" s="21"/>
      <c r="FJC1433" s="21"/>
      <c r="FJD1433" s="21"/>
      <c r="FJE1433" s="21"/>
      <c r="FJF1433" s="21"/>
      <c r="FJG1433" s="21"/>
      <c r="FJH1433" s="21"/>
      <c r="FJI1433" s="21"/>
      <c r="FJJ1433" s="21"/>
      <c r="FJK1433" s="21"/>
      <c r="FJL1433" s="21"/>
      <c r="FJM1433" s="21"/>
      <c r="FJN1433" s="21"/>
      <c r="FJO1433" s="21"/>
      <c r="FJP1433" s="21"/>
      <c r="FJQ1433" s="21"/>
      <c r="FJR1433" s="21"/>
      <c r="FJS1433" s="21"/>
      <c r="FJT1433" s="21"/>
      <c r="FJU1433" s="21"/>
      <c r="FJV1433" s="21"/>
      <c r="FJW1433" s="21"/>
      <c r="FJX1433" s="21"/>
      <c r="FJY1433" s="21"/>
      <c r="FJZ1433" s="21"/>
      <c r="FKA1433" s="21"/>
      <c r="FKB1433" s="21"/>
      <c r="FKC1433" s="21"/>
      <c r="FKD1433" s="21"/>
      <c r="FKE1433" s="21"/>
      <c r="FKF1433" s="21"/>
      <c r="FKG1433" s="21"/>
      <c r="FKH1433" s="21"/>
      <c r="FKI1433" s="21"/>
      <c r="FKJ1433" s="21"/>
      <c r="FKK1433" s="21"/>
      <c r="FKL1433" s="21"/>
      <c r="FKM1433" s="21"/>
      <c r="FKN1433" s="21"/>
      <c r="FKO1433" s="21"/>
      <c r="FKP1433" s="21"/>
      <c r="FKQ1433" s="21"/>
      <c r="FKR1433" s="21"/>
      <c r="FKS1433" s="21"/>
      <c r="FKT1433" s="21"/>
      <c r="FKU1433" s="21"/>
      <c r="FKV1433" s="21"/>
      <c r="FKW1433" s="21"/>
      <c r="FKX1433" s="21"/>
      <c r="FKY1433" s="21"/>
      <c r="FKZ1433" s="21"/>
      <c r="FLA1433" s="21"/>
      <c r="FLB1433" s="21"/>
      <c r="FLC1433" s="21"/>
      <c r="FLD1433" s="21"/>
      <c r="FLE1433" s="21"/>
      <c r="FLF1433" s="21"/>
      <c r="FLG1433" s="21"/>
      <c r="FLH1433" s="21"/>
      <c r="FLI1433" s="21"/>
      <c r="FLJ1433" s="21"/>
      <c r="FLK1433" s="21"/>
      <c r="FLL1433" s="21"/>
      <c r="FLM1433" s="21"/>
      <c r="FLN1433" s="21"/>
      <c r="FLO1433" s="21"/>
      <c r="FLP1433" s="21"/>
      <c r="FLQ1433" s="21"/>
      <c r="FLR1433" s="21"/>
      <c r="FLS1433" s="21"/>
      <c r="FLT1433" s="21"/>
      <c r="FLU1433" s="21"/>
      <c r="FLV1433" s="21"/>
      <c r="FLW1433" s="21"/>
      <c r="FLX1433" s="21"/>
      <c r="FLY1433" s="21"/>
      <c r="FLZ1433" s="21"/>
      <c r="FMA1433" s="21"/>
      <c r="FMB1433" s="21"/>
      <c r="FMC1433" s="21"/>
      <c r="FMD1433" s="21"/>
      <c r="FME1433" s="21"/>
      <c r="FMF1433" s="21"/>
      <c r="FMG1433" s="21"/>
      <c r="FMH1433" s="21"/>
      <c r="FMI1433" s="21"/>
      <c r="FMJ1433" s="21"/>
      <c r="FMK1433" s="21"/>
      <c r="FML1433" s="21"/>
      <c r="FMM1433" s="21"/>
      <c r="FMN1433" s="21"/>
      <c r="FMO1433" s="21"/>
      <c r="FMP1433" s="21"/>
      <c r="FMQ1433" s="21"/>
      <c r="FMR1433" s="21"/>
      <c r="FMS1433" s="21"/>
      <c r="FMT1433" s="21"/>
      <c r="FMU1433" s="21"/>
      <c r="FMV1433" s="21"/>
      <c r="FMW1433" s="21"/>
      <c r="FMX1433" s="21"/>
      <c r="FMY1433" s="21"/>
      <c r="FMZ1433" s="21"/>
      <c r="FNA1433" s="21"/>
      <c r="FNB1433" s="21"/>
      <c r="FNC1433" s="21"/>
      <c r="FND1433" s="21"/>
      <c r="FNE1433" s="21"/>
      <c r="FNF1433" s="21"/>
      <c r="FNG1433" s="21"/>
      <c r="FNH1433" s="21"/>
      <c r="FNI1433" s="21"/>
      <c r="FNJ1433" s="21"/>
      <c r="FNK1433" s="21"/>
      <c r="FNL1433" s="21"/>
      <c r="FNM1433" s="21"/>
      <c r="FNN1433" s="21"/>
      <c r="FNO1433" s="21"/>
      <c r="FNP1433" s="21"/>
      <c r="FNQ1433" s="21"/>
      <c r="FNR1433" s="21"/>
      <c r="FNS1433" s="21"/>
      <c r="FNT1433" s="21"/>
      <c r="FNU1433" s="21"/>
      <c r="FNV1433" s="21"/>
      <c r="FNW1433" s="21"/>
      <c r="FNX1433" s="21"/>
      <c r="FNY1433" s="21"/>
      <c r="FNZ1433" s="21"/>
      <c r="FOA1433" s="21"/>
      <c r="FOB1433" s="21"/>
      <c r="FOC1433" s="21"/>
      <c r="FOD1433" s="21"/>
      <c r="FOE1433" s="21"/>
      <c r="FOF1433" s="21"/>
      <c r="FOG1433" s="21"/>
      <c r="FOH1433" s="21"/>
      <c r="FOI1433" s="21"/>
      <c r="FOJ1433" s="21"/>
      <c r="FOK1433" s="21"/>
      <c r="FOL1433" s="21"/>
      <c r="FOM1433" s="21"/>
      <c r="FON1433" s="21"/>
      <c r="FOO1433" s="21"/>
      <c r="FOP1433" s="21"/>
      <c r="FOQ1433" s="21"/>
      <c r="FOR1433" s="21"/>
      <c r="FOS1433" s="21"/>
      <c r="FOT1433" s="21"/>
      <c r="FOU1433" s="21"/>
      <c r="FOV1433" s="21"/>
      <c r="FOW1433" s="21"/>
      <c r="FOX1433" s="21"/>
      <c r="FOY1433" s="21"/>
      <c r="FOZ1433" s="21"/>
      <c r="FPA1433" s="21"/>
      <c r="FPB1433" s="21"/>
      <c r="FPC1433" s="21"/>
      <c r="FPD1433" s="21"/>
      <c r="FPE1433" s="21"/>
      <c r="FPF1433" s="21"/>
      <c r="FPG1433" s="21"/>
      <c r="FPH1433" s="21"/>
      <c r="FPI1433" s="21"/>
      <c r="FPJ1433" s="21"/>
      <c r="FPK1433" s="21"/>
      <c r="FPL1433" s="21"/>
      <c r="FPM1433" s="21"/>
      <c r="FPN1433" s="21"/>
      <c r="FPO1433" s="21"/>
      <c r="FPP1433" s="21"/>
      <c r="FPQ1433" s="21"/>
      <c r="FPR1433" s="21"/>
      <c r="FPS1433" s="21"/>
      <c r="FPT1433" s="21"/>
      <c r="FPU1433" s="21"/>
      <c r="FPV1433" s="21"/>
      <c r="FPW1433" s="21"/>
      <c r="FPX1433" s="21"/>
      <c r="FPY1433" s="21"/>
      <c r="FPZ1433" s="21"/>
      <c r="FQA1433" s="21"/>
      <c r="FQB1433" s="21"/>
      <c r="FQC1433" s="21"/>
      <c r="FQD1433" s="21"/>
      <c r="FQE1433" s="21"/>
      <c r="FQF1433" s="21"/>
      <c r="FQG1433" s="21"/>
      <c r="FQH1433" s="21"/>
      <c r="FQI1433" s="21"/>
      <c r="FQJ1433" s="21"/>
      <c r="FQK1433" s="21"/>
      <c r="FQL1433" s="21"/>
      <c r="FQM1433" s="21"/>
      <c r="FQN1433" s="21"/>
      <c r="FQO1433" s="21"/>
      <c r="FQP1433" s="21"/>
      <c r="FQQ1433" s="21"/>
      <c r="FQR1433" s="21"/>
      <c r="FQS1433" s="21"/>
      <c r="FQT1433" s="21"/>
      <c r="FQU1433" s="21"/>
      <c r="FQV1433" s="21"/>
      <c r="FQW1433" s="21"/>
      <c r="FQX1433" s="21"/>
      <c r="FQY1433" s="21"/>
      <c r="FQZ1433" s="21"/>
      <c r="FRA1433" s="21"/>
      <c r="FRB1433" s="21"/>
      <c r="FRC1433" s="21"/>
      <c r="FRD1433" s="21"/>
      <c r="FRE1433" s="21"/>
      <c r="FRF1433" s="21"/>
      <c r="FRG1433" s="21"/>
      <c r="FRH1433" s="21"/>
      <c r="FRI1433" s="21"/>
      <c r="FRJ1433" s="21"/>
      <c r="FRK1433" s="21"/>
      <c r="FRL1433" s="21"/>
      <c r="FRM1433" s="21"/>
      <c r="FRN1433" s="21"/>
      <c r="FRO1433" s="21"/>
      <c r="FRP1433" s="21"/>
      <c r="FRQ1433" s="21"/>
      <c r="FRR1433" s="21"/>
      <c r="FRS1433" s="21"/>
      <c r="FRT1433" s="21"/>
      <c r="FRU1433" s="21"/>
      <c r="FRV1433" s="21"/>
      <c r="FRW1433" s="21"/>
      <c r="FRX1433" s="21"/>
      <c r="FRY1433" s="21"/>
      <c r="FRZ1433" s="21"/>
      <c r="FSA1433" s="21"/>
      <c r="FSB1433" s="21"/>
      <c r="FSC1433" s="21"/>
      <c r="FSD1433" s="21"/>
      <c r="FSE1433" s="21"/>
      <c r="FSF1433" s="21"/>
      <c r="FSG1433" s="21"/>
      <c r="FSH1433" s="21"/>
      <c r="FSI1433" s="21"/>
      <c r="FSJ1433" s="21"/>
      <c r="FSK1433" s="21"/>
      <c r="FSL1433" s="21"/>
      <c r="FSM1433" s="21"/>
      <c r="FSN1433" s="21"/>
      <c r="FSO1433" s="21"/>
      <c r="FSP1433" s="21"/>
      <c r="FSQ1433" s="21"/>
      <c r="FSR1433" s="21"/>
      <c r="FSS1433" s="21"/>
      <c r="FST1433" s="21"/>
      <c r="FSU1433" s="21"/>
      <c r="FSV1433" s="21"/>
      <c r="FSW1433" s="21"/>
      <c r="FSX1433" s="21"/>
      <c r="FSY1433" s="21"/>
      <c r="FSZ1433" s="21"/>
      <c r="FTA1433" s="21"/>
      <c r="FTB1433" s="21"/>
      <c r="FTC1433" s="21"/>
      <c r="FTD1433" s="21"/>
      <c r="FTE1433" s="21"/>
      <c r="FTF1433" s="21"/>
      <c r="FTG1433" s="21"/>
      <c r="FTH1433" s="21"/>
      <c r="FTI1433" s="21"/>
      <c r="FTJ1433" s="21"/>
      <c r="FTK1433" s="21"/>
      <c r="FTL1433" s="21"/>
      <c r="FTM1433" s="21"/>
      <c r="FTN1433" s="21"/>
      <c r="FTO1433" s="21"/>
      <c r="FTP1433" s="21"/>
      <c r="FTQ1433" s="21"/>
      <c r="FTR1433" s="21"/>
      <c r="FTS1433" s="21"/>
      <c r="FTT1433" s="21"/>
      <c r="FTU1433" s="21"/>
      <c r="FTV1433" s="21"/>
      <c r="FTW1433" s="21"/>
      <c r="FTX1433" s="21"/>
      <c r="FTY1433" s="21"/>
      <c r="FTZ1433" s="21"/>
      <c r="FUA1433" s="21"/>
      <c r="FUB1433" s="21"/>
      <c r="FUC1433" s="21"/>
      <c r="FUD1433" s="21"/>
      <c r="FUE1433" s="21"/>
      <c r="FUF1433" s="21"/>
      <c r="FUG1433" s="21"/>
      <c r="FUH1433" s="21"/>
      <c r="FUI1433" s="21"/>
      <c r="FUJ1433" s="21"/>
      <c r="FUK1433" s="21"/>
      <c r="FUL1433" s="21"/>
      <c r="FUM1433" s="21"/>
      <c r="FUN1433" s="21"/>
      <c r="FUO1433" s="21"/>
      <c r="FUP1433" s="21"/>
      <c r="FUQ1433" s="21"/>
      <c r="FUR1433" s="21"/>
      <c r="FUS1433" s="21"/>
      <c r="FUT1433" s="21"/>
      <c r="FUU1433" s="21"/>
      <c r="FUV1433" s="21"/>
      <c r="FUW1433" s="21"/>
      <c r="FUX1433" s="21"/>
      <c r="FUY1433" s="21"/>
      <c r="FUZ1433" s="21"/>
      <c r="FVA1433" s="21"/>
      <c r="FVB1433" s="21"/>
      <c r="FVC1433" s="21"/>
      <c r="FVD1433" s="21"/>
      <c r="FVE1433" s="21"/>
      <c r="FVF1433" s="21"/>
      <c r="FVG1433" s="21"/>
      <c r="FVH1433" s="21"/>
      <c r="FVI1433" s="21"/>
      <c r="FVJ1433" s="21"/>
      <c r="FVK1433" s="21"/>
      <c r="FVL1433" s="21"/>
      <c r="FVM1433" s="21"/>
      <c r="FVN1433" s="21"/>
      <c r="FVO1433" s="21"/>
      <c r="FVP1433" s="21"/>
      <c r="FVQ1433" s="21"/>
      <c r="FVR1433" s="21"/>
      <c r="FVS1433" s="21"/>
      <c r="FVT1433" s="21"/>
      <c r="FVU1433" s="21"/>
      <c r="FVV1433" s="21"/>
      <c r="FVW1433" s="21"/>
      <c r="FVX1433" s="21"/>
      <c r="FVY1433" s="21"/>
      <c r="FVZ1433" s="21"/>
      <c r="FWA1433" s="21"/>
      <c r="FWB1433" s="21"/>
      <c r="FWC1433" s="21"/>
      <c r="FWD1433" s="21"/>
      <c r="FWE1433" s="21"/>
      <c r="FWF1433" s="21"/>
      <c r="FWG1433" s="21"/>
      <c r="FWH1433" s="21"/>
      <c r="FWI1433" s="21"/>
      <c r="FWJ1433" s="21"/>
      <c r="FWK1433" s="21"/>
      <c r="FWL1433" s="21"/>
      <c r="FWM1433" s="21"/>
      <c r="FWN1433" s="21"/>
      <c r="FWO1433" s="21"/>
      <c r="FWP1433" s="21"/>
      <c r="FWQ1433" s="21"/>
      <c r="FWR1433" s="21"/>
      <c r="FWS1433" s="21"/>
      <c r="FWT1433" s="21"/>
      <c r="FWU1433" s="21"/>
      <c r="FWV1433" s="21"/>
      <c r="FWW1433" s="21"/>
      <c r="FWX1433" s="21"/>
      <c r="FWY1433" s="21"/>
      <c r="FWZ1433" s="21"/>
      <c r="FXA1433" s="21"/>
      <c r="FXB1433" s="21"/>
      <c r="FXC1433" s="21"/>
      <c r="FXD1433" s="21"/>
      <c r="FXE1433" s="21"/>
      <c r="FXF1433" s="21"/>
      <c r="FXG1433" s="21"/>
      <c r="FXH1433" s="21"/>
      <c r="FXI1433" s="21"/>
      <c r="FXJ1433" s="21"/>
      <c r="FXK1433" s="21"/>
      <c r="FXL1433" s="21"/>
      <c r="FXM1433" s="21"/>
      <c r="FXN1433" s="21"/>
      <c r="FXO1433" s="21"/>
      <c r="FXP1433" s="21"/>
      <c r="FXQ1433" s="21"/>
      <c r="FXR1433" s="21"/>
      <c r="FXS1433" s="21"/>
      <c r="FXT1433" s="21"/>
      <c r="FXU1433" s="21"/>
      <c r="FXV1433" s="21"/>
      <c r="FXW1433" s="21"/>
      <c r="FXX1433" s="21"/>
      <c r="FXY1433" s="21"/>
      <c r="FXZ1433" s="21"/>
      <c r="FYA1433" s="21"/>
      <c r="FYB1433" s="21"/>
      <c r="FYC1433" s="21"/>
      <c r="FYD1433" s="21"/>
      <c r="FYE1433" s="21"/>
      <c r="FYF1433" s="21"/>
      <c r="FYG1433" s="21"/>
      <c r="FYH1433" s="21"/>
      <c r="FYI1433" s="21"/>
      <c r="FYJ1433" s="21"/>
      <c r="FYK1433" s="21"/>
      <c r="FYL1433" s="21"/>
      <c r="FYM1433" s="21"/>
      <c r="FYN1433" s="21"/>
      <c r="FYO1433" s="21"/>
      <c r="FYP1433" s="21"/>
      <c r="FYQ1433" s="21"/>
      <c r="FYR1433" s="21"/>
      <c r="FYS1433" s="21"/>
      <c r="FYT1433" s="21"/>
      <c r="FYU1433" s="21"/>
      <c r="FYV1433" s="21"/>
      <c r="FYW1433" s="21"/>
      <c r="FYX1433" s="21"/>
      <c r="FYY1433" s="21"/>
      <c r="FYZ1433" s="21"/>
      <c r="FZA1433" s="21"/>
      <c r="FZB1433" s="21"/>
      <c r="FZC1433" s="21"/>
      <c r="FZD1433" s="21"/>
      <c r="FZE1433" s="21"/>
      <c r="FZF1433" s="21"/>
      <c r="FZG1433" s="21"/>
      <c r="FZH1433" s="21"/>
      <c r="FZI1433" s="21"/>
      <c r="FZJ1433" s="21"/>
      <c r="FZK1433" s="21"/>
      <c r="FZL1433" s="21"/>
      <c r="FZM1433" s="21"/>
      <c r="FZN1433" s="21"/>
      <c r="FZO1433" s="21"/>
      <c r="FZP1433" s="21"/>
      <c r="FZQ1433" s="21"/>
      <c r="FZR1433" s="21"/>
      <c r="FZS1433" s="21"/>
      <c r="FZT1433" s="21"/>
      <c r="FZU1433" s="21"/>
      <c r="FZV1433" s="21"/>
      <c r="FZW1433" s="21"/>
      <c r="FZX1433" s="21"/>
      <c r="FZY1433" s="21"/>
      <c r="FZZ1433" s="21"/>
      <c r="GAA1433" s="21"/>
      <c r="GAB1433" s="21"/>
      <c r="GAC1433" s="21"/>
      <c r="GAD1433" s="21"/>
      <c r="GAE1433" s="21"/>
      <c r="GAF1433" s="21"/>
      <c r="GAG1433" s="21"/>
      <c r="GAH1433" s="21"/>
      <c r="GAI1433" s="21"/>
      <c r="GAJ1433" s="21"/>
      <c r="GAK1433" s="21"/>
      <c r="GAL1433" s="21"/>
      <c r="GAM1433" s="21"/>
      <c r="GAN1433" s="21"/>
      <c r="GAO1433" s="21"/>
      <c r="GAP1433" s="21"/>
      <c r="GAQ1433" s="21"/>
      <c r="GAR1433" s="21"/>
      <c r="GAS1433" s="21"/>
      <c r="GAT1433" s="21"/>
      <c r="GAU1433" s="21"/>
      <c r="GAV1433" s="21"/>
      <c r="GAW1433" s="21"/>
      <c r="GAX1433" s="21"/>
      <c r="GAY1433" s="21"/>
      <c r="GAZ1433" s="21"/>
      <c r="GBA1433" s="21"/>
      <c r="GBB1433" s="21"/>
      <c r="GBC1433" s="21"/>
      <c r="GBD1433" s="21"/>
      <c r="GBE1433" s="21"/>
      <c r="GBF1433" s="21"/>
      <c r="GBG1433" s="21"/>
      <c r="GBH1433" s="21"/>
      <c r="GBI1433" s="21"/>
      <c r="GBJ1433" s="21"/>
      <c r="GBK1433" s="21"/>
      <c r="GBL1433" s="21"/>
      <c r="GBM1433" s="21"/>
      <c r="GBN1433" s="21"/>
      <c r="GBO1433" s="21"/>
      <c r="GBP1433" s="21"/>
      <c r="GBQ1433" s="21"/>
      <c r="GBR1433" s="21"/>
      <c r="GBS1433" s="21"/>
      <c r="GBT1433" s="21"/>
      <c r="GBU1433" s="21"/>
      <c r="GBV1433" s="21"/>
      <c r="GBW1433" s="21"/>
      <c r="GBX1433" s="21"/>
      <c r="GBY1433" s="21"/>
      <c r="GBZ1433" s="21"/>
      <c r="GCA1433" s="21"/>
      <c r="GCB1433" s="21"/>
      <c r="GCC1433" s="21"/>
      <c r="GCD1433" s="21"/>
      <c r="GCE1433" s="21"/>
      <c r="GCF1433" s="21"/>
      <c r="GCG1433" s="21"/>
      <c r="GCH1433" s="21"/>
      <c r="GCI1433" s="21"/>
      <c r="GCJ1433" s="21"/>
      <c r="GCK1433" s="21"/>
      <c r="GCL1433" s="21"/>
      <c r="GCM1433" s="21"/>
      <c r="GCN1433" s="21"/>
      <c r="GCO1433" s="21"/>
      <c r="GCP1433" s="21"/>
      <c r="GCQ1433" s="21"/>
      <c r="GCR1433" s="21"/>
      <c r="GCS1433" s="21"/>
      <c r="GCT1433" s="21"/>
      <c r="GCU1433" s="21"/>
      <c r="GCV1433" s="21"/>
      <c r="GCW1433" s="21"/>
      <c r="GCX1433" s="21"/>
      <c r="GCY1433" s="21"/>
      <c r="GCZ1433" s="21"/>
      <c r="GDA1433" s="21"/>
      <c r="GDB1433" s="21"/>
      <c r="GDC1433" s="21"/>
      <c r="GDD1433" s="21"/>
      <c r="GDE1433" s="21"/>
      <c r="GDF1433" s="21"/>
      <c r="GDG1433" s="21"/>
      <c r="GDH1433" s="21"/>
      <c r="GDI1433" s="21"/>
      <c r="GDJ1433" s="21"/>
      <c r="GDK1433" s="21"/>
      <c r="GDL1433" s="21"/>
      <c r="GDM1433" s="21"/>
      <c r="GDN1433" s="21"/>
      <c r="GDO1433" s="21"/>
      <c r="GDP1433" s="21"/>
      <c r="GDQ1433" s="21"/>
      <c r="GDR1433" s="21"/>
      <c r="GDS1433" s="21"/>
      <c r="GDT1433" s="21"/>
      <c r="GDU1433" s="21"/>
      <c r="GDV1433" s="21"/>
      <c r="GDW1433" s="21"/>
      <c r="GDX1433" s="21"/>
      <c r="GDY1433" s="21"/>
      <c r="GDZ1433" s="21"/>
      <c r="GEA1433" s="21"/>
      <c r="GEB1433" s="21"/>
      <c r="GEC1433" s="21"/>
      <c r="GED1433" s="21"/>
      <c r="GEE1433" s="21"/>
      <c r="GEF1433" s="21"/>
      <c r="GEG1433" s="21"/>
      <c r="GEH1433" s="21"/>
      <c r="GEI1433" s="21"/>
      <c r="GEJ1433" s="21"/>
      <c r="GEK1433" s="21"/>
      <c r="GEL1433" s="21"/>
      <c r="GEM1433" s="21"/>
      <c r="GEN1433" s="21"/>
      <c r="GEO1433" s="21"/>
      <c r="GEP1433" s="21"/>
      <c r="GEQ1433" s="21"/>
      <c r="GER1433" s="21"/>
      <c r="GES1433" s="21"/>
      <c r="GET1433" s="21"/>
      <c r="GEU1433" s="21"/>
      <c r="GEV1433" s="21"/>
      <c r="GEW1433" s="21"/>
      <c r="GEX1433" s="21"/>
      <c r="GEY1433" s="21"/>
      <c r="GEZ1433" s="21"/>
      <c r="GFA1433" s="21"/>
      <c r="GFB1433" s="21"/>
      <c r="GFC1433" s="21"/>
      <c r="GFD1433" s="21"/>
      <c r="GFE1433" s="21"/>
      <c r="GFF1433" s="21"/>
      <c r="GFG1433" s="21"/>
      <c r="GFH1433" s="21"/>
      <c r="GFI1433" s="21"/>
      <c r="GFJ1433" s="21"/>
      <c r="GFK1433" s="21"/>
      <c r="GFL1433" s="21"/>
      <c r="GFM1433" s="21"/>
      <c r="GFN1433" s="21"/>
      <c r="GFO1433" s="21"/>
      <c r="GFP1433" s="21"/>
      <c r="GFQ1433" s="21"/>
      <c r="GFR1433" s="21"/>
      <c r="GFS1433" s="21"/>
      <c r="GFT1433" s="21"/>
      <c r="GFU1433" s="21"/>
      <c r="GFV1433" s="21"/>
      <c r="GFW1433" s="21"/>
      <c r="GFX1433" s="21"/>
      <c r="GFY1433" s="21"/>
      <c r="GFZ1433" s="21"/>
      <c r="GGA1433" s="21"/>
      <c r="GGB1433" s="21"/>
      <c r="GGC1433" s="21"/>
      <c r="GGD1433" s="21"/>
      <c r="GGE1433" s="21"/>
      <c r="GGF1433" s="21"/>
      <c r="GGG1433" s="21"/>
      <c r="GGH1433" s="21"/>
      <c r="GGI1433" s="21"/>
      <c r="GGJ1433" s="21"/>
      <c r="GGK1433" s="21"/>
      <c r="GGL1433" s="21"/>
      <c r="GGM1433" s="21"/>
      <c r="GGN1433" s="21"/>
      <c r="GGO1433" s="21"/>
      <c r="GGP1433" s="21"/>
      <c r="GGQ1433" s="21"/>
      <c r="GGR1433" s="21"/>
      <c r="GGS1433" s="21"/>
      <c r="GGT1433" s="21"/>
      <c r="GGU1433" s="21"/>
      <c r="GGV1433" s="21"/>
      <c r="GGW1433" s="21"/>
      <c r="GGX1433" s="21"/>
      <c r="GGY1433" s="21"/>
      <c r="GGZ1433" s="21"/>
      <c r="GHA1433" s="21"/>
      <c r="GHB1433" s="21"/>
      <c r="GHC1433" s="21"/>
      <c r="GHD1433" s="21"/>
      <c r="GHE1433" s="21"/>
      <c r="GHF1433" s="21"/>
      <c r="GHG1433" s="21"/>
      <c r="GHH1433" s="21"/>
      <c r="GHI1433" s="21"/>
      <c r="GHJ1433" s="21"/>
      <c r="GHK1433" s="21"/>
      <c r="GHL1433" s="21"/>
      <c r="GHM1433" s="21"/>
      <c r="GHN1433" s="21"/>
      <c r="GHO1433" s="21"/>
      <c r="GHP1433" s="21"/>
      <c r="GHQ1433" s="21"/>
      <c r="GHR1433" s="21"/>
      <c r="GHS1433" s="21"/>
      <c r="GHT1433" s="21"/>
      <c r="GHU1433" s="21"/>
      <c r="GHV1433" s="21"/>
      <c r="GHW1433" s="21"/>
      <c r="GHX1433" s="21"/>
      <c r="GHY1433" s="21"/>
      <c r="GHZ1433" s="21"/>
      <c r="GIA1433" s="21"/>
      <c r="GIB1433" s="21"/>
      <c r="GIC1433" s="21"/>
      <c r="GID1433" s="21"/>
      <c r="GIE1433" s="21"/>
      <c r="GIF1433" s="21"/>
      <c r="GIG1433" s="21"/>
      <c r="GIH1433" s="21"/>
      <c r="GII1433" s="21"/>
      <c r="GIJ1433" s="21"/>
      <c r="GIK1433" s="21"/>
      <c r="GIL1433" s="21"/>
      <c r="GIM1433" s="21"/>
      <c r="GIN1433" s="21"/>
      <c r="GIO1433" s="21"/>
      <c r="GIP1433" s="21"/>
      <c r="GIQ1433" s="21"/>
      <c r="GIR1433" s="21"/>
      <c r="GIS1433" s="21"/>
      <c r="GIT1433" s="21"/>
      <c r="GIU1433" s="21"/>
      <c r="GIV1433" s="21"/>
      <c r="GIW1433" s="21"/>
      <c r="GIX1433" s="21"/>
      <c r="GIY1433" s="21"/>
      <c r="GIZ1433" s="21"/>
      <c r="GJA1433" s="21"/>
      <c r="GJB1433" s="21"/>
      <c r="GJC1433" s="21"/>
      <c r="GJD1433" s="21"/>
      <c r="GJE1433" s="21"/>
      <c r="GJF1433" s="21"/>
      <c r="GJG1433" s="21"/>
      <c r="GJH1433" s="21"/>
      <c r="GJI1433" s="21"/>
      <c r="GJJ1433" s="21"/>
      <c r="GJK1433" s="21"/>
      <c r="GJL1433" s="21"/>
      <c r="GJM1433" s="21"/>
      <c r="GJN1433" s="21"/>
      <c r="GJO1433" s="21"/>
      <c r="GJP1433" s="21"/>
      <c r="GJQ1433" s="21"/>
      <c r="GJR1433" s="21"/>
      <c r="GJS1433" s="21"/>
      <c r="GJT1433" s="21"/>
      <c r="GJU1433" s="21"/>
      <c r="GJV1433" s="21"/>
      <c r="GJW1433" s="21"/>
      <c r="GJX1433" s="21"/>
      <c r="GJY1433" s="21"/>
      <c r="GJZ1433" s="21"/>
      <c r="GKA1433" s="21"/>
      <c r="GKB1433" s="21"/>
      <c r="GKC1433" s="21"/>
      <c r="GKD1433" s="21"/>
      <c r="GKE1433" s="21"/>
      <c r="GKF1433" s="21"/>
      <c r="GKG1433" s="21"/>
      <c r="GKH1433" s="21"/>
      <c r="GKI1433" s="21"/>
      <c r="GKJ1433" s="21"/>
      <c r="GKK1433" s="21"/>
      <c r="GKL1433" s="21"/>
      <c r="GKM1433" s="21"/>
      <c r="GKN1433" s="21"/>
      <c r="GKO1433" s="21"/>
      <c r="GKP1433" s="21"/>
      <c r="GKQ1433" s="21"/>
      <c r="GKR1433" s="21"/>
      <c r="GKS1433" s="21"/>
      <c r="GKT1433" s="21"/>
      <c r="GKU1433" s="21"/>
      <c r="GKV1433" s="21"/>
      <c r="GKW1433" s="21"/>
      <c r="GKX1433" s="21"/>
      <c r="GKY1433" s="21"/>
      <c r="GKZ1433" s="21"/>
      <c r="GLA1433" s="21"/>
      <c r="GLB1433" s="21"/>
      <c r="GLC1433" s="21"/>
      <c r="GLD1433" s="21"/>
      <c r="GLE1433" s="21"/>
      <c r="GLF1433" s="21"/>
      <c r="GLG1433" s="21"/>
      <c r="GLH1433" s="21"/>
      <c r="GLI1433" s="21"/>
      <c r="GLJ1433" s="21"/>
      <c r="GLK1433" s="21"/>
      <c r="GLL1433" s="21"/>
      <c r="GLM1433" s="21"/>
      <c r="GLN1433" s="21"/>
      <c r="GLO1433" s="21"/>
      <c r="GLP1433" s="21"/>
      <c r="GLQ1433" s="21"/>
      <c r="GLR1433" s="21"/>
      <c r="GLS1433" s="21"/>
      <c r="GLT1433" s="21"/>
      <c r="GLU1433" s="21"/>
      <c r="GLV1433" s="21"/>
      <c r="GLW1433" s="21"/>
      <c r="GLX1433" s="21"/>
      <c r="GLY1433" s="21"/>
      <c r="GLZ1433" s="21"/>
      <c r="GMA1433" s="21"/>
      <c r="GMB1433" s="21"/>
      <c r="GMC1433" s="21"/>
      <c r="GMD1433" s="21"/>
      <c r="GME1433" s="21"/>
      <c r="GMF1433" s="21"/>
      <c r="GMG1433" s="21"/>
      <c r="GMH1433" s="21"/>
      <c r="GMI1433" s="21"/>
      <c r="GMJ1433" s="21"/>
      <c r="GMK1433" s="21"/>
      <c r="GML1433" s="21"/>
      <c r="GMM1433" s="21"/>
      <c r="GMN1433" s="21"/>
      <c r="GMO1433" s="21"/>
      <c r="GMP1433" s="21"/>
      <c r="GMQ1433" s="21"/>
      <c r="GMR1433" s="21"/>
      <c r="GMS1433" s="21"/>
      <c r="GMT1433" s="21"/>
      <c r="GMU1433" s="21"/>
      <c r="GMV1433" s="21"/>
      <c r="GMW1433" s="21"/>
      <c r="GMX1433" s="21"/>
      <c r="GMY1433" s="21"/>
      <c r="GMZ1433" s="21"/>
      <c r="GNA1433" s="21"/>
      <c r="GNB1433" s="21"/>
      <c r="GNC1433" s="21"/>
      <c r="GND1433" s="21"/>
      <c r="GNE1433" s="21"/>
      <c r="GNF1433" s="21"/>
      <c r="GNG1433" s="21"/>
      <c r="GNH1433" s="21"/>
      <c r="GNI1433" s="21"/>
      <c r="GNJ1433" s="21"/>
      <c r="GNK1433" s="21"/>
      <c r="GNL1433" s="21"/>
      <c r="GNM1433" s="21"/>
      <c r="GNN1433" s="21"/>
      <c r="GNO1433" s="21"/>
      <c r="GNP1433" s="21"/>
      <c r="GNQ1433" s="21"/>
      <c r="GNR1433" s="21"/>
      <c r="GNS1433" s="21"/>
      <c r="GNT1433" s="21"/>
      <c r="GNU1433" s="21"/>
      <c r="GNV1433" s="21"/>
      <c r="GNW1433" s="21"/>
      <c r="GNX1433" s="21"/>
      <c r="GNY1433" s="21"/>
      <c r="GNZ1433" s="21"/>
      <c r="GOA1433" s="21"/>
      <c r="GOB1433" s="21"/>
      <c r="GOC1433" s="21"/>
      <c r="GOD1433" s="21"/>
      <c r="GOE1433" s="21"/>
      <c r="GOF1433" s="21"/>
      <c r="GOG1433" s="21"/>
      <c r="GOH1433" s="21"/>
      <c r="GOI1433" s="21"/>
      <c r="GOJ1433" s="21"/>
      <c r="GOK1433" s="21"/>
      <c r="GOL1433" s="21"/>
      <c r="GOM1433" s="21"/>
      <c r="GON1433" s="21"/>
      <c r="GOO1433" s="21"/>
      <c r="GOP1433" s="21"/>
      <c r="GOQ1433" s="21"/>
      <c r="GOR1433" s="21"/>
      <c r="GOS1433" s="21"/>
      <c r="GOT1433" s="21"/>
      <c r="GOU1433" s="21"/>
      <c r="GOV1433" s="21"/>
      <c r="GOW1433" s="21"/>
      <c r="GOX1433" s="21"/>
      <c r="GOY1433" s="21"/>
      <c r="GOZ1433" s="21"/>
      <c r="GPA1433" s="21"/>
      <c r="GPB1433" s="21"/>
      <c r="GPC1433" s="21"/>
      <c r="GPD1433" s="21"/>
      <c r="GPE1433" s="21"/>
      <c r="GPF1433" s="21"/>
      <c r="GPG1433" s="21"/>
      <c r="GPH1433" s="21"/>
      <c r="GPI1433" s="21"/>
      <c r="GPJ1433" s="21"/>
      <c r="GPK1433" s="21"/>
      <c r="GPL1433" s="21"/>
      <c r="GPM1433" s="21"/>
      <c r="GPN1433" s="21"/>
      <c r="GPO1433" s="21"/>
      <c r="GPP1433" s="21"/>
      <c r="GPQ1433" s="21"/>
      <c r="GPR1433" s="21"/>
      <c r="GPS1433" s="21"/>
      <c r="GPT1433" s="21"/>
      <c r="GPU1433" s="21"/>
      <c r="GPV1433" s="21"/>
      <c r="GPW1433" s="21"/>
      <c r="GPX1433" s="21"/>
      <c r="GPY1433" s="21"/>
      <c r="GPZ1433" s="21"/>
      <c r="GQA1433" s="21"/>
      <c r="GQB1433" s="21"/>
      <c r="GQC1433" s="21"/>
      <c r="GQD1433" s="21"/>
      <c r="GQE1433" s="21"/>
      <c r="GQF1433" s="21"/>
      <c r="GQG1433" s="21"/>
      <c r="GQH1433" s="21"/>
      <c r="GQI1433" s="21"/>
      <c r="GQJ1433" s="21"/>
      <c r="GQK1433" s="21"/>
      <c r="GQL1433" s="21"/>
      <c r="GQM1433" s="21"/>
      <c r="GQN1433" s="21"/>
      <c r="GQO1433" s="21"/>
      <c r="GQP1433" s="21"/>
      <c r="GQQ1433" s="21"/>
      <c r="GQR1433" s="21"/>
      <c r="GQS1433" s="21"/>
      <c r="GQT1433" s="21"/>
      <c r="GQU1433" s="21"/>
      <c r="GQV1433" s="21"/>
      <c r="GQW1433" s="21"/>
      <c r="GQX1433" s="21"/>
      <c r="GQY1433" s="21"/>
      <c r="GQZ1433" s="21"/>
      <c r="GRA1433" s="21"/>
      <c r="GRB1433" s="21"/>
      <c r="GRC1433" s="21"/>
      <c r="GRD1433" s="21"/>
      <c r="GRE1433" s="21"/>
      <c r="GRF1433" s="21"/>
      <c r="GRG1433" s="21"/>
      <c r="GRH1433" s="21"/>
      <c r="GRI1433" s="21"/>
      <c r="GRJ1433" s="21"/>
      <c r="GRK1433" s="21"/>
      <c r="GRL1433" s="21"/>
      <c r="GRM1433" s="21"/>
      <c r="GRN1433" s="21"/>
      <c r="GRO1433" s="21"/>
      <c r="GRP1433" s="21"/>
      <c r="GRQ1433" s="21"/>
      <c r="GRR1433" s="21"/>
      <c r="GRS1433" s="21"/>
      <c r="GRT1433" s="21"/>
      <c r="GRU1433" s="21"/>
      <c r="GRV1433" s="21"/>
      <c r="GRW1433" s="21"/>
      <c r="GRX1433" s="21"/>
      <c r="GRY1433" s="21"/>
      <c r="GRZ1433" s="21"/>
      <c r="GSA1433" s="21"/>
      <c r="GSB1433" s="21"/>
      <c r="GSC1433" s="21"/>
      <c r="GSD1433" s="21"/>
      <c r="GSE1433" s="21"/>
      <c r="GSF1433" s="21"/>
      <c r="GSG1433" s="21"/>
      <c r="GSH1433" s="21"/>
      <c r="GSI1433" s="21"/>
      <c r="GSJ1433" s="21"/>
      <c r="GSK1433" s="21"/>
      <c r="GSL1433" s="21"/>
      <c r="GSM1433" s="21"/>
      <c r="GSN1433" s="21"/>
      <c r="GSO1433" s="21"/>
      <c r="GSP1433" s="21"/>
      <c r="GSQ1433" s="21"/>
      <c r="GSR1433" s="21"/>
      <c r="GSS1433" s="21"/>
      <c r="GST1433" s="21"/>
      <c r="GSU1433" s="21"/>
      <c r="GSV1433" s="21"/>
      <c r="GSW1433" s="21"/>
      <c r="GSX1433" s="21"/>
      <c r="GSY1433" s="21"/>
      <c r="GSZ1433" s="21"/>
      <c r="GTA1433" s="21"/>
      <c r="GTB1433" s="21"/>
      <c r="GTC1433" s="21"/>
      <c r="GTD1433" s="21"/>
      <c r="GTE1433" s="21"/>
      <c r="GTF1433" s="21"/>
      <c r="GTG1433" s="21"/>
      <c r="GTH1433" s="21"/>
      <c r="GTI1433" s="21"/>
      <c r="GTJ1433" s="21"/>
      <c r="GTK1433" s="21"/>
      <c r="GTL1433" s="21"/>
      <c r="GTM1433" s="21"/>
      <c r="GTN1433" s="21"/>
      <c r="GTO1433" s="21"/>
      <c r="GTP1433" s="21"/>
      <c r="GTQ1433" s="21"/>
      <c r="GTR1433" s="21"/>
      <c r="GTS1433" s="21"/>
      <c r="GTT1433" s="21"/>
      <c r="GTU1433" s="21"/>
      <c r="GTV1433" s="21"/>
      <c r="GTW1433" s="21"/>
      <c r="GTX1433" s="21"/>
      <c r="GTY1433" s="21"/>
      <c r="GTZ1433" s="21"/>
      <c r="GUA1433" s="21"/>
      <c r="GUB1433" s="21"/>
      <c r="GUC1433" s="21"/>
      <c r="GUD1433" s="21"/>
      <c r="GUE1433" s="21"/>
      <c r="GUF1433" s="21"/>
      <c r="GUG1433" s="21"/>
      <c r="GUH1433" s="21"/>
      <c r="GUI1433" s="21"/>
      <c r="GUJ1433" s="21"/>
      <c r="GUK1433" s="21"/>
      <c r="GUL1433" s="21"/>
      <c r="GUM1433" s="21"/>
      <c r="GUN1433" s="21"/>
      <c r="GUO1433" s="21"/>
      <c r="GUP1433" s="21"/>
      <c r="GUQ1433" s="21"/>
      <c r="GUR1433" s="21"/>
      <c r="GUS1433" s="21"/>
      <c r="GUT1433" s="21"/>
      <c r="GUU1433" s="21"/>
      <c r="GUV1433" s="21"/>
      <c r="GUW1433" s="21"/>
      <c r="GUX1433" s="21"/>
      <c r="GUY1433" s="21"/>
      <c r="GUZ1433" s="21"/>
      <c r="GVA1433" s="21"/>
      <c r="GVB1433" s="21"/>
      <c r="GVC1433" s="21"/>
      <c r="GVD1433" s="21"/>
      <c r="GVE1433" s="21"/>
      <c r="GVF1433" s="21"/>
      <c r="GVG1433" s="21"/>
      <c r="GVH1433" s="21"/>
      <c r="GVI1433" s="21"/>
      <c r="GVJ1433" s="21"/>
      <c r="GVK1433" s="21"/>
      <c r="GVL1433" s="21"/>
      <c r="GVM1433" s="21"/>
      <c r="GVN1433" s="21"/>
      <c r="GVO1433" s="21"/>
      <c r="GVP1433" s="21"/>
      <c r="GVQ1433" s="21"/>
      <c r="GVR1433" s="21"/>
      <c r="GVS1433" s="21"/>
      <c r="GVT1433" s="21"/>
      <c r="GVU1433" s="21"/>
      <c r="GVV1433" s="21"/>
      <c r="GVW1433" s="21"/>
      <c r="GVX1433" s="21"/>
      <c r="GVY1433" s="21"/>
      <c r="GVZ1433" s="21"/>
      <c r="GWA1433" s="21"/>
      <c r="GWB1433" s="21"/>
      <c r="GWC1433" s="21"/>
      <c r="GWD1433" s="21"/>
      <c r="GWE1433" s="21"/>
      <c r="GWF1433" s="21"/>
      <c r="GWG1433" s="21"/>
      <c r="GWH1433" s="21"/>
      <c r="GWI1433" s="21"/>
      <c r="GWJ1433" s="21"/>
      <c r="GWK1433" s="21"/>
      <c r="GWL1433" s="21"/>
      <c r="GWM1433" s="21"/>
      <c r="GWN1433" s="21"/>
      <c r="GWO1433" s="21"/>
      <c r="GWP1433" s="21"/>
      <c r="GWQ1433" s="21"/>
      <c r="GWR1433" s="21"/>
      <c r="GWS1433" s="21"/>
      <c r="GWT1433" s="21"/>
      <c r="GWU1433" s="21"/>
      <c r="GWV1433" s="21"/>
      <c r="GWW1433" s="21"/>
      <c r="GWX1433" s="21"/>
      <c r="GWY1433" s="21"/>
      <c r="GWZ1433" s="21"/>
      <c r="GXA1433" s="21"/>
      <c r="GXB1433" s="21"/>
      <c r="GXC1433" s="21"/>
      <c r="GXD1433" s="21"/>
      <c r="GXE1433" s="21"/>
      <c r="GXF1433" s="21"/>
      <c r="GXG1433" s="21"/>
      <c r="GXH1433" s="21"/>
      <c r="GXI1433" s="21"/>
      <c r="GXJ1433" s="21"/>
      <c r="GXK1433" s="21"/>
      <c r="GXL1433" s="21"/>
      <c r="GXM1433" s="21"/>
      <c r="GXN1433" s="21"/>
      <c r="GXO1433" s="21"/>
      <c r="GXP1433" s="21"/>
      <c r="GXQ1433" s="21"/>
      <c r="GXR1433" s="21"/>
      <c r="GXS1433" s="21"/>
      <c r="GXT1433" s="21"/>
      <c r="GXU1433" s="21"/>
      <c r="GXV1433" s="21"/>
      <c r="GXW1433" s="21"/>
      <c r="GXX1433" s="21"/>
      <c r="GXY1433" s="21"/>
      <c r="GXZ1433" s="21"/>
      <c r="GYA1433" s="21"/>
      <c r="GYB1433" s="21"/>
      <c r="GYC1433" s="21"/>
      <c r="GYD1433" s="21"/>
      <c r="GYE1433" s="21"/>
      <c r="GYF1433" s="21"/>
      <c r="GYG1433" s="21"/>
      <c r="GYH1433" s="21"/>
      <c r="GYI1433" s="21"/>
      <c r="GYJ1433" s="21"/>
      <c r="GYK1433" s="21"/>
      <c r="GYL1433" s="21"/>
      <c r="GYM1433" s="21"/>
      <c r="GYN1433" s="21"/>
      <c r="GYO1433" s="21"/>
      <c r="GYP1433" s="21"/>
      <c r="GYQ1433" s="21"/>
      <c r="GYR1433" s="21"/>
      <c r="GYS1433" s="21"/>
      <c r="GYT1433" s="21"/>
      <c r="GYU1433" s="21"/>
      <c r="GYV1433" s="21"/>
      <c r="GYW1433" s="21"/>
      <c r="GYX1433" s="21"/>
      <c r="GYY1433" s="21"/>
      <c r="GYZ1433" s="21"/>
      <c r="GZA1433" s="21"/>
      <c r="GZB1433" s="21"/>
      <c r="GZC1433" s="21"/>
      <c r="GZD1433" s="21"/>
      <c r="GZE1433" s="21"/>
      <c r="GZF1433" s="21"/>
      <c r="GZG1433" s="21"/>
      <c r="GZH1433" s="21"/>
      <c r="GZI1433" s="21"/>
      <c r="GZJ1433" s="21"/>
      <c r="GZK1433" s="21"/>
      <c r="GZL1433" s="21"/>
      <c r="GZM1433" s="21"/>
      <c r="GZN1433" s="21"/>
      <c r="GZO1433" s="21"/>
      <c r="GZP1433" s="21"/>
      <c r="GZQ1433" s="21"/>
      <c r="GZR1433" s="21"/>
      <c r="GZS1433" s="21"/>
      <c r="GZT1433" s="21"/>
      <c r="GZU1433" s="21"/>
      <c r="GZV1433" s="21"/>
      <c r="GZW1433" s="21"/>
      <c r="GZX1433" s="21"/>
      <c r="GZY1433" s="21"/>
      <c r="GZZ1433" s="21"/>
      <c r="HAA1433" s="21"/>
      <c r="HAB1433" s="21"/>
      <c r="HAC1433" s="21"/>
      <c r="HAD1433" s="21"/>
      <c r="HAE1433" s="21"/>
      <c r="HAF1433" s="21"/>
      <c r="HAG1433" s="21"/>
      <c r="HAH1433" s="21"/>
      <c r="HAI1433" s="21"/>
      <c r="HAJ1433" s="21"/>
      <c r="HAK1433" s="21"/>
      <c r="HAL1433" s="21"/>
      <c r="HAM1433" s="21"/>
      <c r="HAN1433" s="21"/>
      <c r="HAO1433" s="21"/>
      <c r="HAP1433" s="21"/>
      <c r="HAQ1433" s="21"/>
      <c r="HAR1433" s="21"/>
      <c r="HAS1433" s="21"/>
      <c r="HAT1433" s="21"/>
      <c r="HAU1433" s="21"/>
      <c r="HAV1433" s="21"/>
      <c r="HAW1433" s="21"/>
      <c r="HAX1433" s="21"/>
      <c r="HAY1433" s="21"/>
      <c r="HAZ1433" s="21"/>
      <c r="HBA1433" s="21"/>
      <c r="HBB1433" s="21"/>
      <c r="HBC1433" s="21"/>
      <c r="HBD1433" s="21"/>
      <c r="HBE1433" s="21"/>
      <c r="HBF1433" s="21"/>
      <c r="HBG1433" s="21"/>
      <c r="HBH1433" s="21"/>
      <c r="HBI1433" s="21"/>
      <c r="HBJ1433" s="21"/>
      <c r="HBK1433" s="21"/>
      <c r="HBL1433" s="21"/>
      <c r="HBM1433" s="21"/>
      <c r="HBN1433" s="21"/>
      <c r="HBO1433" s="21"/>
      <c r="HBP1433" s="21"/>
      <c r="HBQ1433" s="21"/>
      <c r="HBR1433" s="21"/>
      <c r="HBS1433" s="21"/>
      <c r="HBT1433" s="21"/>
      <c r="HBU1433" s="21"/>
      <c r="HBV1433" s="21"/>
      <c r="HBW1433" s="21"/>
      <c r="HBX1433" s="21"/>
      <c r="HBY1433" s="21"/>
      <c r="HBZ1433" s="21"/>
      <c r="HCA1433" s="21"/>
      <c r="HCB1433" s="21"/>
      <c r="HCC1433" s="21"/>
      <c r="HCD1433" s="21"/>
      <c r="HCE1433" s="21"/>
      <c r="HCF1433" s="21"/>
      <c r="HCG1433" s="21"/>
      <c r="HCH1433" s="21"/>
      <c r="HCI1433" s="21"/>
      <c r="HCJ1433" s="21"/>
      <c r="HCK1433" s="21"/>
      <c r="HCL1433" s="21"/>
      <c r="HCM1433" s="21"/>
      <c r="HCN1433" s="21"/>
      <c r="HCO1433" s="21"/>
      <c r="HCP1433" s="21"/>
      <c r="HCQ1433" s="21"/>
      <c r="HCR1433" s="21"/>
      <c r="HCS1433" s="21"/>
      <c r="HCT1433" s="21"/>
      <c r="HCU1433" s="21"/>
      <c r="HCV1433" s="21"/>
      <c r="HCW1433" s="21"/>
      <c r="HCX1433" s="21"/>
      <c r="HCY1433" s="21"/>
      <c r="HCZ1433" s="21"/>
      <c r="HDA1433" s="21"/>
      <c r="HDB1433" s="21"/>
      <c r="HDC1433" s="21"/>
      <c r="HDD1433" s="21"/>
      <c r="HDE1433" s="21"/>
      <c r="HDF1433" s="21"/>
      <c r="HDG1433" s="21"/>
      <c r="HDH1433" s="21"/>
      <c r="HDI1433" s="21"/>
      <c r="HDJ1433" s="21"/>
      <c r="HDK1433" s="21"/>
      <c r="HDL1433" s="21"/>
      <c r="HDM1433" s="21"/>
      <c r="HDN1433" s="21"/>
      <c r="HDO1433" s="21"/>
      <c r="HDP1433" s="21"/>
      <c r="HDQ1433" s="21"/>
      <c r="HDR1433" s="21"/>
      <c r="HDS1433" s="21"/>
      <c r="HDT1433" s="21"/>
      <c r="HDU1433" s="21"/>
      <c r="HDV1433" s="21"/>
      <c r="HDW1433" s="21"/>
      <c r="HDX1433" s="21"/>
      <c r="HDY1433" s="21"/>
      <c r="HDZ1433" s="21"/>
      <c r="HEA1433" s="21"/>
      <c r="HEB1433" s="21"/>
      <c r="HEC1433" s="21"/>
      <c r="HED1433" s="21"/>
      <c r="HEE1433" s="21"/>
      <c r="HEF1433" s="21"/>
      <c r="HEG1433" s="21"/>
      <c r="HEH1433" s="21"/>
      <c r="HEI1433" s="21"/>
      <c r="HEJ1433" s="21"/>
      <c r="HEK1433" s="21"/>
      <c r="HEL1433" s="21"/>
      <c r="HEM1433" s="21"/>
      <c r="HEN1433" s="21"/>
      <c r="HEO1433" s="21"/>
      <c r="HEP1433" s="21"/>
      <c r="HEQ1433" s="21"/>
      <c r="HER1433" s="21"/>
      <c r="HES1433" s="21"/>
      <c r="HET1433" s="21"/>
      <c r="HEU1433" s="21"/>
      <c r="HEV1433" s="21"/>
      <c r="HEW1433" s="21"/>
      <c r="HEX1433" s="21"/>
      <c r="HEY1433" s="21"/>
      <c r="HEZ1433" s="21"/>
      <c r="HFA1433" s="21"/>
      <c r="HFB1433" s="21"/>
      <c r="HFC1433" s="21"/>
      <c r="HFD1433" s="21"/>
      <c r="HFE1433" s="21"/>
      <c r="HFF1433" s="21"/>
      <c r="HFG1433" s="21"/>
      <c r="HFH1433" s="21"/>
      <c r="HFI1433" s="21"/>
      <c r="HFJ1433" s="21"/>
      <c r="HFK1433" s="21"/>
      <c r="HFL1433" s="21"/>
      <c r="HFM1433" s="21"/>
      <c r="HFN1433" s="21"/>
      <c r="HFO1433" s="21"/>
      <c r="HFP1433" s="21"/>
      <c r="HFQ1433" s="21"/>
      <c r="HFR1433" s="21"/>
      <c r="HFS1433" s="21"/>
      <c r="HFT1433" s="21"/>
      <c r="HFU1433" s="21"/>
      <c r="HFV1433" s="21"/>
      <c r="HFW1433" s="21"/>
      <c r="HFX1433" s="21"/>
      <c r="HFY1433" s="21"/>
      <c r="HFZ1433" s="21"/>
      <c r="HGA1433" s="21"/>
      <c r="HGB1433" s="21"/>
      <c r="HGC1433" s="21"/>
      <c r="HGD1433" s="21"/>
      <c r="HGE1433" s="21"/>
      <c r="HGF1433" s="21"/>
      <c r="HGG1433" s="21"/>
      <c r="HGH1433" s="21"/>
      <c r="HGI1433" s="21"/>
      <c r="HGJ1433" s="21"/>
      <c r="HGK1433" s="21"/>
      <c r="HGL1433" s="21"/>
      <c r="HGM1433" s="21"/>
      <c r="HGN1433" s="21"/>
      <c r="HGO1433" s="21"/>
      <c r="HGP1433" s="21"/>
      <c r="HGQ1433" s="21"/>
      <c r="HGR1433" s="21"/>
      <c r="HGS1433" s="21"/>
      <c r="HGT1433" s="21"/>
      <c r="HGU1433" s="21"/>
      <c r="HGV1433" s="21"/>
      <c r="HGW1433" s="21"/>
      <c r="HGX1433" s="21"/>
      <c r="HGY1433" s="21"/>
      <c r="HGZ1433" s="21"/>
      <c r="HHA1433" s="21"/>
      <c r="HHB1433" s="21"/>
      <c r="HHC1433" s="21"/>
      <c r="HHD1433" s="21"/>
      <c r="HHE1433" s="21"/>
      <c r="HHF1433" s="21"/>
      <c r="HHG1433" s="21"/>
      <c r="HHH1433" s="21"/>
      <c r="HHI1433" s="21"/>
      <c r="HHJ1433" s="21"/>
      <c r="HHK1433" s="21"/>
      <c r="HHL1433" s="21"/>
      <c r="HHM1433" s="21"/>
      <c r="HHN1433" s="21"/>
      <c r="HHO1433" s="21"/>
      <c r="HHP1433" s="21"/>
      <c r="HHQ1433" s="21"/>
      <c r="HHR1433" s="21"/>
      <c r="HHS1433" s="21"/>
      <c r="HHT1433" s="21"/>
      <c r="HHU1433" s="21"/>
      <c r="HHV1433" s="21"/>
      <c r="HHW1433" s="21"/>
      <c r="HHX1433" s="21"/>
      <c r="HHY1433" s="21"/>
      <c r="HHZ1433" s="21"/>
      <c r="HIA1433" s="21"/>
      <c r="HIB1433" s="21"/>
      <c r="HIC1433" s="21"/>
      <c r="HID1433" s="21"/>
      <c r="HIE1433" s="21"/>
      <c r="HIF1433" s="21"/>
      <c r="HIG1433" s="21"/>
      <c r="HIH1433" s="21"/>
      <c r="HII1433" s="21"/>
      <c r="HIJ1433" s="21"/>
      <c r="HIK1433" s="21"/>
      <c r="HIL1433" s="21"/>
      <c r="HIM1433" s="21"/>
      <c r="HIN1433" s="21"/>
      <c r="HIO1433" s="21"/>
      <c r="HIP1433" s="21"/>
      <c r="HIQ1433" s="21"/>
      <c r="HIR1433" s="21"/>
      <c r="HIS1433" s="21"/>
      <c r="HIT1433" s="21"/>
      <c r="HIU1433" s="21"/>
      <c r="HIV1433" s="21"/>
      <c r="HIW1433" s="21"/>
      <c r="HIX1433" s="21"/>
      <c r="HIY1433" s="21"/>
      <c r="HIZ1433" s="21"/>
      <c r="HJA1433" s="21"/>
      <c r="HJB1433" s="21"/>
      <c r="HJC1433" s="21"/>
      <c r="HJD1433" s="21"/>
      <c r="HJE1433" s="21"/>
      <c r="HJF1433" s="21"/>
      <c r="HJG1433" s="21"/>
      <c r="HJH1433" s="21"/>
      <c r="HJI1433" s="21"/>
      <c r="HJJ1433" s="21"/>
      <c r="HJK1433" s="21"/>
      <c r="HJL1433" s="21"/>
      <c r="HJM1433" s="21"/>
      <c r="HJN1433" s="21"/>
      <c r="HJO1433" s="21"/>
      <c r="HJP1433" s="21"/>
      <c r="HJQ1433" s="21"/>
      <c r="HJR1433" s="21"/>
      <c r="HJS1433" s="21"/>
      <c r="HJT1433" s="21"/>
      <c r="HJU1433" s="21"/>
      <c r="HJV1433" s="21"/>
      <c r="HJW1433" s="21"/>
      <c r="HJX1433" s="21"/>
      <c r="HJY1433" s="21"/>
      <c r="HJZ1433" s="21"/>
      <c r="HKA1433" s="21"/>
      <c r="HKB1433" s="21"/>
      <c r="HKC1433" s="21"/>
      <c r="HKD1433" s="21"/>
      <c r="HKE1433" s="21"/>
      <c r="HKF1433" s="21"/>
      <c r="HKG1433" s="21"/>
      <c r="HKH1433" s="21"/>
      <c r="HKI1433" s="21"/>
      <c r="HKJ1433" s="21"/>
      <c r="HKK1433" s="21"/>
      <c r="HKL1433" s="21"/>
      <c r="HKM1433" s="21"/>
      <c r="HKN1433" s="21"/>
      <c r="HKO1433" s="21"/>
      <c r="HKP1433" s="21"/>
      <c r="HKQ1433" s="21"/>
      <c r="HKR1433" s="21"/>
      <c r="HKS1433" s="21"/>
      <c r="HKT1433" s="21"/>
      <c r="HKU1433" s="21"/>
      <c r="HKV1433" s="21"/>
      <c r="HKW1433" s="21"/>
      <c r="HKX1433" s="21"/>
      <c r="HKY1433" s="21"/>
      <c r="HKZ1433" s="21"/>
      <c r="HLA1433" s="21"/>
      <c r="HLB1433" s="21"/>
      <c r="HLC1433" s="21"/>
      <c r="HLD1433" s="21"/>
      <c r="HLE1433" s="21"/>
      <c r="HLF1433" s="21"/>
      <c r="HLG1433" s="21"/>
      <c r="HLH1433" s="21"/>
      <c r="HLI1433" s="21"/>
      <c r="HLJ1433" s="21"/>
      <c r="HLK1433" s="21"/>
      <c r="HLL1433" s="21"/>
      <c r="HLM1433" s="21"/>
      <c r="HLN1433" s="21"/>
      <c r="HLO1433" s="21"/>
      <c r="HLP1433" s="21"/>
      <c r="HLQ1433" s="21"/>
      <c r="HLR1433" s="21"/>
      <c r="HLS1433" s="21"/>
      <c r="HLT1433" s="21"/>
      <c r="HLU1433" s="21"/>
      <c r="HLV1433" s="21"/>
      <c r="HLW1433" s="21"/>
      <c r="HLX1433" s="21"/>
      <c r="HLY1433" s="21"/>
      <c r="HLZ1433" s="21"/>
      <c r="HMA1433" s="21"/>
      <c r="HMB1433" s="21"/>
      <c r="HMC1433" s="21"/>
      <c r="HMD1433" s="21"/>
      <c r="HME1433" s="21"/>
      <c r="HMF1433" s="21"/>
      <c r="HMG1433" s="21"/>
      <c r="HMH1433" s="21"/>
      <c r="HMI1433" s="21"/>
      <c r="HMJ1433" s="21"/>
      <c r="HMK1433" s="21"/>
      <c r="HML1433" s="21"/>
      <c r="HMM1433" s="21"/>
      <c r="HMN1433" s="21"/>
      <c r="HMO1433" s="21"/>
      <c r="HMP1433" s="21"/>
      <c r="HMQ1433" s="21"/>
      <c r="HMR1433" s="21"/>
      <c r="HMS1433" s="21"/>
      <c r="HMT1433" s="21"/>
      <c r="HMU1433" s="21"/>
      <c r="HMV1433" s="21"/>
      <c r="HMW1433" s="21"/>
      <c r="HMX1433" s="21"/>
      <c r="HMY1433" s="21"/>
      <c r="HMZ1433" s="21"/>
      <c r="HNA1433" s="21"/>
      <c r="HNB1433" s="21"/>
      <c r="HNC1433" s="21"/>
      <c r="HND1433" s="21"/>
      <c r="HNE1433" s="21"/>
      <c r="HNF1433" s="21"/>
      <c r="HNG1433" s="21"/>
      <c r="HNH1433" s="21"/>
      <c r="HNI1433" s="21"/>
      <c r="HNJ1433" s="21"/>
      <c r="HNK1433" s="21"/>
      <c r="HNL1433" s="21"/>
      <c r="HNM1433" s="21"/>
      <c r="HNN1433" s="21"/>
      <c r="HNO1433" s="21"/>
      <c r="HNP1433" s="21"/>
      <c r="HNQ1433" s="21"/>
      <c r="HNR1433" s="21"/>
      <c r="HNS1433" s="21"/>
      <c r="HNT1433" s="21"/>
      <c r="HNU1433" s="21"/>
      <c r="HNV1433" s="21"/>
      <c r="HNW1433" s="21"/>
      <c r="HNX1433" s="21"/>
      <c r="HNY1433" s="21"/>
      <c r="HNZ1433" s="21"/>
      <c r="HOA1433" s="21"/>
      <c r="HOB1433" s="21"/>
      <c r="HOC1433" s="21"/>
      <c r="HOD1433" s="21"/>
      <c r="HOE1433" s="21"/>
      <c r="HOF1433" s="21"/>
      <c r="HOG1433" s="21"/>
      <c r="HOH1433" s="21"/>
      <c r="HOI1433" s="21"/>
      <c r="HOJ1433" s="21"/>
      <c r="HOK1433" s="21"/>
      <c r="HOL1433" s="21"/>
      <c r="HOM1433" s="21"/>
      <c r="HON1433" s="21"/>
      <c r="HOO1433" s="21"/>
      <c r="HOP1433" s="21"/>
      <c r="HOQ1433" s="21"/>
      <c r="HOR1433" s="21"/>
      <c r="HOS1433" s="21"/>
      <c r="HOT1433" s="21"/>
      <c r="HOU1433" s="21"/>
      <c r="HOV1433" s="21"/>
      <c r="HOW1433" s="21"/>
      <c r="HOX1433" s="21"/>
      <c r="HOY1433" s="21"/>
      <c r="HOZ1433" s="21"/>
      <c r="HPA1433" s="21"/>
      <c r="HPB1433" s="21"/>
      <c r="HPC1433" s="21"/>
      <c r="HPD1433" s="21"/>
      <c r="HPE1433" s="21"/>
      <c r="HPF1433" s="21"/>
      <c r="HPG1433" s="21"/>
      <c r="HPH1433" s="21"/>
      <c r="HPI1433" s="21"/>
      <c r="HPJ1433" s="21"/>
      <c r="HPK1433" s="21"/>
      <c r="HPL1433" s="21"/>
      <c r="HPM1433" s="21"/>
      <c r="HPN1433" s="21"/>
      <c r="HPO1433" s="21"/>
      <c r="HPP1433" s="21"/>
      <c r="HPQ1433" s="21"/>
      <c r="HPR1433" s="21"/>
      <c r="HPS1433" s="21"/>
      <c r="HPT1433" s="21"/>
      <c r="HPU1433" s="21"/>
      <c r="HPV1433" s="21"/>
      <c r="HPW1433" s="21"/>
      <c r="HPX1433" s="21"/>
      <c r="HPY1433" s="21"/>
      <c r="HPZ1433" s="21"/>
      <c r="HQA1433" s="21"/>
      <c r="HQB1433" s="21"/>
      <c r="HQC1433" s="21"/>
      <c r="HQD1433" s="21"/>
      <c r="HQE1433" s="21"/>
      <c r="HQF1433" s="21"/>
      <c r="HQG1433" s="21"/>
      <c r="HQH1433" s="21"/>
      <c r="HQI1433" s="21"/>
      <c r="HQJ1433" s="21"/>
      <c r="HQK1433" s="21"/>
      <c r="HQL1433" s="21"/>
      <c r="HQM1433" s="21"/>
      <c r="HQN1433" s="21"/>
      <c r="HQO1433" s="21"/>
      <c r="HQP1433" s="21"/>
      <c r="HQQ1433" s="21"/>
      <c r="HQR1433" s="21"/>
      <c r="HQS1433" s="21"/>
      <c r="HQT1433" s="21"/>
      <c r="HQU1433" s="21"/>
      <c r="HQV1433" s="21"/>
      <c r="HQW1433" s="21"/>
      <c r="HQX1433" s="21"/>
      <c r="HQY1433" s="21"/>
      <c r="HQZ1433" s="21"/>
      <c r="HRA1433" s="21"/>
      <c r="HRB1433" s="21"/>
      <c r="HRC1433" s="21"/>
      <c r="HRD1433" s="21"/>
      <c r="HRE1433" s="21"/>
      <c r="HRF1433" s="21"/>
      <c r="HRG1433" s="21"/>
      <c r="HRH1433" s="21"/>
      <c r="HRI1433" s="21"/>
      <c r="HRJ1433" s="21"/>
      <c r="HRK1433" s="21"/>
      <c r="HRL1433" s="21"/>
      <c r="HRM1433" s="21"/>
      <c r="HRN1433" s="21"/>
      <c r="HRO1433" s="21"/>
      <c r="HRP1433" s="21"/>
      <c r="HRQ1433" s="21"/>
      <c r="HRR1433" s="21"/>
      <c r="HRS1433" s="21"/>
      <c r="HRT1433" s="21"/>
      <c r="HRU1433" s="21"/>
      <c r="HRV1433" s="21"/>
      <c r="HRW1433" s="21"/>
      <c r="HRX1433" s="21"/>
      <c r="HRY1433" s="21"/>
      <c r="HRZ1433" s="21"/>
      <c r="HSA1433" s="21"/>
      <c r="HSB1433" s="21"/>
      <c r="HSC1433" s="21"/>
      <c r="HSD1433" s="21"/>
      <c r="HSE1433" s="21"/>
      <c r="HSF1433" s="21"/>
      <c r="HSG1433" s="21"/>
      <c r="HSH1433" s="21"/>
      <c r="HSI1433" s="21"/>
      <c r="HSJ1433" s="21"/>
      <c r="HSK1433" s="21"/>
      <c r="HSL1433" s="21"/>
      <c r="HSM1433" s="21"/>
      <c r="HSN1433" s="21"/>
      <c r="HSO1433" s="21"/>
      <c r="HSP1433" s="21"/>
      <c r="HSQ1433" s="21"/>
      <c r="HSR1433" s="21"/>
      <c r="HSS1433" s="21"/>
      <c r="HST1433" s="21"/>
      <c r="HSU1433" s="21"/>
      <c r="HSV1433" s="21"/>
      <c r="HSW1433" s="21"/>
      <c r="HSX1433" s="21"/>
      <c r="HSY1433" s="21"/>
      <c r="HSZ1433" s="21"/>
      <c r="HTA1433" s="21"/>
      <c r="HTB1433" s="21"/>
      <c r="HTC1433" s="21"/>
      <c r="HTD1433" s="21"/>
      <c r="HTE1433" s="21"/>
      <c r="HTF1433" s="21"/>
      <c r="HTG1433" s="21"/>
      <c r="HTH1433" s="21"/>
      <c r="HTI1433" s="21"/>
      <c r="HTJ1433" s="21"/>
      <c r="HTK1433" s="21"/>
      <c r="HTL1433" s="21"/>
      <c r="HTM1433" s="21"/>
      <c r="HTN1433" s="21"/>
      <c r="HTO1433" s="21"/>
      <c r="HTP1433" s="21"/>
      <c r="HTQ1433" s="21"/>
      <c r="HTR1433" s="21"/>
      <c r="HTS1433" s="21"/>
      <c r="HTT1433" s="21"/>
      <c r="HTU1433" s="21"/>
      <c r="HTV1433" s="21"/>
      <c r="HTW1433" s="21"/>
      <c r="HTX1433" s="21"/>
      <c r="HTY1433" s="21"/>
      <c r="HTZ1433" s="21"/>
      <c r="HUA1433" s="21"/>
      <c r="HUB1433" s="21"/>
      <c r="HUC1433" s="21"/>
      <c r="HUD1433" s="21"/>
      <c r="HUE1433" s="21"/>
      <c r="HUF1433" s="21"/>
      <c r="HUG1433" s="21"/>
      <c r="HUH1433" s="21"/>
      <c r="HUI1433" s="21"/>
      <c r="HUJ1433" s="21"/>
      <c r="HUK1433" s="21"/>
      <c r="HUL1433" s="21"/>
      <c r="HUM1433" s="21"/>
      <c r="HUN1433" s="21"/>
      <c r="HUO1433" s="21"/>
      <c r="HUP1433" s="21"/>
      <c r="HUQ1433" s="21"/>
      <c r="HUR1433" s="21"/>
      <c r="HUS1433" s="21"/>
      <c r="HUT1433" s="21"/>
      <c r="HUU1433" s="21"/>
      <c r="HUV1433" s="21"/>
      <c r="HUW1433" s="21"/>
      <c r="HUX1433" s="21"/>
      <c r="HUY1433" s="21"/>
      <c r="HUZ1433" s="21"/>
      <c r="HVA1433" s="21"/>
      <c r="HVB1433" s="21"/>
      <c r="HVC1433" s="21"/>
      <c r="HVD1433" s="21"/>
      <c r="HVE1433" s="21"/>
      <c r="HVF1433" s="21"/>
      <c r="HVG1433" s="21"/>
      <c r="HVH1433" s="21"/>
      <c r="HVI1433" s="21"/>
      <c r="HVJ1433" s="21"/>
      <c r="HVK1433" s="21"/>
      <c r="HVL1433" s="21"/>
      <c r="HVM1433" s="21"/>
      <c r="HVN1433" s="21"/>
      <c r="HVO1433" s="21"/>
      <c r="HVP1433" s="21"/>
      <c r="HVQ1433" s="21"/>
      <c r="HVR1433" s="21"/>
      <c r="HVS1433" s="21"/>
      <c r="HVT1433" s="21"/>
      <c r="HVU1433" s="21"/>
      <c r="HVV1433" s="21"/>
      <c r="HVW1433" s="21"/>
      <c r="HVX1433" s="21"/>
      <c r="HVY1433" s="21"/>
      <c r="HVZ1433" s="21"/>
      <c r="HWA1433" s="21"/>
      <c r="HWB1433" s="21"/>
      <c r="HWC1433" s="21"/>
      <c r="HWD1433" s="21"/>
      <c r="HWE1433" s="21"/>
      <c r="HWF1433" s="21"/>
      <c r="HWG1433" s="21"/>
      <c r="HWH1433" s="21"/>
      <c r="HWI1433" s="21"/>
      <c r="HWJ1433" s="21"/>
      <c r="HWK1433" s="21"/>
      <c r="HWL1433" s="21"/>
      <c r="HWM1433" s="21"/>
      <c r="HWN1433" s="21"/>
      <c r="HWO1433" s="21"/>
      <c r="HWP1433" s="21"/>
      <c r="HWQ1433" s="21"/>
      <c r="HWR1433" s="21"/>
      <c r="HWS1433" s="21"/>
      <c r="HWT1433" s="21"/>
      <c r="HWU1433" s="21"/>
      <c r="HWV1433" s="21"/>
      <c r="HWW1433" s="21"/>
      <c r="HWX1433" s="21"/>
      <c r="HWY1433" s="21"/>
      <c r="HWZ1433" s="21"/>
      <c r="HXA1433" s="21"/>
      <c r="HXB1433" s="21"/>
      <c r="HXC1433" s="21"/>
      <c r="HXD1433" s="21"/>
      <c r="HXE1433" s="21"/>
      <c r="HXF1433" s="21"/>
      <c r="HXG1433" s="21"/>
      <c r="HXH1433" s="21"/>
      <c r="HXI1433" s="21"/>
      <c r="HXJ1433" s="21"/>
      <c r="HXK1433" s="21"/>
      <c r="HXL1433" s="21"/>
      <c r="HXM1433" s="21"/>
      <c r="HXN1433" s="21"/>
      <c r="HXO1433" s="21"/>
      <c r="HXP1433" s="21"/>
      <c r="HXQ1433" s="21"/>
      <c r="HXR1433" s="21"/>
      <c r="HXS1433" s="21"/>
      <c r="HXT1433" s="21"/>
      <c r="HXU1433" s="21"/>
      <c r="HXV1433" s="21"/>
      <c r="HXW1433" s="21"/>
      <c r="HXX1433" s="21"/>
      <c r="HXY1433" s="21"/>
      <c r="HXZ1433" s="21"/>
      <c r="HYA1433" s="21"/>
      <c r="HYB1433" s="21"/>
      <c r="HYC1433" s="21"/>
      <c r="HYD1433" s="21"/>
      <c r="HYE1433" s="21"/>
      <c r="HYF1433" s="21"/>
      <c r="HYG1433" s="21"/>
      <c r="HYH1433" s="21"/>
      <c r="HYI1433" s="21"/>
      <c r="HYJ1433" s="21"/>
      <c r="HYK1433" s="21"/>
      <c r="HYL1433" s="21"/>
      <c r="HYM1433" s="21"/>
      <c r="HYN1433" s="21"/>
      <c r="HYO1433" s="21"/>
      <c r="HYP1433" s="21"/>
      <c r="HYQ1433" s="21"/>
      <c r="HYR1433" s="21"/>
      <c r="HYS1433" s="21"/>
      <c r="HYT1433" s="21"/>
      <c r="HYU1433" s="21"/>
      <c r="HYV1433" s="21"/>
      <c r="HYW1433" s="21"/>
      <c r="HYX1433" s="21"/>
      <c r="HYY1433" s="21"/>
      <c r="HYZ1433" s="21"/>
      <c r="HZA1433" s="21"/>
      <c r="HZB1433" s="21"/>
      <c r="HZC1433" s="21"/>
      <c r="HZD1433" s="21"/>
      <c r="HZE1433" s="21"/>
      <c r="HZF1433" s="21"/>
      <c r="HZG1433" s="21"/>
      <c r="HZH1433" s="21"/>
      <c r="HZI1433" s="21"/>
      <c r="HZJ1433" s="21"/>
      <c r="HZK1433" s="21"/>
      <c r="HZL1433" s="21"/>
      <c r="HZM1433" s="21"/>
      <c r="HZN1433" s="21"/>
      <c r="HZO1433" s="21"/>
      <c r="HZP1433" s="21"/>
      <c r="HZQ1433" s="21"/>
      <c r="HZR1433" s="21"/>
      <c r="HZS1433" s="21"/>
      <c r="HZT1433" s="21"/>
      <c r="HZU1433" s="21"/>
      <c r="HZV1433" s="21"/>
      <c r="HZW1433" s="21"/>
      <c r="HZX1433" s="21"/>
      <c r="HZY1433" s="21"/>
      <c r="HZZ1433" s="21"/>
      <c r="IAA1433" s="21"/>
      <c r="IAB1433" s="21"/>
      <c r="IAC1433" s="21"/>
      <c r="IAD1433" s="21"/>
      <c r="IAE1433" s="21"/>
      <c r="IAF1433" s="21"/>
      <c r="IAG1433" s="21"/>
      <c r="IAH1433" s="21"/>
      <c r="IAI1433" s="21"/>
      <c r="IAJ1433" s="21"/>
      <c r="IAK1433" s="21"/>
      <c r="IAL1433" s="21"/>
      <c r="IAM1433" s="21"/>
      <c r="IAN1433" s="21"/>
      <c r="IAO1433" s="21"/>
      <c r="IAP1433" s="21"/>
      <c r="IAQ1433" s="21"/>
      <c r="IAR1433" s="21"/>
      <c r="IAS1433" s="21"/>
      <c r="IAT1433" s="21"/>
      <c r="IAU1433" s="21"/>
      <c r="IAV1433" s="21"/>
      <c r="IAW1433" s="21"/>
      <c r="IAX1433" s="21"/>
      <c r="IAY1433" s="21"/>
      <c r="IAZ1433" s="21"/>
      <c r="IBA1433" s="21"/>
      <c r="IBB1433" s="21"/>
      <c r="IBC1433" s="21"/>
      <c r="IBD1433" s="21"/>
      <c r="IBE1433" s="21"/>
      <c r="IBF1433" s="21"/>
      <c r="IBG1433" s="21"/>
      <c r="IBH1433" s="21"/>
      <c r="IBI1433" s="21"/>
      <c r="IBJ1433" s="21"/>
      <c r="IBK1433" s="21"/>
      <c r="IBL1433" s="21"/>
      <c r="IBM1433" s="21"/>
      <c r="IBN1433" s="21"/>
      <c r="IBO1433" s="21"/>
      <c r="IBP1433" s="21"/>
      <c r="IBQ1433" s="21"/>
      <c r="IBR1433" s="21"/>
      <c r="IBS1433" s="21"/>
      <c r="IBT1433" s="21"/>
      <c r="IBU1433" s="21"/>
      <c r="IBV1433" s="21"/>
      <c r="IBW1433" s="21"/>
      <c r="IBX1433" s="21"/>
      <c r="IBY1433" s="21"/>
      <c r="IBZ1433" s="21"/>
      <c r="ICA1433" s="21"/>
      <c r="ICB1433" s="21"/>
      <c r="ICC1433" s="21"/>
      <c r="ICD1433" s="21"/>
      <c r="ICE1433" s="21"/>
      <c r="ICF1433" s="21"/>
      <c r="ICG1433" s="21"/>
      <c r="ICH1433" s="21"/>
      <c r="ICI1433" s="21"/>
      <c r="ICJ1433" s="21"/>
      <c r="ICK1433" s="21"/>
      <c r="ICL1433" s="21"/>
      <c r="ICM1433" s="21"/>
      <c r="ICN1433" s="21"/>
      <c r="ICO1433" s="21"/>
      <c r="ICP1433" s="21"/>
      <c r="ICQ1433" s="21"/>
      <c r="ICR1433" s="21"/>
      <c r="ICS1433" s="21"/>
      <c r="ICT1433" s="21"/>
      <c r="ICU1433" s="21"/>
      <c r="ICV1433" s="21"/>
      <c r="ICW1433" s="21"/>
      <c r="ICX1433" s="21"/>
      <c r="ICY1433" s="21"/>
      <c r="ICZ1433" s="21"/>
      <c r="IDA1433" s="21"/>
      <c r="IDB1433" s="21"/>
      <c r="IDC1433" s="21"/>
      <c r="IDD1433" s="21"/>
      <c r="IDE1433" s="21"/>
      <c r="IDF1433" s="21"/>
      <c r="IDG1433" s="21"/>
      <c r="IDH1433" s="21"/>
      <c r="IDI1433" s="21"/>
      <c r="IDJ1433" s="21"/>
      <c r="IDK1433" s="21"/>
      <c r="IDL1433" s="21"/>
      <c r="IDM1433" s="21"/>
      <c r="IDN1433" s="21"/>
      <c r="IDO1433" s="21"/>
      <c r="IDP1433" s="21"/>
      <c r="IDQ1433" s="21"/>
      <c r="IDR1433" s="21"/>
      <c r="IDS1433" s="21"/>
      <c r="IDT1433" s="21"/>
      <c r="IDU1433" s="21"/>
      <c r="IDV1433" s="21"/>
      <c r="IDW1433" s="21"/>
      <c r="IDX1433" s="21"/>
      <c r="IDY1433" s="21"/>
      <c r="IDZ1433" s="21"/>
      <c r="IEA1433" s="21"/>
      <c r="IEB1433" s="21"/>
      <c r="IEC1433" s="21"/>
      <c r="IED1433" s="21"/>
      <c r="IEE1433" s="21"/>
      <c r="IEF1433" s="21"/>
      <c r="IEG1433" s="21"/>
      <c r="IEH1433" s="21"/>
      <c r="IEI1433" s="21"/>
      <c r="IEJ1433" s="21"/>
      <c r="IEK1433" s="21"/>
      <c r="IEL1433" s="21"/>
      <c r="IEM1433" s="21"/>
      <c r="IEN1433" s="21"/>
      <c r="IEO1433" s="21"/>
      <c r="IEP1433" s="21"/>
      <c r="IEQ1433" s="21"/>
      <c r="IER1433" s="21"/>
      <c r="IES1433" s="21"/>
      <c r="IET1433" s="21"/>
      <c r="IEU1433" s="21"/>
      <c r="IEV1433" s="21"/>
      <c r="IEW1433" s="21"/>
      <c r="IEX1433" s="21"/>
      <c r="IEY1433" s="21"/>
      <c r="IEZ1433" s="21"/>
      <c r="IFA1433" s="21"/>
      <c r="IFB1433" s="21"/>
      <c r="IFC1433" s="21"/>
      <c r="IFD1433" s="21"/>
      <c r="IFE1433" s="21"/>
      <c r="IFF1433" s="21"/>
      <c r="IFG1433" s="21"/>
      <c r="IFH1433" s="21"/>
      <c r="IFI1433" s="21"/>
      <c r="IFJ1433" s="21"/>
      <c r="IFK1433" s="21"/>
      <c r="IFL1433" s="21"/>
      <c r="IFM1433" s="21"/>
      <c r="IFN1433" s="21"/>
      <c r="IFO1433" s="21"/>
      <c r="IFP1433" s="21"/>
      <c r="IFQ1433" s="21"/>
      <c r="IFR1433" s="21"/>
      <c r="IFS1433" s="21"/>
      <c r="IFT1433" s="21"/>
      <c r="IFU1433" s="21"/>
      <c r="IFV1433" s="21"/>
      <c r="IFW1433" s="21"/>
      <c r="IFX1433" s="21"/>
      <c r="IFY1433" s="21"/>
      <c r="IFZ1433" s="21"/>
      <c r="IGA1433" s="21"/>
      <c r="IGB1433" s="21"/>
      <c r="IGC1433" s="21"/>
      <c r="IGD1433" s="21"/>
      <c r="IGE1433" s="21"/>
      <c r="IGF1433" s="21"/>
      <c r="IGG1433" s="21"/>
      <c r="IGH1433" s="21"/>
      <c r="IGI1433" s="21"/>
      <c r="IGJ1433" s="21"/>
      <c r="IGK1433" s="21"/>
      <c r="IGL1433" s="21"/>
      <c r="IGM1433" s="21"/>
      <c r="IGN1433" s="21"/>
      <c r="IGO1433" s="21"/>
      <c r="IGP1433" s="21"/>
      <c r="IGQ1433" s="21"/>
      <c r="IGR1433" s="21"/>
      <c r="IGS1433" s="21"/>
      <c r="IGT1433" s="21"/>
      <c r="IGU1433" s="21"/>
      <c r="IGV1433" s="21"/>
      <c r="IGW1433" s="21"/>
      <c r="IGX1433" s="21"/>
      <c r="IGY1433" s="21"/>
      <c r="IGZ1433" s="21"/>
      <c r="IHA1433" s="21"/>
      <c r="IHB1433" s="21"/>
      <c r="IHC1433" s="21"/>
      <c r="IHD1433" s="21"/>
      <c r="IHE1433" s="21"/>
      <c r="IHF1433" s="21"/>
      <c r="IHG1433" s="21"/>
      <c r="IHH1433" s="21"/>
      <c r="IHI1433" s="21"/>
      <c r="IHJ1433" s="21"/>
      <c r="IHK1433" s="21"/>
      <c r="IHL1433" s="21"/>
      <c r="IHM1433" s="21"/>
      <c r="IHN1433" s="21"/>
      <c r="IHO1433" s="21"/>
      <c r="IHP1433" s="21"/>
      <c r="IHQ1433" s="21"/>
      <c r="IHR1433" s="21"/>
      <c r="IHS1433" s="21"/>
      <c r="IHT1433" s="21"/>
      <c r="IHU1433" s="21"/>
      <c r="IHV1433" s="21"/>
      <c r="IHW1433" s="21"/>
      <c r="IHX1433" s="21"/>
      <c r="IHY1433" s="21"/>
      <c r="IHZ1433" s="21"/>
      <c r="IIA1433" s="21"/>
      <c r="IIB1433" s="21"/>
      <c r="IIC1433" s="21"/>
      <c r="IID1433" s="21"/>
      <c r="IIE1433" s="21"/>
      <c r="IIF1433" s="21"/>
      <c r="IIG1433" s="21"/>
      <c r="IIH1433" s="21"/>
      <c r="III1433" s="21"/>
      <c r="IIJ1433" s="21"/>
      <c r="IIK1433" s="21"/>
      <c r="IIL1433" s="21"/>
      <c r="IIM1433" s="21"/>
      <c r="IIN1433" s="21"/>
      <c r="IIO1433" s="21"/>
      <c r="IIP1433" s="21"/>
      <c r="IIQ1433" s="21"/>
      <c r="IIR1433" s="21"/>
      <c r="IIS1433" s="21"/>
      <c r="IIT1433" s="21"/>
      <c r="IIU1433" s="21"/>
      <c r="IIV1433" s="21"/>
      <c r="IIW1433" s="21"/>
      <c r="IIX1433" s="21"/>
      <c r="IIY1433" s="21"/>
      <c r="IIZ1433" s="21"/>
      <c r="IJA1433" s="21"/>
      <c r="IJB1433" s="21"/>
      <c r="IJC1433" s="21"/>
      <c r="IJD1433" s="21"/>
      <c r="IJE1433" s="21"/>
      <c r="IJF1433" s="21"/>
      <c r="IJG1433" s="21"/>
      <c r="IJH1433" s="21"/>
      <c r="IJI1433" s="21"/>
      <c r="IJJ1433" s="21"/>
      <c r="IJK1433" s="21"/>
      <c r="IJL1433" s="21"/>
      <c r="IJM1433" s="21"/>
      <c r="IJN1433" s="21"/>
      <c r="IJO1433" s="21"/>
      <c r="IJP1433" s="21"/>
      <c r="IJQ1433" s="21"/>
      <c r="IJR1433" s="21"/>
      <c r="IJS1433" s="21"/>
      <c r="IJT1433" s="21"/>
      <c r="IJU1433" s="21"/>
      <c r="IJV1433" s="21"/>
      <c r="IJW1433" s="21"/>
      <c r="IJX1433" s="21"/>
      <c r="IJY1433" s="21"/>
      <c r="IJZ1433" s="21"/>
      <c r="IKA1433" s="21"/>
      <c r="IKB1433" s="21"/>
      <c r="IKC1433" s="21"/>
      <c r="IKD1433" s="21"/>
      <c r="IKE1433" s="21"/>
      <c r="IKF1433" s="21"/>
      <c r="IKG1433" s="21"/>
      <c r="IKH1433" s="21"/>
      <c r="IKI1433" s="21"/>
      <c r="IKJ1433" s="21"/>
      <c r="IKK1433" s="21"/>
      <c r="IKL1433" s="21"/>
      <c r="IKM1433" s="21"/>
      <c r="IKN1433" s="21"/>
      <c r="IKO1433" s="21"/>
      <c r="IKP1433" s="21"/>
      <c r="IKQ1433" s="21"/>
      <c r="IKR1433" s="21"/>
      <c r="IKS1433" s="21"/>
      <c r="IKT1433" s="21"/>
      <c r="IKU1433" s="21"/>
      <c r="IKV1433" s="21"/>
      <c r="IKW1433" s="21"/>
      <c r="IKX1433" s="21"/>
      <c r="IKY1433" s="21"/>
      <c r="IKZ1433" s="21"/>
      <c r="ILA1433" s="21"/>
      <c r="ILB1433" s="21"/>
      <c r="ILC1433" s="21"/>
      <c r="ILD1433" s="21"/>
      <c r="ILE1433" s="21"/>
      <c r="ILF1433" s="21"/>
      <c r="ILG1433" s="21"/>
      <c r="ILH1433" s="21"/>
      <c r="ILI1433" s="21"/>
      <c r="ILJ1433" s="21"/>
      <c r="ILK1433" s="21"/>
      <c r="ILL1433" s="21"/>
      <c r="ILM1433" s="21"/>
      <c r="ILN1433" s="21"/>
      <c r="ILO1433" s="21"/>
      <c r="ILP1433" s="21"/>
      <c r="ILQ1433" s="21"/>
      <c r="ILR1433" s="21"/>
      <c r="ILS1433" s="21"/>
      <c r="ILT1433" s="21"/>
      <c r="ILU1433" s="21"/>
      <c r="ILV1433" s="21"/>
      <c r="ILW1433" s="21"/>
      <c r="ILX1433" s="21"/>
      <c r="ILY1433" s="21"/>
      <c r="ILZ1433" s="21"/>
      <c r="IMA1433" s="21"/>
      <c r="IMB1433" s="21"/>
      <c r="IMC1433" s="21"/>
      <c r="IMD1433" s="21"/>
      <c r="IME1433" s="21"/>
      <c r="IMF1433" s="21"/>
      <c r="IMG1433" s="21"/>
      <c r="IMH1433" s="21"/>
      <c r="IMI1433" s="21"/>
      <c r="IMJ1433" s="21"/>
      <c r="IMK1433" s="21"/>
      <c r="IML1433" s="21"/>
      <c r="IMM1433" s="21"/>
      <c r="IMN1433" s="21"/>
      <c r="IMO1433" s="21"/>
      <c r="IMP1433" s="21"/>
      <c r="IMQ1433" s="21"/>
      <c r="IMR1433" s="21"/>
      <c r="IMS1433" s="21"/>
      <c r="IMT1433" s="21"/>
      <c r="IMU1433" s="21"/>
      <c r="IMV1433" s="21"/>
      <c r="IMW1433" s="21"/>
      <c r="IMX1433" s="21"/>
      <c r="IMY1433" s="21"/>
      <c r="IMZ1433" s="21"/>
      <c r="INA1433" s="21"/>
      <c r="INB1433" s="21"/>
      <c r="INC1433" s="21"/>
      <c r="IND1433" s="21"/>
      <c r="INE1433" s="21"/>
      <c r="INF1433" s="21"/>
      <c r="ING1433" s="21"/>
      <c r="INH1433" s="21"/>
      <c r="INI1433" s="21"/>
      <c r="INJ1433" s="21"/>
      <c r="INK1433" s="21"/>
      <c r="INL1433" s="21"/>
      <c r="INM1433" s="21"/>
      <c r="INN1433" s="21"/>
      <c r="INO1433" s="21"/>
      <c r="INP1433" s="21"/>
      <c r="INQ1433" s="21"/>
      <c r="INR1433" s="21"/>
      <c r="INS1433" s="21"/>
      <c r="INT1433" s="21"/>
      <c r="INU1433" s="21"/>
      <c r="INV1433" s="21"/>
      <c r="INW1433" s="21"/>
      <c r="INX1433" s="21"/>
      <c r="INY1433" s="21"/>
      <c r="INZ1433" s="21"/>
      <c r="IOA1433" s="21"/>
      <c r="IOB1433" s="21"/>
      <c r="IOC1433" s="21"/>
      <c r="IOD1433" s="21"/>
      <c r="IOE1433" s="21"/>
      <c r="IOF1433" s="21"/>
      <c r="IOG1433" s="21"/>
      <c r="IOH1433" s="21"/>
      <c r="IOI1433" s="21"/>
      <c r="IOJ1433" s="21"/>
      <c r="IOK1433" s="21"/>
      <c r="IOL1433" s="21"/>
      <c r="IOM1433" s="21"/>
      <c r="ION1433" s="21"/>
      <c r="IOO1433" s="21"/>
      <c r="IOP1433" s="21"/>
      <c r="IOQ1433" s="21"/>
      <c r="IOR1433" s="21"/>
      <c r="IOS1433" s="21"/>
      <c r="IOT1433" s="21"/>
      <c r="IOU1433" s="21"/>
      <c r="IOV1433" s="21"/>
      <c r="IOW1433" s="21"/>
      <c r="IOX1433" s="21"/>
      <c r="IOY1433" s="21"/>
      <c r="IOZ1433" s="21"/>
      <c r="IPA1433" s="21"/>
      <c r="IPB1433" s="21"/>
      <c r="IPC1433" s="21"/>
      <c r="IPD1433" s="21"/>
      <c r="IPE1433" s="21"/>
      <c r="IPF1433" s="21"/>
      <c r="IPG1433" s="21"/>
      <c r="IPH1433" s="21"/>
      <c r="IPI1433" s="21"/>
      <c r="IPJ1433" s="21"/>
      <c r="IPK1433" s="21"/>
      <c r="IPL1433" s="21"/>
      <c r="IPM1433" s="21"/>
      <c r="IPN1433" s="21"/>
      <c r="IPO1433" s="21"/>
      <c r="IPP1433" s="21"/>
      <c r="IPQ1433" s="21"/>
      <c r="IPR1433" s="21"/>
      <c r="IPS1433" s="21"/>
      <c r="IPT1433" s="21"/>
      <c r="IPU1433" s="21"/>
      <c r="IPV1433" s="21"/>
      <c r="IPW1433" s="21"/>
      <c r="IPX1433" s="21"/>
      <c r="IPY1433" s="21"/>
      <c r="IPZ1433" s="21"/>
      <c r="IQA1433" s="21"/>
      <c r="IQB1433" s="21"/>
      <c r="IQC1433" s="21"/>
      <c r="IQD1433" s="21"/>
      <c r="IQE1433" s="21"/>
      <c r="IQF1433" s="21"/>
      <c r="IQG1433" s="21"/>
      <c r="IQH1433" s="21"/>
      <c r="IQI1433" s="21"/>
      <c r="IQJ1433" s="21"/>
      <c r="IQK1433" s="21"/>
      <c r="IQL1433" s="21"/>
      <c r="IQM1433" s="21"/>
      <c r="IQN1433" s="21"/>
      <c r="IQO1433" s="21"/>
      <c r="IQP1433" s="21"/>
      <c r="IQQ1433" s="21"/>
      <c r="IQR1433" s="21"/>
      <c r="IQS1433" s="21"/>
      <c r="IQT1433" s="21"/>
      <c r="IQU1433" s="21"/>
      <c r="IQV1433" s="21"/>
      <c r="IQW1433" s="21"/>
      <c r="IQX1433" s="21"/>
      <c r="IQY1433" s="21"/>
      <c r="IQZ1433" s="21"/>
      <c r="IRA1433" s="21"/>
      <c r="IRB1433" s="21"/>
      <c r="IRC1433" s="21"/>
      <c r="IRD1433" s="21"/>
      <c r="IRE1433" s="21"/>
      <c r="IRF1433" s="21"/>
      <c r="IRG1433" s="21"/>
      <c r="IRH1433" s="21"/>
      <c r="IRI1433" s="21"/>
      <c r="IRJ1433" s="21"/>
      <c r="IRK1433" s="21"/>
      <c r="IRL1433" s="21"/>
      <c r="IRM1433" s="21"/>
      <c r="IRN1433" s="21"/>
      <c r="IRO1433" s="21"/>
      <c r="IRP1433" s="21"/>
      <c r="IRQ1433" s="21"/>
      <c r="IRR1433" s="21"/>
      <c r="IRS1433" s="21"/>
      <c r="IRT1433" s="21"/>
      <c r="IRU1433" s="21"/>
      <c r="IRV1433" s="21"/>
      <c r="IRW1433" s="21"/>
      <c r="IRX1433" s="21"/>
      <c r="IRY1433" s="21"/>
      <c r="IRZ1433" s="21"/>
      <c r="ISA1433" s="21"/>
      <c r="ISB1433" s="21"/>
      <c r="ISC1433" s="21"/>
      <c r="ISD1433" s="21"/>
      <c r="ISE1433" s="21"/>
      <c r="ISF1433" s="21"/>
      <c r="ISG1433" s="21"/>
      <c r="ISH1433" s="21"/>
      <c r="ISI1433" s="21"/>
      <c r="ISJ1433" s="21"/>
      <c r="ISK1433" s="21"/>
      <c r="ISL1433" s="21"/>
      <c r="ISM1433" s="21"/>
      <c r="ISN1433" s="21"/>
      <c r="ISO1433" s="21"/>
      <c r="ISP1433" s="21"/>
      <c r="ISQ1433" s="21"/>
      <c r="ISR1433" s="21"/>
      <c r="ISS1433" s="21"/>
      <c r="IST1433" s="21"/>
      <c r="ISU1433" s="21"/>
      <c r="ISV1433" s="21"/>
      <c r="ISW1433" s="21"/>
      <c r="ISX1433" s="21"/>
      <c r="ISY1433" s="21"/>
      <c r="ISZ1433" s="21"/>
      <c r="ITA1433" s="21"/>
      <c r="ITB1433" s="21"/>
      <c r="ITC1433" s="21"/>
      <c r="ITD1433" s="21"/>
      <c r="ITE1433" s="21"/>
      <c r="ITF1433" s="21"/>
      <c r="ITG1433" s="21"/>
      <c r="ITH1433" s="21"/>
      <c r="ITI1433" s="21"/>
      <c r="ITJ1433" s="21"/>
      <c r="ITK1433" s="21"/>
      <c r="ITL1433" s="21"/>
      <c r="ITM1433" s="21"/>
      <c r="ITN1433" s="21"/>
      <c r="ITO1433" s="21"/>
      <c r="ITP1433" s="21"/>
      <c r="ITQ1433" s="21"/>
      <c r="ITR1433" s="21"/>
      <c r="ITS1433" s="21"/>
      <c r="ITT1433" s="21"/>
      <c r="ITU1433" s="21"/>
      <c r="ITV1433" s="21"/>
      <c r="ITW1433" s="21"/>
      <c r="ITX1433" s="21"/>
      <c r="ITY1433" s="21"/>
      <c r="ITZ1433" s="21"/>
      <c r="IUA1433" s="21"/>
      <c r="IUB1433" s="21"/>
      <c r="IUC1433" s="21"/>
      <c r="IUD1433" s="21"/>
      <c r="IUE1433" s="21"/>
      <c r="IUF1433" s="21"/>
      <c r="IUG1433" s="21"/>
      <c r="IUH1433" s="21"/>
      <c r="IUI1433" s="21"/>
      <c r="IUJ1433" s="21"/>
      <c r="IUK1433" s="21"/>
      <c r="IUL1433" s="21"/>
      <c r="IUM1433" s="21"/>
      <c r="IUN1433" s="21"/>
      <c r="IUO1433" s="21"/>
      <c r="IUP1433" s="21"/>
      <c r="IUQ1433" s="21"/>
      <c r="IUR1433" s="21"/>
      <c r="IUS1433" s="21"/>
      <c r="IUT1433" s="21"/>
      <c r="IUU1433" s="21"/>
      <c r="IUV1433" s="21"/>
      <c r="IUW1433" s="21"/>
      <c r="IUX1433" s="21"/>
      <c r="IUY1433" s="21"/>
      <c r="IUZ1433" s="21"/>
      <c r="IVA1433" s="21"/>
      <c r="IVB1433" s="21"/>
      <c r="IVC1433" s="21"/>
      <c r="IVD1433" s="21"/>
      <c r="IVE1433" s="21"/>
      <c r="IVF1433" s="21"/>
      <c r="IVG1433" s="21"/>
      <c r="IVH1433" s="21"/>
      <c r="IVI1433" s="21"/>
      <c r="IVJ1433" s="21"/>
      <c r="IVK1433" s="21"/>
      <c r="IVL1433" s="21"/>
      <c r="IVM1433" s="21"/>
      <c r="IVN1433" s="21"/>
      <c r="IVO1433" s="21"/>
      <c r="IVP1433" s="21"/>
      <c r="IVQ1433" s="21"/>
      <c r="IVR1433" s="21"/>
      <c r="IVS1433" s="21"/>
      <c r="IVT1433" s="21"/>
      <c r="IVU1433" s="21"/>
      <c r="IVV1433" s="21"/>
      <c r="IVW1433" s="21"/>
      <c r="IVX1433" s="21"/>
      <c r="IVY1433" s="21"/>
      <c r="IVZ1433" s="21"/>
      <c r="IWA1433" s="21"/>
      <c r="IWB1433" s="21"/>
      <c r="IWC1433" s="21"/>
      <c r="IWD1433" s="21"/>
      <c r="IWE1433" s="21"/>
      <c r="IWF1433" s="21"/>
      <c r="IWG1433" s="21"/>
      <c r="IWH1433" s="21"/>
      <c r="IWI1433" s="21"/>
      <c r="IWJ1433" s="21"/>
      <c r="IWK1433" s="21"/>
      <c r="IWL1433" s="21"/>
      <c r="IWM1433" s="21"/>
      <c r="IWN1433" s="21"/>
      <c r="IWO1433" s="21"/>
      <c r="IWP1433" s="21"/>
      <c r="IWQ1433" s="21"/>
      <c r="IWR1433" s="21"/>
      <c r="IWS1433" s="21"/>
      <c r="IWT1433" s="21"/>
      <c r="IWU1433" s="21"/>
      <c r="IWV1433" s="21"/>
      <c r="IWW1433" s="21"/>
      <c r="IWX1433" s="21"/>
      <c r="IWY1433" s="21"/>
      <c r="IWZ1433" s="21"/>
      <c r="IXA1433" s="21"/>
      <c r="IXB1433" s="21"/>
      <c r="IXC1433" s="21"/>
      <c r="IXD1433" s="21"/>
      <c r="IXE1433" s="21"/>
      <c r="IXF1433" s="21"/>
      <c r="IXG1433" s="21"/>
      <c r="IXH1433" s="21"/>
      <c r="IXI1433" s="21"/>
      <c r="IXJ1433" s="21"/>
      <c r="IXK1433" s="21"/>
      <c r="IXL1433" s="21"/>
      <c r="IXM1433" s="21"/>
      <c r="IXN1433" s="21"/>
      <c r="IXO1433" s="21"/>
      <c r="IXP1433" s="21"/>
      <c r="IXQ1433" s="21"/>
      <c r="IXR1433" s="21"/>
      <c r="IXS1433" s="21"/>
      <c r="IXT1433" s="21"/>
      <c r="IXU1433" s="21"/>
      <c r="IXV1433" s="21"/>
      <c r="IXW1433" s="21"/>
      <c r="IXX1433" s="21"/>
      <c r="IXY1433" s="21"/>
      <c r="IXZ1433" s="21"/>
      <c r="IYA1433" s="21"/>
      <c r="IYB1433" s="21"/>
      <c r="IYC1433" s="21"/>
      <c r="IYD1433" s="21"/>
      <c r="IYE1433" s="21"/>
      <c r="IYF1433" s="21"/>
      <c r="IYG1433" s="21"/>
      <c r="IYH1433" s="21"/>
      <c r="IYI1433" s="21"/>
      <c r="IYJ1433" s="21"/>
      <c r="IYK1433" s="21"/>
      <c r="IYL1433" s="21"/>
      <c r="IYM1433" s="21"/>
      <c r="IYN1433" s="21"/>
      <c r="IYO1433" s="21"/>
      <c r="IYP1433" s="21"/>
      <c r="IYQ1433" s="21"/>
      <c r="IYR1433" s="21"/>
      <c r="IYS1433" s="21"/>
      <c r="IYT1433" s="21"/>
      <c r="IYU1433" s="21"/>
      <c r="IYV1433" s="21"/>
      <c r="IYW1433" s="21"/>
      <c r="IYX1433" s="21"/>
      <c r="IYY1433" s="21"/>
      <c r="IYZ1433" s="21"/>
      <c r="IZA1433" s="21"/>
      <c r="IZB1433" s="21"/>
      <c r="IZC1433" s="21"/>
      <c r="IZD1433" s="21"/>
      <c r="IZE1433" s="21"/>
      <c r="IZF1433" s="21"/>
      <c r="IZG1433" s="21"/>
      <c r="IZH1433" s="21"/>
      <c r="IZI1433" s="21"/>
      <c r="IZJ1433" s="21"/>
      <c r="IZK1433" s="21"/>
      <c r="IZL1433" s="21"/>
      <c r="IZM1433" s="21"/>
      <c r="IZN1433" s="21"/>
      <c r="IZO1433" s="21"/>
      <c r="IZP1433" s="21"/>
      <c r="IZQ1433" s="21"/>
      <c r="IZR1433" s="21"/>
      <c r="IZS1433" s="21"/>
      <c r="IZT1433" s="21"/>
      <c r="IZU1433" s="21"/>
      <c r="IZV1433" s="21"/>
      <c r="IZW1433" s="21"/>
      <c r="IZX1433" s="21"/>
      <c r="IZY1433" s="21"/>
      <c r="IZZ1433" s="21"/>
      <c r="JAA1433" s="21"/>
      <c r="JAB1433" s="21"/>
      <c r="JAC1433" s="21"/>
      <c r="JAD1433" s="21"/>
      <c r="JAE1433" s="21"/>
      <c r="JAF1433" s="21"/>
      <c r="JAG1433" s="21"/>
      <c r="JAH1433" s="21"/>
      <c r="JAI1433" s="21"/>
      <c r="JAJ1433" s="21"/>
      <c r="JAK1433" s="21"/>
      <c r="JAL1433" s="21"/>
      <c r="JAM1433" s="21"/>
      <c r="JAN1433" s="21"/>
      <c r="JAO1433" s="21"/>
      <c r="JAP1433" s="21"/>
      <c r="JAQ1433" s="21"/>
      <c r="JAR1433" s="21"/>
      <c r="JAS1433" s="21"/>
      <c r="JAT1433" s="21"/>
      <c r="JAU1433" s="21"/>
      <c r="JAV1433" s="21"/>
      <c r="JAW1433" s="21"/>
      <c r="JAX1433" s="21"/>
      <c r="JAY1433" s="21"/>
      <c r="JAZ1433" s="21"/>
      <c r="JBA1433" s="21"/>
      <c r="JBB1433" s="21"/>
      <c r="JBC1433" s="21"/>
      <c r="JBD1433" s="21"/>
      <c r="JBE1433" s="21"/>
      <c r="JBF1433" s="21"/>
      <c r="JBG1433" s="21"/>
      <c r="JBH1433" s="21"/>
      <c r="JBI1433" s="21"/>
      <c r="JBJ1433" s="21"/>
      <c r="JBK1433" s="21"/>
      <c r="JBL1433" s="21"/>
      <c r="JBM1433" s="21"/>
      <c r="JBN1433" s="21"/>
      <c r="JBO1433" s="21"/>
      <c r="JBP1433" s="21"/>
      <c r="JBQ1433" s="21"/>
      <c r="JBR1433" s="21"/>
      <c r="JBS1433" s="21"/>
      <c r="JBT1433" s="21"/>
      <c r="JBU1433" s="21"/>
      <c r="JBV1433" s="21"/>
      <c r="JBW1433" s="21"/>
      <c r="JBX1433" s="21"/>
      <c r="JBY1433" s="21"/>
      <c r="JBZ1433" s="21"/>
      <c r="JCA1433" s="21"/>
      <c r="JCB1433" s="21"/>
      <c r="JCC1433" s="21"/>
      <c r="JCD1433" s="21"/>
      <c r="JCE1433" s="21"/>
      <c r="JCF1433" s="21"/>
      <c r="JCG1433" s="21"/>
      <c r="JCH1433" s="21"/>
      <c r="JCI1433" s="21"/>
      <c r="JCJ1433" s="21"/>
      <c r="JCK1433" s="21"/>
      <c r="JCL1433" s="21"/>
      <c r="JCM1433" s="21"/>
      <c r="JCN1433" s="21"/>
      <c r="JCO1433" s="21"/>
      <c r="JCP1433" s="21"/>
      <c r="JCQ1433" s="21"/>
      <c r="JCR1433" s="21"/>
      <c r="JCS1433" s="21"/>
      <c r="JCT1433" s="21"/>
      <c r="JCU1433" s="21"/>
      <c r="JCV1433" s="21"/>
      <c r="JCW1433" s="21"/>
      <c r="JCX1433" s="21"/>
      <c r="JCY1433" s="21"/>
      <c r="JCZ1433" s="21"/>
      <c r="JDA1433" s="21"/>
      <c r="JDB1433" s="21"/>
      <c r="JDC1433" s="21"/>
      <c r="JDD1433" s="21"/>
      <c r="JDE1433" s="21"/>
      <c r="JDF1433" s="21"/>
      <c r="JDG1433" s="21"/>
      <c r="JDH1433" s="21"/>
      <c r="JDI1433" s="21"/>
      <c r="JDJ1433" s="21"/>
      <c r="JDK1433" s="21"/>
      <c r="JDL1433" s="21"/>
      <c r="JDM1433" s="21"/>
      <c r="JDN1433" s="21"/>
      <c r="JDO1433" s="21"/>
      <c r="JDP1433" s="21"/>
      <c r="JDQ1433" s="21"/>
      <c r="JDR1433" s="21"/>
      <c r="JDS1433" s="21"/>
      <c r="JDT1433" s="21"/>
      <c r="JDU1433" s="21"/>
      <c r="JDV1433" s="21"/>
      <c r="JDW1433" s="21"/>
      <c r="JDX1433" s="21"/>
      <c r="JDY1433" s="21"/>
      <c r="JDZ1433" s="21"/>
      <c r="JEA1433" s="21"/>
      <c r="JEB1433" s="21"/>
      <c r="JEC1433" s="21"/>
      <c r="JED1433" s="21"/>
      <c r="JEE1433" s="21"/>
      <c r="JEF1433" s="21"/>
      <c r="JEG1433" s="21"/>
      <c r="JEH1433" s="21"/>
      <c r="JEI1433" s="21"/>
      <c r="JEJ1433" s="21"/>
      <c r="JEK1433" s="21"/>
      <c r="JEL1433" s="21"/>
      <c r="JEM1433" s="21"/>
      <c r="JEN1433" s="21"/>
      <c r="JEO1433" s="21"/>
      <c r="JEP1433" s="21"/>
      <c r="JEQ1433" s="21"/>
      <c r="JER1433" s="21"/>
      <c r="JES1433" s="21"/>
      <c r="JET1433" s="21"/>
      <c r="JEU1433" s="21"/>
      <c r="JEV1433" s="21"/>
      <c r="JEW1433" s="21"/>
      <c r="JEX1433" s="21"/>
      <c r="JEY1433" s="21"/>
      <c r="JEZ1433" s="21"/>
      <c r="JFA1433" s="21"/>
      <c r="JFB1433" s="21"/>
      <c r="JFC1433" s="21"/>
      <c r="JFD1433" s="21"/>
      <c r="JFE1433" s="21"/>
      <c r="JFF1433" s="21"/>
      <c r="JFG1433" s="21"/>
      <c r="JFH1433" s="21"/>
      <c r="JFI1433" s="21"/>
      <c r="JFJ1433" s="21"/>
      <c r="JFK1433" s="21"/>
      <c r="JFL1433" s="21"/>
      <c r="JFM1433" s="21"/>
      <c r="JFN1433" s="21"/>
      <c r="JFO1433" s="21"/>
      <c r="JFP1433" s="21"/>
      <c r="JFQ1433" s="21"/>
      <c r="JFR1433" s="21"/>
      <c r="JFS1433" s="21"/>
      <c r="JFT1433" s="21"/>
      <c r="JFU1433" s="21"/>
      <c r="JFV1433" s="21"/>
      <c r="JFW1433" s="21"/>
      <c r="JFX1433" s="21"/>
      <c r="JFY1433" s="21"/>
      <c r="JFZ1433" s="21"/>
      <c r="JGA1433" s="21"/>
      <c r="JGB1433" s="21"/>
      <c r="JGC1433" s="21"/>
      <c r="JGD1433" s="21"/>
      <c r="JGE1433" s="21"/>
      <c r="JGF1433" s="21"/>
      <c r="JGG1433" s="21"/>
      <c r="JGH1433" s="21"/>
      <c r="JGI1433" s="21"/>
      <c r="JGJ1433" s="21"/>
      <c r="JGK1433" s="21"/>
      <c r="JGL1433" s="21"/>
      <c r="JGM1433" s="21"/>
      <c r="JGN1433" s="21"/>
      <c r="JGO1433" s="21"/>
      <c r="JGP1433" s="21"/>
      <c r="JGQ1433" s="21"/>
      <c r="JGR1433" s="21"/>
      <c r="JGS1433" s="21"/>
      <c r="JGT1433" s="21"/>
      <c r="JGU1433" s="21"/>
      <c r="JGV1433" s="21"/>
      <c r="JGW1433" s="21"/>
      <c r="JGX1433" s="21"/>
      <c r="JGY1433" s="21"/>
      <c r="JGZ1433" s="21"/>
      <c r="JHA1433" s="21"/>
      <c r="JHB1433" s="21"/>
      <c r="JHC1433" s="21"/>
      <c r="JHD1433" s="21"/>
      <c r="JHE1433" s="21"/>
      <c r="JHF1433" s="21"/>
      <c r="JHG1433" s="21"/>
      <c r="JHH1433" s="21"/>
      <c r="JHI1433" s="21"/>
      <c r="JHJ1433" s="21"/>
      <c r="JHK1433" s="21"/>
      <c r="JHL1433" s="21"/>
      <c r="JHM1433" s="21"/>
      <c r="JHN1433" s="21"/>
      <c r="JHO1433" s="21"/>
      <c r="JHP1433" s="21"/>
      <c r="JHQ1433" s="21"/>
      <c r="JHR1433" s="21"/>
      <c r="JHS1433" s="21"/>
      <c r="JHT1433" s="21"/>
      <c r="JHU1433" s="21"/>
      <c r="JHV1433" s="21"/>
      <c r="JHW1433" s="21"/>
      <c r="JHX1433" s="21"/>
      <c r="JHY1433" s="21"/>
      <c r="JHZ1433" s="21"/>
      <c r="JIA1433" s="21"/>
      <c r="JIB1433" s="21"/>
      <c r="JIC1433" s="21"/>
      <c r="JID1433" s="21"/>
      <c r="JIE1433" s="21"/>
      <c r="JIF1433" s="21"/>
      <c r="JIG1433" s="21"/>
      <c r="JIH1433" s="21"/>
      <c r="JII1433" s="21"/>
      <c r="JIJ1433" s="21"/>
      <c r="JIK1433" s="21"/>
      <c r="JIL1433" s="21"/>
      <c r="JIM1433" s="21"/>
      <c r="JIN1433" s="21"/>
      <c r="JIO1433" s="21"/>
      <c r="JIP1433" s="21"/>
      <c r="JIQ1433" s="21"/>
      <c r="JIR1433" s="21"/>
      <c r="JIS1433" s="21"/>
      <c r="JIT1433" s="21"/>
      <c r="JIU1433" s="21"/>
      <c r="JIV1433" s="21"/>
      <c r="JIW1433" s="21"/>
      <c r="JIX1433" s="21"/>
      <c r="JIY1433" s="21"/>
      <c r="JIZ1433" s="21"/>
      <c r="JJA1433" s="21"/>
      <c r="JJB1433" s="21"/>
      <c r="JJC1433" s="21"/>
      <c r="JJD1433" s="21"/>
      <c r="JJE1433" s="21"/>
      <c r="JJF1433" s="21"/>
      <c r="JJG1433" s="21"/>
      <c r="JJH1433" s="21"/>
      <c r="JJI1433" s="21"/>
      <c r="JJJ1433" s="21"/>
      <c r="JJK1433" s="21"/>
      <c r="JJL1433" s="21"/>
      <c r="JJM1433" s="21"/>
      <c r="JJN1433" s="21"/>
      <c r="JJO1433" s="21"/>
      <c r="JJP1433" s="21"/>
      <c r="JJQ1433" s="21"/>
      <c r="JJR1433" s="21"/>
      <c r="JJS1433" s="21"/>
      <c r="JJT1433" s="21"/>
      <c r="JJU1433" s="21"/>
      <c r="JJV1433" s="21"/>
      <c r="JJW1433" s="21"/>
      <c r="JJX1433" s="21"/>
      <c r="JJY1433" s="21"/>
      <c r="JJZ1433" s="21"/>
      <c r="JKA1433" s="21"/>
      <c r="JKB1433" s="21"/>
      <c r="JKC1433" s="21"/>
      <c r="JKD1433" s="21"/>
      <c r="JKE1433" s="21"/>
      <c r="JKF1433" s="21"/>
      <c r="JKG1433" s="21"/>
      <c r="JKH1433" s="21"/>
      <c r="JKI1433" s="21"/>
      <c r="JKJ1433" s="21"/>
      <c r="JKK1433" s="21"/>
      <c r="JKL1433" s="21"/>
      <c r="JKM1433" s="21"/>
      <c r="JKN1433" s="21"/>
      <c r="JKO1433" s="21"/>
      <c r="JKP1433" s="21"/>
      <c r="JKQ1433" s="21"/>
      <c r="JKR1433" s="21"/>
      <c r="JKS1433" s="21"/>
      <c r="JKT1433" s="21"/>
      <c r="JKU1433" s="21"/>
      <c r="JKV1433" s="21"/>
      <c r="JKW1433" s="21"/>
      <c r="JKX1433" s="21"/>
      <c r="JKY1433" s="21"/>
      <c r="JKZ1433" s="21"/>
      <c r="JLA1433" s="21"/>
      <c r="JLB1433" s="21"/>
      <c r="JLC1433" s="21"/>
      <c r="JLD1433" s="21"/>
      <c r="JLE1433" s="21"/>
      <c r="JLF1433" s="21"/>
      <c r="JLG1433" s="21"/>
      <c r="JLH1433" s="21"/>
      <c r="JLI1433" s="21"/>
      <c r="JLJ1433" s="21"/>
      <c r="JLK1433" s="21"/>
      <c r="JLL1433" s="21"/>
      <c r="JLM1433" s="21"/>
      <c r="JLN1433" s="21"/>
      <c r="JLO1433" s="21"/>
      <c r="JLP1433" s="21"/>
      <c r="JLQ1433" s="21"/>
      <c r="JLR1433" s="21"/>
      <c r="JLS1433" s="21"/>
      <c r="JLT1433" s="21"/>
      <c r="JLU1433" s="21"/>
      <c r="JLV1433" s="21"/>
      <c r="JLW1433" s="21"/>
      <c r="JLX1433" s="21"/>
      <c r="JLY1433" s="21"/>
      <c r="JLZ1433" s="21"/>
      <c r="JMA1433" s="21"/>
      <c r="JMB1433" s="21"/>
      <c r="JMC1433" s="21"/>
      <c r="JMD1433" s="21"/>
      <c r="JME1433" s="21"/>
      <c r="JMF1433" s="21"/>
      <c r="JMG1433" s="21"/>
      <c r="JMH1433" s="21"/>
      <c r="JMI1433" s="21"/>
      <c r="JMJ1433" s="21"/>
      <c r="JMK1433" s="21"/>
      <c r="JML1433" s="21"/>
      <c r="JMM1433" s="21"/>
      <c r="JMN1433" s="21"/>
      <c r="JMO1433" s="21"/>
      <c r="JMP1433" s="21"/>
      <c r="JMQ1433" s="21"/>
      <c r="JMR1433" s="21"/>
      <c r="JMS1433" s="21"/>
      <c r="JMT1433" s="21"/>
      <c r="JMU1433" s="21"/>
      <c r="JMV1433" s="21"/>
      <c r="JMW1433" s="21"/>
      <c r="JMX1433" s="21"/>
      <c r="JMY1433" s="21"/>
      <c r="JMZ1433" s="21"/>
      <c r="JNA1433" s="21"/>
      <c r="JNB1433" s="21"/>
      <c r="JNC1433" s="21"/>
      <c r="JND1433" s="21"/>
      <c r="JNE1433" s="21"/>
      <c r="JNF1433" s="21"/>
      <c r="JNG1433" s="21"/>
      <c r="JNH1433" s="21"/>
      <c r="JNI1433" s="21"/>
      <c r="JNJ1433" s="21"/>
      <c r="JNK1433" s="21"/>
      <c r="JNL1433" s="21"/>
      <c r="JNM1433" s="21"/>
      <c r="JNN1433" s="21"/>
      <c r="JNO1433" s="21"/>
      <c r="JNP1433" s="21"/>
      <c r="JNQ1433" s="21"/>
      <c r="JNR1433" s="21"/>
      <c r="JNS1433" s="21"/>
      <c r="JNT1433" s="21"/>
      <c r="JNU1433" s="21"/>
      <c r="JNV1433" s="21"/>
      <c r="JNW1433" s="21"/>
      <c r="JNX1433" s="21"/>
      <c r="JNY1433" s="21"/>
      <c r="JNZ1433" s="21"/>
      <c r="JOA1433" s="21"/>
      <c r="JOB1433" s="21"/>
      <c r="JOC1433" s="21"/>
      <c r="JOD1433" s="21"/>
      <c r="JOE1433" s="21"/>
      <c r="JOF1433" s="21"/>
      <c r="JOG1433" s="21"/>
      <c r="JOH1433" s="21"/>
      <c r="JOI1433" s="21"/>
      <c r="JOJ1433" s="21"/>
      <c r="JOK1433" s="21"/>
      <c r="JOL1433" s="21"/>
      <c r="JOM1433" s="21"/>
      <c r="JON1433" s="21"/>
      <c r="JOO1433" s="21"/>
      <c r="JOP1433" s="21"/>
      <c r="JOQ1433" s="21"/>
      <c r="JOR1433" s="21"/>
      <c r="JOS1433" s="21"/>
      <c r="JOT1433" s="21"/>
      <c r="JOU1433" s="21"/>
      <c r="JOV1433" s="21"/>
      <c r="JOW1433" s="21"/>
      <c r="JOX1433" s="21"/>
      <c r="JOY1433" s="21"/>
      <c r="JOZ1433" s="21"/>
      <c r="JPA1433" s="21"/>
      <c r="JPB1433" s="21"/>
      <c r="JPC1433" s="21"/>
      <c r="JPD1433" s="21"/>
      <c r="JPE1433" s="21"/>
      <c r="JPF1433" s="21"/>
      <c r="JPG1433" s="21"/>
      <c r="JPH1433" s="21"/>
      <c r="JPI1433" s="21"/>
      <c r="JPJ1433" s="21"/>
      <c r="JPK1433" s="21"/>
      <c r="JPL1433" s="21"/>
      <c r="JPM1433" s="21"/>
      <c r="JPN1433" s="21"/>
      <c r="JPO1433" s="21"/>
      <c r="JPP1433" s="21"/>
      <c r="JPQ1433" s="21"/>
      <c r="JPR1433" s="21"/>
      <c r="JPS1433" s="21"/>
      <c r="JPT1433" s="21"/>
      <c r="JPU1433" s="21"/>
      <c r="JPV1433" s="21"/>
      <c r="JPW1433" s="21"/>
      <c r="JPX1433" s="21"/>
      <c r="JPY1433" s="21"/>
      <c r="JPZ1433" s="21"/>
      <c r="JQA1433" s="21"/>
      <c r="JQB1433" s="21"/>
      <c r="JQC1433" s="21"/>
      <c r="JQD1433" s="21"/>
      <c r="JQE1433" s="21"/>
      <c r="JQF1433" s="21"/>
      <c r="JQG1433" s="21"/>
      <c r="JQH1433" s="21"/>
      <c r="JQI1433" s="21"/>
      <c r="JQJ1433" s="21"/>
      <c r="JQK1433" s="21"/>
      <c r="JQL1433" s="21"/>
      <c r="JQM1433" s="21"/>
      <c r="JQN1433" s="21"/>
      <c r="JQO1433" s="21"/>
      <c r="JQP1433" s="21"/>
      <c r="JQQ1433" s="21"/>
      <c r="JQR1433" s="21"/>
      <c r="JQS1433" s="21"/>
      <c r="JQT1433" s="21"/>
      <c r="JQU1433" s="21"/>
      <c r="JQV1433" s="21"/>
      <c r="JQW1433" s="21"/>
      <c r="JQX1433" s="21"/>
      <c r="JQY1433" s="21"/>
      <c r="JQZ1433" s="21"/>
      <c r="JRA1433" s="21"/>
      <c r="JRB1433" s="21"/>
      <c r="JRC1433" s="21"/>
      <c r="JRD1433" s="21"/>
      <c r="JRE1433" s="21"/>
      <c r="JRF1433" s="21"/>
      <c r="JRG1433" s="21"/>
      <c r="JRH1433" s="21"/>
      <c r="JRI1433" s="21"/>
      <c r="JRJ1433" s="21"/>
      <c r="JRK1433" s="21"/>
      <c r="JRL1433" s="21"/>
      <c r="JRM1433" s="21"/>
      <c r="JRN1433" s="21"/>
      <c r="JRO1433" s="21"/>
      <c r="JRP1433" s="21"/>
      <c r="JRQ1433" s="21"/>
      <c r="JRR1433" s="21"/>
      <c r="JRS1433" s="21"/>
      <c r="JRT1433" s="21"/>
      <c r="JRU1433" s="21"/>
      <c r="JRV1433" s="21"/>
      <c r="JRW1433" s="21"/>
      <c r="JRX1433" s="21"/>
      <c r="JRY1433" s="21"/>
      <c r="JRZ1433" s="21"/>
      <c r="JSA1433" s="21"/>
      <c r="JSB1433" s="21"/>
      <c r="JSC1433" s="21"/>
      <c r="JSD1433" s="21"/>
      <c r="JSE1433" s="21"/>
      <c r="JSF1433" s="21"/>
      <c r="JSG1433" s="21"/>
      <c r="JSH1433" s="21"/>
      <c r="JSI1433" s="21"/>
      <c r="JSJ1433" s="21"/>
      <c r="JSK1433" s="21"/>
      <c r="JSL1433" s="21"/>
      <c r="JSM1433" s="21"/>
      <c r="JSN1433" s="21"/>
      <c r="JSO1433" s="21"/>
      <c r="JSP1433" s="21"/>
      <c r="JSQ1433" s="21"/>
      <c r="JSR1433" s="21"/>
      <c r="JSS1433" s="21"/>
      <c r="JST1433" s="21"/>
      <c r="JSU1433" s="21"/>
      <c r="JSV1433" s="21"/>
      <c r="JSW1433" s="21"/>
      <c r="JSX1433" s="21"/>
      <c r="JSY1433" s="21"/>
      <c r="JSZ1433" s="21"/>
      <c r="JTA1433" s="21"/>
      <c r="JTB1433" s="21"/>
      <c r="JTC1433" s="21"/>
      <c r="JTD1433" s="21"/>
      <c r="JTE1433" s="21"/>
      <c r="JTF1433" s="21"/>
      <c r="JTG1433" s="21"/>
      <c r="JTH1433" s="21"/>
      <c r="JTI1433" s="21"/>
      <c r="JTJ1433" s="21"/>
      <c r="JTK1433" s="21"/>
      <c r="JTL1433" s="21"/>
      <c r="JTM1433" s="21"/>
      <c r="JTN1433" s="21"/>
      <c r="JTO1433" s="21"/>
      <c r="JTP1433" s="21"/>
      <c r="JTQ1433" s="21"/>
      <c r="JTR1433" s="21"/>
      <c r="JTS1433" s="21"/>
      <c r="JTT1433" s="21"/>
      <c r="JTU1433" s="21"/>
      <c r="JTV1433" s="21"/>
      <c r="JTW1433" s="21"/>
      <c r="JTX1433" s="21"/>
      <c r="JTY1433" s="21"/>
      <c r="JTZ1433" s="21"/>
      <c r="JUA1433" s="21"/>
      <c r="JUB1433" s="21"/>
      <c r="JUC1433" s="21"/>
      <c r="JUD1433" s="21"/>
      <c r="JUE1433" s="21"/>
      <c r="JUF1433" s="21"/>
      <c r="JUG1433" s="21"/>
      <c r="JUH1433" s="21"/>
      <c r="JUI1433" s="21"/>
      <c r="JUJ1433" s="21"/>
      <c r="JUK1433" s="21"/>
      <c r="JUL1433" s="21"/>
      <c r="JUM1433" s="21"/>
      <c r="JUN1433" s="21"/>
      <c r="JUO1433" s="21"/>
      <c r="JUP1433" s="21"/>
      <c r="JUQ1433" s="21"/>
      <c r="JUR1433" s="21"/>
      <c r="JUS1433" s="21"/>
      <c r="JUT1433" s="21"/>
      <c r="JUU1433" s="21"/>
      <c r="JUV1433" s="21"/>
      <c r="JUW1433" s="21"/>
      <c r="JUX1433" s="21"/>
      <c r="JUY1433" s="21"/>
      <c r="JUZ1433" s="21"/>
      <c r="JVA1433" s="21"/>
      <c r="JVB1433" s="21"/>
      <c r="JVC1433" s="21"/>
      <c r="JVD1433" s="21"/>
      <c r="JVE1433" s="21"/>
      <c r="JVF1433" s="21"/>
      <c r="JVG1433" s="21"/>
      <c r="JVH1433" s="21"/>
      <c r="JVI1433" s="21"/>
      <c r="JVJ1433" s="21"/>
      <c r="JVK1433" s="21"/>
      <c r="JVL1433" s="21"/>
      <c r="JVM1433" s="21"/>
      <c r="JVN1433" s="21"/>
      <c r="JVO1433" s="21"/>
      <c r="JVP1433" s="21"/>
      <c r="JVQ1433" s="21"/>
      <c r="JVR1433" s="21"/>
      <c r="JVS1433" s="21"/>
      <c r="JVT1433" s="21"/>
      <c r="JVU1433" s="21"/>
      <c r="JVV1433" s="21"/>
      <c r="JVW1433" s="21"/>
      <c r="JVX1433" s="21"/>
      <c r="JVY1433" s="21"/>
      <c r="JVZ1433" s="21"/>
      <c r="JWA1433" s="21"/>
      <c r="JWB1433" s="21"/>
      <c r="JWC1433" s="21"/>
      <c r="JWD1433" s="21"/>
      <c r="JWE1433" s="21"/>
      <c r="JWF1433" s="21"/>
      <c r="JWG1433" s="21"/>
      <c r="JWH1433" s="21"/>
      <c r="JWI1433" s="21"/>
      <c r="JWJ1433" s="21"/>
      <c r="JWK1433" s="21"/>
      <c r="JWL1433" s="21"/>
      <c r="JWM1433" s="21"/>
      <c r="JWN1433" s="21"/>
      <c r="JWO1433" s="21"/>
      <c r="JWP1433" s="21"/>
      <c r="JWQ1433" s="21"/>
      <c r="JWR1433" s="21"/>
      <c r="JWS1433" s="21"/>
      <c r="JWT1433" s="21"/>
      <c r="JWU1433" s="21"/>
      <c r="JWV1433" s="21"/>
      <c r="JWW1433" s="21"/>
      <c r="JWX1433" s="21"/>
      <c r="JWY1433" s="21"/>
      <c r="JWZ1433" s="21"/>
      <c r="JXA1433" s="21"/>
      <c r="JXB1433" s="21"/>
      <c r="JXC1433" s="21"/>
      <c r="JXD1433" s="21"/>
      <c r="JXE1433" s="21"/>
      <c r="JXF1433" s="21"/>
      <c r="JXG1433" s="21"/>
      <c r="JXH1433" s="21"/>
      <c r="JXI1433" s="21"/>
      <c r="JXJ1433" s="21"/>
      <c r="JXK1433" s="21"/>
      <c r="JXL1433" s="21"/>
      <c r="JXM1433" s="21"/>
      <c r="JXN1433" s="21"/>
      <c r="JXO1433" s="21"/>
      <c r="JXP1433" s="21"/>
      <c r="JXQ1433" s="21"/>
      <c r="JXR1433" s="21"/>
      <c r="JXS1433" s="21"/>
      <c r="JXT1433" s="21"/>
      <c r="JXU1433" s="21"/>
      <c r="JXV1433" s="21"/>
      <c r="JXW1433" s="21"/>
      <c r="JXX1433" s="21"/>
      <c r="JXY1433" s="21"/>
      <c r="JXZ1433" s="21"/>
      <c r="JYA1433" s="21"/>
      <c r="JYB1433" s="21"/>
      <c r="JYC1433" s="21"/>
      <c r="JYD1433" s="21"/>
      <c r="JYE1433" s="21"/>
      <c r="JYF1433" s="21"/>
      <c r="JYG1433" s="21"/>
      <c r="JYH1433" s="21"/>
      <c r="JYI1433" s="21"/>
      <c r="JYJ1433" s="21"/>
      <c r="JYK1433" s="21"/>
      <c r="JYL1433" s="21"/>
      <c r="JYM1433" s="21"/>
      <c r="JYN1433" s="21"/>
      <c r="JYO1433" s="21"/>
      <c r="JYP1433" s="21"/>
      <c r="JYQ1433" s="21"/>
      <c r="JYR1433" s="21"/>
      <c r="JYS1433" s="21"/>
      <c r="JYT1433" s="21"/>
      <c r="JYU1433" s="21"/>
      <c r="JYV1433" s="21"/>
      <c r="JYW1433" s="21"/>
      <c r="JYX1433" s="21"/>
      <c r="JYY1433" s="21"/>
      <c r="JYZ1433" s="21"/>
      <c r="JZA1433" s="21"/>
      <c r="JZB1433" s="21"/>
      <c r="JZC1433" s="21"/>
      <c r="JZD1433" s="21"/>
      <c r="JZE1433" s="21"/>
      <c r="JZF1433" s="21"/>
      <c r="JZG1433" s="21"/>
      <c r="JZH1433" s="21"/>
      <c r="JZI1433" s="21"/>
      <c r="JZJ1433" s="21"/>
      <c r="JZK1433" s="21"/>
      <c r="JZL1433" s="21"/>
      <c r="JZM1433" s="21"/>
      <c r="JZN1433" s="21"/>
      <c r="JZO1433" s="21"/>
      <c r="JZP1433" s="21"/>
      <c r="JZQ1433" s="21"/>
      <c r="JZR1433" s="21"/>
      <c r="JZS1433" s="21"/>
      <c r="JZT1433" s="21"/>
      <c r="JZU1433" s="21"/>
      <c r="JZV1433" s="21"/>
      <c r="JZW1433" s="21"/>
      <c r="JZX1433" s="21"/>
      <c r="JZY1433" s="21"/>
      <c r="JZZ1433" s="21"/>
      <c r="KAA1433" s="21"/>
      <c r="KAB1433" s="21"/>
      <c r="KAC1433" s="21"/>
      <c r="KAD1433" s="21"/>
      <c r="KAE1433" s="21"/>
      <c r="KAF1433" s="21"/>
      <c r="KAG1433" s="21"/>
      <c r="KAH1433" s="21"/>
      <c r="KAI1433" s="21"/>
      <c r="KAJ1433" s="21"/>
      <c r="KAK1433" s="21"/>
      <c r="KAL1433" s="21"/>
      <c r="KAM1433" s="21"/>
      <c r="KAN1433" s="21"/>
      <c r="KAO1433" s="21"/>
      <c r="KAP1433" s="21"/>
      <c r="KAQ1433" s="21"/>
      <c r="KAR1433" s="21"/>
      <c r="KAS1433" s="21"/>
      <c r="KAT1433" s="21"/>
      <c r="KAU1433" s="21"/>
      <c r="KAV1433" s="21"/>
      <c r="KAW1433" s="21"/>
      <c r="KAX1433" s="21"/>
      <c r="KAY1433" s="21"/>
      <c r="KAZ1433" s="21"/>
      <c r="KBA1433" s="21"/>
      <c r="KBB1433" s="21"/>
      <c r="KBC1433" s="21"/>
      <c r="KBD1433" s="21"/>
      <c r="KBE1433" s="21"/>
      <c r="KBF1433" s="21"/>
      <c r="KBG1433" s="21"/>
      <c r="KBH1433" s="21"/>
      <c r="KBI1433" s="21"/>
      <c r="KBJ1433" s="21"/>
      <c r="KBK1433" s="21"/>
      <c r="KBL1433" s="21"/>
      <c r="KBM1433" s="21"/>
      <c r="KBN1433" s="21"/>
      <c r="KBO1433" s="21"/>
      <c r="KBP1433" s="21"/>
      <c r="KBQ1433" s="21"/>
      <c r="KBR1433" s="21"/>
      <c r="KBS1433" s="21"/>
      <c r="KBT1433" s="21"/>
      <c r="KBU1433" s="21"/>
      <c r="KBV1433" s="21"/>
      <c r="KBW1433" s="21"/>
      <c r="KBX1433" s="21"/>
      <c r="KBY1433" s="21"/>
      <c r="KBZ1433" s="21"/>
      <c r="KCA1433" s="21"/>
      <c r="KCB1433" s="21"/>
      <c r="KCC1433" s="21"/>
      <c r="KCD1433" s="21"/>
      <c r="KCE1433" s="21"/>
      <c r="KCF1433" s="21"/>
      <c r="KCG1433" s="21"/>
      <c r="KCH1433" s="21"/>
      <c r="KCI1433" s="21"/>
      <c r="KCJ1433" s="21"/>
      <c r="KCK1433" s="21"/>
      <c r="KCL1433" s="21"/>
      <c r="KCM1433" s="21"/>
      <c r="KCN1433" s="21"/>
      <c r="KCO1433" s="21"/>
      <c r="KCP1433" s="21"/>
      <c r="KCQ1433" s="21"/>
      <c r="KCR1433" s="21"/>
      <c r="KCS1433" s="21"/>
      <c r="KCT1433" s="21"/>
      <c r="KCU1433" s="21"/>
      <c r="KCV1433" s="21"/>
      <c r="KCW1433" s="21"/>
      <c r="KCX1433" s="21"/>
      <c r="KCY1433" s="21"/>
      <c r="KCZ1433" s="21"/>
      <c r="KDA1433" s="21"/>
      <c r="KDB1433" s="21"/>
      <c r="KDC1433" s="21"/>
      <c r="KDD1433" s="21"/>
      <c r="KDE1433" s="21"/>
      <c r="KDF1433" s="21"/>
      <c r="KDG1433" s="21"/>
      <c r="KDH1433" s="21"/>
      <c r="KDI1433" s="21"/>
      <c r="KDJ1433" s="21"/>
      <c r="KDK1433" s="21"/>
      <c r="KDL1433" s="21"/>
      <c r="KDM1433" s="21"/>
      <c r="KDN1433" s="21"/>
      <c r="KDO1433" s="21"/>
      <c r="KDP1433" s="21"/>
      <c r="KDQ1433" s="21"/>
      <c r="KDR1433" s="21"/>
      <c r="KDS1433" s="21"/>
      <c r="KDT1433" s="21"/>
      <c r="KDU1433" s="21"/>
      <c r="KDV1433" s="21"/>
      <c r="KDW1433" s="21"/>
      <c r="KDX1433" s="21"/>
      <c r="KDY1433" s="21"/>
      <c r="KDZ1433" s="21"/>
      <c r="KEA1433" s="21"/>
      <c r="KEB1433" s="21"/>
      <c r="KEC1433" s="21"/>
      <c r="KED1433" s="21"/>
      <c r="KEE1433" s="21"/>
      <c r="KEF1433" s="21"/>
      <c r="KEG1433" s="21"/>
      <c r="KEH1433" s="21"/>
      <c r="KEI1433" s="21"/>
      <c r="KEJ1433" s="21"/>
      <c r="KEK1433" s="21"/>
      <c r="KEL1433" s="21"/>
      <c r="KEM1433" s="21"/>
      <c r="KEN1433" s="21"/>
      <c r="KEO1433" s="21"/>
      <c r="KEP1433" s="21"/>
      <c r="KEQ1433" s="21"/>
      <c r="KER1433" s="21"/>
      <c r="KES1433" s="21"/>
      <c r="KET1433" s="21"/>
      <c r="KEU1433" s="21"/>
      <c r="KEV1433" s="21"/>
      <c r="KEW1433" s="21"/>
      <c r="KEX1433" s="21"/>
      <c r="KEY1433" s="21"/>
      <c r="KEZ1433" s="21"/>
      <c r="KFA1433" s="21"/>
      <c r="KFB1433" s="21"/>
      <c r="KFC1433" s="21"/>
      <c r="KFD1433" s="21"/>
      <c r="KFE1433" s="21"/>
      <c r="KFF1433" s="21"/>
      <c r="KFG1433" s="21"/>
      <c r="KFH1433" s="21"/>
      <c r="KFI1433" s="21"/>
      <c r="KFJ1433" s="21"/>
      <c r="KFK1433" s="21"/>
      <c r="KFL1433" s="21"/>
      <c r="KFM1433" s="21"/>
      <c r="KFN1433" s="21"/>
      <c r="KFO1433" s="21"/>
      <c r="KFP1433" s="21"/>
      <c r="KFQ1433" s="21"/>
      <c r="KFR1433" s="21"/>
      <c r="KFS1433" s="21"/>
      <c r="KFT1433" s="21"/>
      <c r="KFU1433" s="21"/>
      <c r="KFV1433" s="21"/>
      <c r="KFW1433" s="21"/>
      <c r="KFX1433" s="21"/>
      <c r="KFY1433" s="21"/>
      <c r="KFZ1433" s="21"/>
      <c r="KGA1433" s="21"/>
      <c r="KGB1433" s="21"/>
      <c r="KGC1433" s="21"/>
      <c r="KGD1433" s="21"/>
      <c r="KGE1433" s="21"/>
      <c r="KGF1433" s="21"/>
      <c r="KGG1433" s="21"/>
      <c r="KGH1433" s="21"/>
      <c r="KGI1433" s="21"/>
      <c r="KGJ1433" s="21"/>
      <c r="KGK1433" s="21"/>
      <c r="KGL1433" s="21"/>
      <c r="KGM1433" s="21"/>
      <c r="KGN1433" s="21"/>
      <c r="KGO1433" s="21"/>
      <c r="KGP1433" s="21"/>
      <c r="KGQ1433" s="21"/>
      <c r="KGR1433" s="21"/>
      <c r="KGS1433" s="21"/>
      <c r="KGT1433" s="21"/>
      <c r="KGU1433" s="21"/>
      <c r="KGV1433" s="21"/>
      <c r="KGW1433" s="21"/>
      <c r="KGX1433" s="21"/>
      <c r="KGY1433" s="21"/>
      <c r="KGZ1433" s="21"/>
      <c r="KHA1433" s="21"/>
      <c r="KHB1433" s="21"/>
      <c r="KHC1433" s="21"/>
      <c r="KHD1433" s="21"/>
      <c r="KHE1433" s="21"/>
      <c r="KHF1433" s="21"/>
      <c r="KHG1433" s="21"/>
      <c r="KHH1433" s="21"/>
      <c r="KHI1433" s="21"/>
      <c r="KHJ1433" s="21"/>
      <c r="KHK1433" s="21"/>
      <c r="KHL1433" s="21"/>
      <c r="KHM1433" s="21"/>
      <c r="KHN1433" s="21"/>
      <c r="KHO1433" s="21"/>
      <c r="KHP1433" s="21"/>
      <c r="KHQ1433" s="21"/>
      <c r="KHR1433" s="21"/>
      <c r="KHS1433" s="21"/>
      <c r="KHT1433" s="21"/>
      <c r="KHU1433" s="21"/>
      <c r="KHV1433" s="21"/>
      <c r="KHW1433" s="21"/>
      <c r="KHX1433" s="21"/>
      <c r="KHY1433" s="21"/>
      <c r="KHZ1433" s="21"/>
      <c r="KIA1433" s="21"/>
      <c r="KIB1433" s="21"/>
      <c r="KIC1433" s="21"/>
      <c r="KID1433" s="21"/>
      <c r="KIE1433" s="21"/>
      <c r="KIF1433" s="21"/>
      <c r="KIG1433" s="21"/>
      <c r="KIH1433" s="21"/>
      <c r="KII1433" s="21"/>
      <c r="KIJ1433" s="21"/>
      <c r="KIK1433" s="21"/>
      <c r="KIL1433" s="21"/>
      <c r="KIM1433" s="21"/>
      <c r="KIN1433" s="21"/>
      <c r="KIO1433" s="21"/>
      <c r="KIP1433" s="21"/>
      <c r="KIQ1433" s="21"/>
      <c r="KIR1433" s="21"/>
      <c r="KIS1433" s="21"/>
      <c r="KIT1433" s="21"/>
      <c r="KIU1433" s="21"/>
      <c r="KIV1433" s="21"/>
      <c r="KIW1433" s="21"/>
      <c r="KIX1433" s="21"/>
      <c r="KIY1433" s="21"/>
      <c r="KIZ1433" s="21"/>
      <c r="KJA1433" s="21"/>
      <c r="KJB1433" s="21"/>
      <c r="KJC1433" s="21"/>
      <c r="KJD1433" s="21"/>
      <c r="KJE1433" s="21"/>
      <c r="KJF1433" s="21"/>
      <c r="KJG1433" s="21"/>
      <c r="KJH1433" s="21"/>
      <c r="KJI1433" s="21"/>
      <c r="KJJ1433" s="21"/>
      <c r="KJK1433" s="21"/>
      <c r="KJL1433" s="21"/>
      <c r="KJM1433" s="21"/>
      <c r="KJN1433" s="21"/>
      <c r="KJO1433" s="21"/>
      <c r="KJP1433" s="21"/>
      <c r="KJQ1433" s="21"/>
      <c r="KJR1433" s="21"/>
      <c r="KJS1433" s="21"/>
      <c r="KJT1433" s="21"/>
      <c r="KJU1433" s="21"/>
      <c r="KJV1433" s="21"/>
      <c r="KJW1433" s="21"/>
      <c r="KJX1433" s="21"/>
      <c r="KJY1433" s="21"/>
      <c r="KJZ1433" s="21"/>
      <c r="KKA1433" s="21"/>
      <c r="KKB1433" s="21"/>
      <c r="KKC1433" s="21"/>
      <c r="KKD1433" s="21"/>
      <c r="KKE1433" s="21"/>
      <c r="KKF1433" s="21"/>
      <c r="KKG1433" s="21"/>
      <c r="KKH1433" s="21"/>
      <c r="KKI1433" s="21"/>
      <c r="KKJ1433" s="21"/>
      <c r="KKK1433" s="21"/>
      <c r="KKL1433" s="21"/>
      <c r="KKM1433" s="21"/>
      <c r="KKN1433" s="21"/>
      <c r="KKO1433" s="21"/>
      <c r="KKP1433" s="21"/>
      <c r="KKQ1433" s="21"/>
      <c r="KKR1433" s="21"/>
      <c r="KKS1433" s="21"/>
      <c r="KKT1433" s="21"/>
      <c r="KKU1433" s="21"/>
      <c r="KKV1433" s="21"/>
      <c r="KKW1433" s="21"/>
      <c r="KKX1433" s="21"/>
      <c r="KKY1433" s="21"/>
      <c r="KKZ1433" s="21"/>
      <c r="KLA1433" s="21"/>
      <c r="KLB1433" s="21"/>
      <c r="KLC1433" s="21"/>
      <c r="KLD1433" s="21"/>
      <c r="KLE1433" s="21"/>
      <c r="KLF1433" s="21"/>
      <c r="KLG1433" s="21"/>
      <c r="KLH1433" s="21"/>
      <c r="KLI1433" s="21"/>
      <c r="KLJ1433" s="21"/>
      <c r="KLK1433" s="21"/>
      <c r="KLL1433" s="21"/>
      <c r="KLM1433" s="21"/>
      <c r="KLN1433" s="21"/>
      <c r="KLO1433" s="21"/>
      <c r="KLP1433" s="21"/>
      <c r="KLQ1433" s="21"/>
      <c r="KLR1433" s="21"/>
      <c r="KLS1433" s="21"/>
      <c r="KLT1433" s="21"/>
      <c r="KLU1433" s="21"/>
      <c r="KLV1433" s="21"/>
      <c r="KLW1433" s="21"/>
      <c r="KLX1433" s="21"/>
      <c r="KLY1433" s="21"/>
      <c r="KLZ1433" s="21"/>
      <c r="KMA1433" s="21"/>
      <c r="KMB1433" s="21"/>
      <c r="KMC1433" s="21"/>
      <c r="KMD1433" s="21"/>
      <c r="KME1433" s="21"/>
      <c r="KMF1433" s="21"/>
      <c r="KMG1433" s="21"/>
      <c r="KMH1433" s="21"/>
      <c r="KMI1433" s="21"/>
      <c r="KMJ1433" s="21"/>
      <c r="KMK1433" s="21"/>
      <c r="KML1433" s="21"/>
      <c r="KMM1433" s="21"/>
      <c r="KMN1433" s="21"/>
      <c r="KMO1433" s="21"/>
      <c r="KMP1433" s="21"/>
      <c r="KMQ1433" s="21"/>
      <c r="KMR1433" s="21"/>
      <c r="KMS1433" s="21"/>
      <c r="KMT1433" s="21"/>
      <c r="KMU1433" s="21"/>
      <c r="KMV1433" s="21"/>
      <c r="KMW1433" s="21"/>
      <c r="KMX1433" s="21"/>
      <c r="KMY1433" s="21"/>
      <c r="KMZ1433" s="21"/>
      <c r="KNA1433" s="21"/>
      <c r="KNB1433" s="21"/>
      <c r="KNC1433" s="21"/>
      <c r="KND1433" s="21"/>
      <c r="KNE1433" s="21"/>
      <c r="KNF1433" s="21"/>
      <c r="KNG1433" s="21"/>
      <c r="KNH1433" s="21"/>
      <c r="KNI1433" s="21"/>
      <c r="KNJ1433" s="21"/>
      <c r="KNK1433" s="21"/>
      <c r="KNL1433" s="21"/>
      <c r="KNM1433" s="21"/>
      <c r="KNN1433" s="21"/>
      <c r="KNO1433" s="21"/>
      <c r="KNP1433" s="21"/>
      <c r="KNQ1433" s="21"/>
      <c r="KNR1433" s="21"/>
      <c r="KNS1433" s="21"/>
      <c r="KNT1433" s="21"/>
      <c r="KNU1433" s="21"/>
      <c r="KNV1433" s="21"/>
      <c r="KNW1433" s="21"/>
      <c r="KNX1433" s="21"/>
      <c r="KNY1433" s="21"/>
      <c r="KNZ1433" s="21"/>
      <c r="KOA1433" s="21"/>
      <c r="KOB1433" s="21"/>
      <c r="KOC1433" s="21"/>
      <c r="KOD1433" s="21"/>
      <c r="KOE1433" s="21"/>
      <c r="KOF1433" s="21"/>
      <c r="KOG1433" s="21"/>
      <c r="KOH1433" s="21"/>
      <c r="KOI1433" s="21"/>
      <c r="KOJ1433" s="21"/>
      <c r="KOK1433" s="21"/>
      <c r="KOL1433" s="21"/>
      <c r="KOM1433" s="21"/>
      <c r="KON1433" s="21"/>
      <c r="KOO1433" s="21"/>
      <c r="KOP1433" s="21"/>
      <c r="KOQ1433" s="21"/>
      <c r="KOR1433" s="21"/>
      <c r="KOS1433" s="21"/>
      <c r="KOT1433" s="21"/>
      <c r="KOU1433" s="21"/>
      <c r="KOV1433" s="21"/>
      <c r="KOW1433" s="21"/>
      <c r="KOX1433" s="21"/>
      <c r="KOY1433" s="21"/>
      <c r="KOZ1433" s="21"/>
      <c r="KPA1433" s="21"/>
      <c r="KPB1433" s="21"/>
      <c r="KPC1433" s="21"/>
      <c r="KPD1433" s="21"/>
      <c r="KPE1433" s="21"/>
      <c r="KPF1433" s="21"/>
      <c r="KPG1433" s="21"/>
      <c r="KPH1433" s="21"/>
      <c r="KPI1433" s="21"/>
      <c r="KPJ1433" s="21"/>
      <c r="KPK1433" s="21"/>
      <c r="KPL1433" s="21"/>
      <c r="KPM1433" s="21"/>
      <c r="KPN1433" s="21"/>
      <c r="KPO1433" s="21"/>
      <c r="KPP1433" s="21"/>
      <c r="KPQ1433" s="21"/>
      <c r="KPR1433" s="21"/>
      <c r="KPS1433" s="21"/>
      <c r="KPT1433" s="21"/>
      <c r="KPU1433" s="21"/>
      <c r="KPV1433" s="21"/>
      <c r="KPW1433" s="21"/>
      <c r="KPX1433" s="21"/>
      <c r="KPY1433" s="21"/>
      <c r="KPZ1433" s="21"/>
      <c r="KQA1433" s="21"/>
      <c r="KQB1433" s="21"/>
      <c r="KQC1433" s="21"/>
      <c r="KQD1433" s="21"/>
      <c r="KQE1433" s="21"/>
      <c r="KQF1433" s="21"/>
      <c r="KQG1433" s="21"/>
      <c r="KQH1433" s="21"/>
      <c r="KQI1433" s="21"/>
      <c r="KQJ1433" s="21"/>
      <c r="KQK1433" s="21"/>
      <c r="KQL1433" s="21"/>
      <c r="KQM1433" s="21"/>
      <c r="KQN1433" s="21"/>
      <c r="KQO1433" s="21"/>
      <c r="KQP1433" s="21"/>
      <c r="KQQ1433" s="21"/>
      <c r="KQR1433" s="21"/>
      <c r="KQS1433" s="21"/>
      <c r="KQT1433" s="21"/>
      <c r="KQU1433" s="21"/>
      <c r="KQV1433" s="21"/>
      <c r="KQW1433" s="21"/>
      <c r="KQX1433" s="21"/>
      <c r="KQY1433" s="21"/>
      <c r="KQZ1433" s="21"/>
      <c r="KRA1433" s="21"/>
      <c r="KRB1433" s="21"/>
      <c r="KRC1433" s="21"/>
      <c r="KRD1433" s="21"/>
      <c r="KRE1433" s="21"/>
      <c r="KRF1433" s="21"/>
      <c r="KRG1433" s="21"/>
      <c r="KRH1433" s="21"/>
      <c r="KRI1433" s="21"/>
      <c r="KRJ1433" s="21"/>
      <c r="KRK1433" s="21"/>
      <c r="KRL1433" s="21"/>
      <c r="KRM1433" s="21"/>
      <c r="KRN1433" s="21"/>
      <c r="KRO1433" s="21"/>
      <c r="KRP1433" s="21"/>
      <c r="KRQ1433" s="21"/>
      <c r="KRR1433" s="21"/>
      <c r="KRS1433" s="21"/>
      <c r="KRT1433" s="21"/>
      <c r="KRU1433" s="21"/>
      <c r="KRV1433" s="21"/>
      <c r="KRW1433" s="21"/>
      <c r="KRX1433" s="21"/>
      <c r="KRY1433" s="21"/>
      <c r="KRZ1433" s="21"/>
      <c r="KSA1433" s="21"/>
      <c r="KSB1433" s="21"/>
      <c r="KSC1433" s="21"/>
      <c r="KSD1433" s="21"/>
      <c r="KSE1433" s="21"/>
      <c r="KSF1433" s="21"/>
      <c r="KSG1433" s="21"/>
      <c r="KSH1433" s="21"/>
      <c r="KSI1433" s="21"/>
      <c r="KSJ1433" s="21"/>
      <c r="KSK1433" s="21"/>
      <c r="KSL1433" s="21"/>
      <c r="KSM1433" s="21"/>
      <c r="KSN1433" s="21"/>
      <c r="KSO1433" s="21"/>
      <c r="KSP1433" s="21"/>
      <c r="KSQ1433" s="21"/>
      <c r="KSR1433" s="21"/>
      <c r="KSS1433" s="21"/>
      <c r="KST1433" s="21"/>
      <c r="KSU1433" s="21"/>
      <c r="KSV1433" s="21"/>
      <c r="KSW1433" s="21"/>
      <c r="KSX1433" s="21"/>
      <c r="KSY1433" s="21"/>
      <c r="KSZ1433" s="21"/>
      <c r="KTA1433" s="21"/>
      <c r="KTB1433" s="21"/>
      <c r="KTC1433" s="21"/>
      <c r="KTD1433" s="21"/>
      <c r="KTE1433" s="21"/>
      <c r="KTF1433" s="21"/>
      <c r="KTG1433" s="21"/>
      <c r="KTH1433" s="21"/>
      <c r="KTI1433" s="21"/>
      <c r="KTJ1433" s="21"/>
      <c r="KTK1433" s="21"/>
      <c r="KTL1433" s="21"/>
      <c r="KTM1433" s="21"/>
      <c r="KTN1433" s="21"/>
      <c r="KTO1433" s="21"/>
      <c r="KTP1433" s="21"/>
      <c r="KTQ1433" s="21"/>
      <c r="KTR1433" s="21"/>
      <c r="KTS1433" s="21"/>
      <c r="KTT1433" s="21"/>
      <c r="KTU1433" s="21"/>
      <c r="KTV1433" s="21"/>
      <c r="KTW1433" s="21"/>
      <c r="KTX1433" s="21"/>
      <c r="KTY1433" s="21"/>
      <c r="KTZ1433" s="21"/>
      <c r="KUA1433" s="21"/>
      <c r="KUB1433" s="21"/>
      <c r="KUC1433" s="21"/>
      <c r="KUD1433" s="21"/>
      <c r="KUE1433" s="21"/>
      <c r="KUF1433" s="21"/>
      <c r="KUG1433" s="21"/>
      <c r="KUH1433" s="21"/>
      <c r="KUI1433" s="21"/>
      <c r="KUJ1433" s="21"/>
      <c r="KUK1433" s="21"/>
      <c r="KUL1433" s="21"/>
      <c r="KUM1433" s="21"/>
      <c r="KUN1433" s="21"/>
      <c r="KUO1433" s="21"/>
      <c r="KUP1433" s="21"/>
      <c r="KUQ1433" s="21"/>
      <c r="KUR1433" s="21"/>
      <c r="KUS1433" s="21"/>
      <c r="KUT1433" s="21"/>
      <c r="KUU1433" s="21"/>
      <c r="KUV1433" s="21"/>
      <c r="KUW1433" s="21"/>
      <c r="KUX1433" s="21"/>
      <c r="KUY1433" s="21"/>
      <c r="KUZ1433" s="21"/>
      <c r="KVA1433" s="21"/>
      <c r="KVB1433" s="21"/>
      <c r="KVC1433" s="21"/>
      <c r="KVD1433" s="21"/>
      <c r="KVE1433" s="21"/>
      <c r="KVF1433" s="21"/>
      <c r="KVG1433" s="21"/>
      <c r="KVH1433" s="21"/>
      <c r="KVI1433" s="21"/>
      <c r="KVJ1433" s="21"/>
      <c r="KVK1433" s="21"/>
      <c r="KVL1433" s="21"/>
      <c r="KVM1433" s="21"/>
      <c r="KVN1433" s="21"/>
      <c r="KVO1433" s="21"/>
      <c r="KVP1433" s="21"/>
      <c r="KVQ1433" s="21"/>
      <c r="KVR1433" s="21"/>
      <c r="KVS1433" s="21"/>
      <c r="KVT1433" s="21"/>
      <c r="KVU1433" s="21"/>
      <c r="KVV1433" s="21"/>
      <c r="KVW1433" s="21"/>
      <c r="KVX1433" s="21"/>
      <c r="KVY1433" s="21"/>
      <c r="KVZ1433" s="21"/>
      <c r="KWA1433" s="21"/>
      <c r="KWB1433" s="21"/>
      <c r="KWC1433" s="21"/>
      <c r="KWD1433" s="21"/>
      <c r="KWE1433" s="21"/>
      <c r="KWF1433" s="21"/>
      <c r="KWG1433" s="21"/>
      <c r="KWH1433" s="21"/>
      <c r="KWI1433" s="21"/>
      <c r="KWJ1433" s="21"/>
      <c r="KWK1433" s="21"/>
      <c r="KWL1433" s="21"/>
      <c r="KWM1433" s="21"/>
      <c r="KWN1433" s="21"/>
      <c r="KWO1433" s="21"/>
      <c r="KWP1433" s="21"/>
      <c r="KWQ1433" s="21"/>
      <c r="KWR1433" s="21"/>
      <c r="KWS1433" s="21"/>
      <c r="KWT1433" s="21"/>
      <c r="KWU1433" s="21"/>
      <c r="KWV1433" s="21"/>
      <c r="KWW1433" s="21"/>
      <c r="KWX1433" s="21"/>
      <c r="KWY1433" s="21"/>
      <c r="KWZ1433" s="21"/>
      <c r="KXA1433" s="21"/>
      <c r="KXB1433" s="21"/>
      <c r="KXC1433" s="21"/>
      <c r="KXD1433" s="21"/>
      <c r="KXE1433" s="21"/>
      <c r="KXF1433" s="21"/>
      <c r="KXG1433" s="21"/>
      <c r="KXH1433" s="21"/>
      <c r="KXI1433" s="21"/>
      <c r="KXJ1433" s="21"/>
      <c r="KXK1433" s="21"/>
      <c r="KXL1433" s="21"/>
      <c r="KXM1433" s="21"/>
      <c r="KXN1433" s="21"/>
      <c r="KXO1433" s="21"/>
      <c r="KXP1433" s="21"/>
      <c r="KXQ1433" s="21"/>
      <c r="KXR1433" s="21"/>
      <c r="KXS1433" s="21"/>
      <c r="KXT1433" s="21"/>
      <c r="KXU1433" s="21"/>
      <c r="KXV1433" s="21"/>
      <c r="KXW1433" s="21"/>
      <c r="KXX1433" s="21"/>
      <c r="KXY1433" s="21"/>
      <c r="KXZ1433" s="21"/>
      <c r="KYA1433" s="21"/>
      <c r="KYB1433" s="21"/>
      <c r="KYC1433" s="21"/>
      <c r="KYD1433" s="21"/>
      <c r="KYE1433" s="21"/>
      <c r="KYF1433" s="21"/>
      <c r="KYG1433" s="21"/>
      <c r="KYH1433" s="21"/>
      <c r="KYI1433" s="21"/>
      <c r="KYJ1433" s="21"/>
      <c r="KYK1433" s="21"/>
      <c r="KYL1433" s="21"/>
      <c r="KYM1433" s="21"/>
      <c r="KYN1433" s="21"/>
      <c r="KYO1433" s="21"/>
      <c r="KYP1433" s="21"/>
      <c r="KYQ1433" s="21"/>
      <c r="KYR1433" s="21"/>
      <c r="KYS1433" s="21"/>
      <c r="KYT1433" s="21"/>
      <c r="KYU1433" s="21"/>
      <c r="KYV1433" s="21"/>
      <c r="KYW1433" s="21"/>
      <c r="KYX1433" s="21"/>
      <c r="KYY1433" s="21"/>
      <c r="KYZ1433" s="21"/>
      <c r="KZA1433" s="21"/>
      <c r="KZB1433" s="21"/>
      <c r="KZC1433" s="21"/>
      <c r="KZD1433" s="21"/>
      <c r="KZE1433" s="21"/>
      <c r="KZF1433" s="21"/>
      <c r="KZG1433" s="21"/>
      <c r="KZH1433" s="21"/>
      <c r="KZI1433" s="21"/>
      <c r="KZJ1433" s="21"/>
      <c r="KZK1433" s="21"/>
      <c r="KZL1433" s="21"/>
      <c r="KZM1433" s="21"/>
      <c r="KZN1433" s="21"/>
      <c r="KZO1433" s="21"/>
      <c r="KZP1433" s="21"/>
      <c r="KZQ1433" s="21"/>
      <c r="KZR1433" s="21"/>
      <c r="KZS1433" s="21"/>
      <c r="KZT1433" s="21"/>
      <c r="KZU1433" s="21"/>
      <c r="KZV1433" s="21"/>
      <c r="KZW1433" s="21"/>
      <c r="KZX1433" s="21"/>
      <c r="KZY1433" s="21"/>
      <c r="KZZ1433" s="21"/>
      <c r="LAA1433" s="21"/>
      <c r="LAB1433" s="21"/>
      <c r="LAC1433" s="21"/>
      <c r="LAD1433" s="21"/>
      <c r="LAE1433" s="21"/>
      <c r="LAF1433" s="21"/>
      <c r="LAG1433" s="21"/>
      <c r="LAH1433" s="21"/>
      <c r="LAI1433" s="21"/>
      <c r="LAJ1433" s="21"/>
      <c r="LAK1433" s="21"/>
      <c r="LAL1433" s="21"/>
      <c r="LAM1433" s="21"/>
      <c r="LAN1433" s="21"/>
      <c r="LAO1433" s="21"/>
      <c r="LAP1433" s="21"/>
      <c r="LAQ1433" s="21"/>
      <c r="LAR1433" s="21"/>
      <c r="LAS1433" s="21"/>
      <c r="LAT1433" s="21"/>
      <c r="LAU1433" s="21"/>
      <c r="LAV1433" s="21"/>
      <c r="LAW1433" s="21"/>
      <c r="LAX1433" s="21"/>
      <c r="LAY1433" s="21"/>
      <c r="LAZ1433" s="21"/>
      <c r="LBA1433" s="21"/>
      <c r="LBB1433" s="21"/>
      <c r="LBC1433" s="21"/>
      <c r="LBD1433" s="21"/>
      <c r="LBE1433" s="21"/>
      <c r="LBF1433" s="21"/>
      <c r="LBG1433" s="21"/>
      <c r="LBH1433" s="21"/>
      <c r="LBI1433" s="21"/>
      <c r="LBJ1433" s="21"/>
      <c r="LBK1433" s="21"/>
      <c r="LBL1433" s="21"/>
      <c r="LBM1433" s="21"/>
      <c r="LBN1433" s="21"/>
      <c r="LBO1433" s="21"/>
      <c r="LBP1433" s="21"/>
      <c r="LBQ1433" s="21"/>
      <c r="LBR1433" s="21"/>
      <c r="LBS1433" s="21"/>
      <c r="LBT1433" s="21"/>
      <c r="LBU1433" s="21"/>
      <c r="LBV1433" s="21"/>
      <c r="LBW1433" s="21"/>
      <c r="LBX1433" s="21"/>
      <c r="LBY1433" s="21"/>
      <c r="LBZ1433" s="21"/>
      <c r="LCA1433" s="21"/>
      <c r="LCB1433" s="21"/>
      <c r="LCC1433" s="21"/>
      <c r="LCD1433" s="21"/>
      <c r="LCE1433" s="21"/>
      <c r="LCF1433" s="21"/>
      <c r="LCG1433" s="21"/>
      <c r="LCH1433" s="21"/>
      <c r="LCI1433" s="21"/>
      <c r="LCJ1433" s="21"/>
      <c r="LCK1433" s="21"/>
      <c r="LCL1433" s="21"/>
      <c r="LCM1433" s="21"/>
      <c r="LCN1433" s="21"/>
      <c r="LCO1433" s="21"/>
      <c r="LCP1433" s="21"/>
      <c r="LCQ1433" s="21"/>
      <c r="LCR1433" s="21"/>
      <c r="LCS1433" s="21"/>
      <c r="LCT1433" s="21"/>
      <c r="LCU1433" s="21"/>
      <c r="LCV1433" s="21"/>
      <c r="LCW1433" s="21"/>
      <c r="LCX1433" s="21"/>
      <c r="LCY1433" s="21"/>
      <c r="LCZ1433" s="21"/>
      <c r="LDA1433" s="21"/>
      <c r="LDB1433" s="21"/>
      <c r="LDC1433" s="21"/>
      <c r="LDD1433" s="21"/>
      <c r="LDE1433" s="21"/>
      <c r="LDF1433" s="21"/>
      <c r="LDG1433" s="21"/>
      <c r="LDH1433" s="21"/>
      <c r="LDI1433" s="21"/>
      <c r="LDJ1433" s="21"/>
      <c r="LDK1433" s="21"/>
      <c r="LDL1433" s="21"/>
      <c r="LDM1433" s="21"/>
      <c r="LDN1433" s="21"/>
      <c r="LDO1433" s="21"/>
      <c r="LDP1433" s="21"/>
      <c r="LDQ1433" s="21"/>
      <c r="LDR1433" s="21"/>
      <c r="LDS1433" s="21"/>
      <c r="LDT1433" s="21"/>
      <c r="LDU1433" s="21"/>
      <c r="LDV1433" s="21"/>
      <c r="LDW1433" s="21"/>
      <c r="LDX1433" s="21"/>
      <c r="LDY1433" s="21"/>
      <c r="LDZ1433" s="21"/>
      <c r="LEA1433" s="21"/>
      <c r="LEB1433" s="21"/>
      <c r="LEC1433" s="21"/>
      <c r="LED1433" s="21"/>
      <c r="LEE1433" s="21"/>
      <c r="LEF1433" s="21"/>
      <c r="LEG1433" s="21"/>
      <c r="LEH1433" s="21"/>
      <c r="LEI1433" s="21"/>
      <c r="LEJ1433" s="21"/>
      <c r="LEK1433" s="21"/>
      <c r="LEL1433" s="21"/>
      <c r="LEM1433" s="21"/>
      <c r="LEN1433" s="21"/>
      <c r="LEO1433" s="21"/>
      <c r="LEP1433" s="21"/>
      <c r="LEQ1433" s="21"/>
      <c r="LER1433" s="21"/>
      <c r="LES1433" s="21"/>
      <c r="LET1433" s="21"/>
      <c r="LEU1433" s="21"/>
      <c r="LEV1433" s="21"/>
      <c r="LEW1433" s="21"/>
      <c r="LEX1433" s="21"/>
      <c r="LEY1433" s="21"/>
      <c r="LEZ1433" s="21"/>
      <c r="LFA1433" s="21"/>
      <c r="LFB1433" s="21"/>
      <c r="LFC1433" s="21"/>
      <c r="LFD1433" s="21"/>
      <c r="LFE1433" s="21"/>
      <c r="LFF1433" s="21"/>
      <c r="LFG1433" s="21"/>
      <c r="LFH1433" s="21"/>
      <c r="LFI1433" s="21"/>
      <c r="LFJ1433" s="21"/>
      <c r="LFK1433" s="21"/>
      <c r="LFL1433" s="21"/>
      <c r="LFM1433" s="21"/>
      <c r="LFN1433" s="21"/>
      <c r="LFO1433" s="21"/>
      <c r="LFP1433" s="21"/>
      <c r="LFQ1433" s="21"/>
      <c r="LFR1433" s="21"/>
      <c r="LFS1433" s="21"/>
      <c r="LFT1433" s="21"/>
      <c r="LFU1433" s="21"/>
      <c r="LFV1433" s="21"/>
      <c r="LFW1433" s="21"/>
      <c r="LFX1433" s="21"/>
      <c r="LFY1433" s="21"/>
      <c r="LFZ1433" s="21"/>
      <c r="LGA1433" s="21"/>
      <c r="LGB1433" s="21"/>
      <c r="LGC1433" s="21"/>
      <c r="LGD1433" s="21"/>
      <c r="LGE1433" s="21"/>
      <c r="LGF1433" s="21"/>
      <c r="LGG1433" s="21"/>
      <c r="LGH1433" s="21"/>
      <c r="LGI1433" s="21"/>
      <c r="LGJ1433" s="21"/>
      <c r="LGK1433" s="21"/>
      <c r="LGL1433" s="21"/>
      <c r="LGM1433" s="21"/>
      <c r="LGN1433" s="21"/>
      <c r="LGO1433" s="21"/>
      <c r="LGP1433" s="21"/>
      <c r="LGQ1433" s="21"/>
      <c r="LGR1433" s="21"/>
      <c r="LGS1433" s="21"/>
      <c r="LGT1433" s="21"/>
      <c r="LGU1433" s="21"/>
      <c r="LGV1433" s="21"/>
      <c r="LGW1433" s="21"/>
      <c r="LGX1433" s="21"/>
      <c r="LGY1433" s="21"/>
      <c r="LGZ1433" s="21"/>
      <c r="LHA1433" s="21"/>
      <c r="LHB1433" s="21"/>
      <c r="LHC1433" s="21"/>
      <c r="LHD1433" s="21"/>
      <c r="LHE1433" s="21"/>
      <c r="LHF1433" s="21"/>
      <c r="LHG1433" s="21"/>
      <c r="LHH1433" s="21"/>
      <c r="LHI1433" s="21"/>
      <c r="LHJ1433" s="21"/>
      <c r="LHK1433" s="21"/>
      <c r="LHL1433" s="21"/>
      <c r="LHM1433" s="21"/>
      <c r="LHN1433" s="21"/>
      <c r="LHO1433" s="21"/>
      <c r="LHP1433" s="21"/>
      <c r="LHQ1433" s="21"/>
      <c r="LHR1433" s="21"/>
      <c r="LHS1433" s="21"/>
      <c r="LHT1433" s="21"/>
      <c r="LHU1433" s="21"/>
      <c r="LHV1433" s="21"/>
      <c r="LHW1433" s="21"/>
      <c r="LHX1433" s="21"/>
      <c r="LHY1433" s="21"/>
      <c r="LHZ1433" s="21"/>
      <c r="LIA1433" s="21"/>
      <c r="LIB1433" s="21"/>
      <c r="LIC1433" s="21"/>
      <c r="LID1433" s="21"/>
      <c r="LIE1433" s="21"/>
      <c r="LIF1433" s="21"/>
      <c r="LIG1433" s="21"/>
      <c r="LIH1433" s="21"/>
      <c r="LII1433" s="21"/>
      <c r="LIJ1433" s="21"/>
      <c r="LIK1433" s="21"/>
      <c r="LIL1433" s="21"/>
      <c r="LIM1433" s="21"/>
      <c r="LIN1433" s="21"/>
      <c r="LIO1433" s="21"/>
      <c r="LIP1433" s="21"/>
      <c r="LIQ1433" s="21"/>
      <c r="LIR1433" s="21"/>
      <c r="LIS1433" s="21"/>
      <c r="LIT1433" s="21"/>
      <c r="LIU1433" s="21"/>
      <c r="LIV1433" s="21"/>
      <c r="LIW1433" s="21"/>
      <c r="LIX1433" s="21"/>
      <c r="LIY1433" s="21"/>
      <c r="LIZ1433" s="21"/>
      <c r="LJA1433" s="21"/>
      <c r="LJB1433" s="21"/>
      <c r="LJC1433" s="21"/>
      <c r="LJD1433" s="21"/>
      <c r="LJE1433" s="21"/>
      <c r="LJF1433" s="21"/>
      <c r="LJG1433" s="21"/>
      <c r="LJH1433" s="21"/>
      <c r="LJI1433" s="21"/>
      <c r="LJJ1433" s="21"/>
      <c r="LJK1433" s="21"/>
      <c r="LJL1433" s="21"/>
      <c r="LJM1433" s="21"/>
      <c r="LJN1433" s="21"/>
      <c r="LJO1433" s="21"/>
      <c r="LJP1433" s="21"/>
      <c r="LJQ1433" s="21"/>
      <c r="LJR1433" s="21"/>
      <c r="LJS1433" s="21"/>
      <c r="LJT1433" s="21"/>
      <c r="LJU1433" s="21"/>
      <c r="LJV1433" s="21"/>
      <c r="LJW1433" s="21"/>
      <c r="LJX1433" s="21"/>
      <c r="LJY1433" s="21"/>
      <c r="LJZ1433" s="21"/>
      <c r="LKA1433" s="21"/>
      <c r="LKB1433" s="21"/>
      <c r="LKC1433" s="21"/>
      <c r="LKD1433" s="21"/>
      <c r="LKE1433" s="21"/>
      <c r="LKF1433" s="21"/>
      <c r="LKG1433" s="21"/>
      <c r="LKH1433" s="21"/>
      <c r="LKI1433" s="21"/>
      <c r="LKJ1433" s="21"/>
      <c r="LKK1433" s="21"/>
      <c r="LKL1433" s="21"/>
      <c r="LKM1433" s="21"/>
      <c r="LKN1433" s="21"/>
      <c r="LKO1433" s="21"/>
      <c r="LKP1433" s="21"/>
      <c r="LKQ1433" s="21"/>
      <c r="LKR1433" s="21"/>
      <c r="LKS1433" s="21"/>
      <c r="LKT1433" s="21"/>
      <c r="LKU1433" s="21"/>
      <c r="LKV1433" s="21"/>
      <c r="LKW1433" s="21"/>
      <c r="LKX1433" s="21"/>
      <c r="LKY1433" s="21"/>
      <c r="LKZ1433" s="21"/>
      <c r="LLA1433" s="21"/>
      <c r="LLB1433" s="21"/>
      <c r="LLC1433" s="21"/>
      <c r="LLD1433" s="21"/>
      <c r="LLE1433" s="21"/>
      <c r="LLF1433" s="21"/>
      <c r="LLG1433" s="21"/>
      <c r="LLH1433" s="21"/>
      <c r="LLI1433" s="21"/>
      <c r="LLJ1433" s="21"/>
      <c r="LLK1433" s="21"/>
      <c r="LLL1433" s="21"/>
      <c r="LLM1433" s="21"/>
      <c r="LLN1433" s="21"/>
      <c r="LLO1433" s="21"/>
      <c r="LLP1433" s="21"/>
      <c r="LLQ1433" s="21"/>
      <c r="LLR1433" s="21"/>
      <c r="LLS1433" s="21"/>
      <c r="LLT1433" s="21"/>
      <c r="LLU1433" s="21"/>
      <c r="LLV1433" s="21"/>
      <c r="LLW1433" s="21"/>
      <c r="LLX1433" s="21"/>
      <c r="LLY1433" s="21"/>
      <c r="LLZ1433" s="21"/>
      <c r="LMA1433" s="21"/>
      <c r="LMB1433" s="21"/>
      <c r="LMC1433" s="21"/>
      <c r="LMD1433" s="21"/>
      <c r="LME1433" s="21"/>
      <c r="LMF1433" s="21"/>
      <c r="LMG1433" s="21"/>
      <c r="LMH1433" s="21"/>
      <c r="LMI1433" s="21"/>
      <c r="LMJ1433" s="21"/>
      <c r="LMK1433" s="21"/>
      <c r="LML1433" s="21"/>
      <c r="LMM1433" s="21"/>
      <c r="LMN1433" s="21"/>
      <c r="LMO1433" s="21"/>
      <c r="LMP1433" s="21"/>
      <c r="LMQ1433" s="21"/>
      <c r="LMR1433" s="21"/>
      <c r="LMS1433" s="21"/>
      <c r="LMT1433" s="21"/>
      <c r="LMU1433" s="21"/>
      <c r="LMV1433" s="21"/>
      <c r="LMW1433" s="21"/>
      <c r="LMX1433" s="21"/>
      <c r="LMY1433" s="21"/>
      <c r="LMZ1433" s="21"/>
      <c r="LNA1433" s="21"/>
      <c r="LNB1433" s="21"/>
      <c r="LNC1433" s="21"/>
      <c r="LND1433" s="21"/>
      <c r="LNE1433" s="21"/>
      <c r="LNF1433" s="21"/>
      <c r="LNG1433" s="21"/>
      <c r="LNH1433" s="21"/>
      <c r="LNI1433" s="21"/>
      <c r="LNJ1433" s="21"/>
      <c r="LNK1433" s="21"/>
      <c r="LNL1433" s="21"/>
      <c r="LNM1433" s="21"/>
      <c r="LNN1433" s="21"/>
      <c r="LNO1433" s="21"/>
      <c r="LNP1433" s="21"/>
      <c r="LNQ1433" s="21"/>
      <c r="LNR1433" s="21"/>
      <c r="LNS1433" s="21"/>
      <c r="LNT1433" s="21"/>
      <c r="LNU1433" s="21"/>
      <c r="LNV1433" s="21"/>
      <c r="LNW1433" s="21"/>
      <c r="LNX1433" s="21"/>
      <c r="LNY1433" s="21"/>
      <c r="LNZ1433" s="21"/>
      <c r="LOA1433" s="21"/>
      <c r="LOB1433" s="21"/>
      <c r="LOC1433" s="21"/>
      <c r="LOD1433" s="21"/>
      <c r="LOE1433" s="21"/>
      <c r="LOF1433" s="21"/>
      <c r="LOG1433" s="21"/>
      <c r="LOH1433" s="21"/>
      <c r="LOI1433" s="21"/>
      <c r="LOJ1433" s="21"/>
      <c r="LOK1433" s="21"/>
      <c r="LOL1433" s="21"/>
      <c r="LOM1433" s="21"/>
      <c r="LON1433" s="21"/>
      <c r="LOO1433" s="21"/>
      <c r="LOP1433" s="21"/>
      <c r="LOQ1433" s="21"/>
      <c r="LOR1433" s="21"/>
      <c r="LOS1433" s="21"/>
      <c r="LOT1433" s="21"/>
      <c r="LOU1433" s="21"/>
      <c r="LOV1433" s="21"/>
      <c r="LOW1433" s="21"/>
      <c r="LOX1433" s="21"/>
      <c r="LOY1433" s="21"/>
      <c r="LOZ1433" s="21"/>
      <c r="LPA1433" s="21"/>
      <c r="LPB1433" s="21"/>
      <c r="LPC1433" s="21"/>
      <c r="LPD1433" s="21"/>
      <c r="LPE1433" s="21"/>
      <c r="LPF1433" s="21"/>
      <c r="LPG1433" s="21"/>
      <c r="LPH1433" s="21"/>
      <c r="LPI1433" s="21"/>
      <c r="LPJ1433" s="21"/>
      <c r="LPK1433" s="21"/>
      <c r="LPL1433" s="21"/>
      <c r="LPM1433" s="21"/>
      <c r="LPN1433" s="21"/>
      <c r="LPO1433" s="21"/>
      <c r="LPP1433" s="21"/>
      <c r="LPQ1433" s="21"/>
      <c r="LPR1433" s="21"/>
      <c r="LPS1433" s="21"/>
      <c r="LPT1433" s="21"/>
      <c r="LPU1433" s="21"/>
      <c r="LPV1433" s="21"/>
      <c r="LPW1433" s="21"/>
      <c r="LPX1433" s="21"/>
      <c r="LPY1433" s="21"/>
      <c r="LPZ1433" s="21"/>
      <c r="LQA1433" s="21"/>
      <c r="LQB1433" s="21"/>
      <c r="LQC1433" s="21"/>
      <c r="LQD1433" s="21"/>
      <c r="LQE1433" s="21"/>
      <c r="LQF1433" s="21"/>
      <c r="LQG1433" s="21"/>
      <c r="LQH1433" s="21"/>
      <c r="LQI1433" s="21"/>
      <c r="LQJ1433" s="21"/>
      <c r="LQK1433" s="21"/>
      <c r="LQL1433" s="21"/>
      <c r="LQM1433" s="21"/>
      <c r="LQN1433" s="21"/>
      <c r="LQO1433" s="21"/>
      <c r="LQP1433" s="21"/>
      <c r="LQQ1433" s="21"/>
      <c r="LQR1433" s="21"/>
      <c r="LQS1433" s="21"/>
      <c r="LQT1433" s="21"/>
      <c r="LQU1433" s="21"/>
      <c r="LQV1433" s="21"/>
      <c r="LQW1433" s="21"/>
      <c r="LQX1433" s="21"/>
      <c r="LQY1433" s="21"/>
      <c r="LQZ1433" s="21"/>
      <c r="LRA1433" s="21"/>
      <c r="LRB1433" s="21"/>
      <c r="LRC1433" s="21"/>
      <c r="LRD1433" s="21"/>
      <c r="LRE1433" s="21"/>
      <c r="LRF1433" s="21"/>
      <c r="LRG1433" s="21"/>
      <c r="LRH1433" s="21"/>
      <c r="LRI1433" s="21"/>
      <c r="LRJ1433" s="21"/>
      <c r="LRK1433" s="21"/>
      <c r="LRL1433" s="21"/>
      <c r="LRM1433" s="21"/>
      <c r="LRN1433" s="21"/>
      <c r="LRO1433" s="21"/>
      <c r="LRP1433" s="21"/>
      <c r="LRQ1433" s="21"/>
      <c r="LRR1433" s="21"/>
      <c r="LRS1433" s="21"/>
      <c r="LRT1433" s="21"/>
      <c r="LRU1433" s="21"/>
      <c r="LRV1433" s="21"/>
      <c r="LRW1433" s="21"/>
      <c r="LRX1433" s="21"/>
      <c r="LRY1433" s="21"/>
      <c r="LRZ1433" s="21"/>
      <c r="LSA1433" s="21"/>
      <c r="LSB1433" s="21"/>
      <c r="LSC1433" s="21"/>
      <c r="LSD1433" s="21"/>
      <c r="LSE1433" s="21"/>
      <c r="LSF1433" s="21"/>
      <c r="LSG1433" s="21"/>
      <c r="LSH1433" s="21"/>
      <c r="LSI1433" s="21"/>
      <c r="LSJ1433" s="21"/>
      <c r="LSK1433" s="21"/>
      <c r="LSL1433" s="21"/>
      <c r="LSM1433" s="21"/>
      <c r="LSN1433" s="21"/>
      <c r="LSO1433" s="21"/>
      <c r="LSP1433" s="21"/>
      <c r="LSQ1433" s="21"/>
      <c r="LSR1433" s="21"/>
      <c r="LSS1433" s="21"/>
      <c r="LST1433" s="21"/>
      <c r="LSU1433" s="21"/>
      <c r="LSV1433" s="21"/>
      <c r="LSW1433" s="21"/>
      <c r="LSX1433" s="21"/>
      <c r="LSY1433" s="21"/>
      <c r="LSZ1433" s="21"/>
      <c r="LTA1433" s="21"/>
      <c r="LTB1433" s="21"/>
      <c r="LTC1433" s="21"/>
      <c r="LTD1433" s="21"/>
      <c r="LTE1433" s="21"/>
      <c r="LTF1433" s="21"/>
      <c r="LTG1433" s="21"/>
      <c r="LTH1433" s="21"/>
      <c r="LTI1433" s="21"/>
      <c r="LTJ1433" s="21"/>
      <c r="LTK1433" s="21"/>
      <c r="LTL1433" s="21"/>
      <c r="LTM1433" s="21"/>
      <c r="LTN1433" s="21"/>
      <c r="LTO1433" s="21"/>
      <c r="LTP1433" s="21"/>
      <c r="LTQ1433" s="21"/>
      <c r="LTR1433" s="21"/>
      <c r="LTS1433" s="21"/>
      <c r="LTT1433" s="21"/>
      <c r="LTU1433" s="21"/>
      <c r="LTV1433" s="21"/>
      <c r="LTW1433" s="21"/>
      <c r="LTX1433" s="21"/>
      <c r="LTY1433" s="21"/>
      <c r="LTZ1433" s="21"/>
      <c r="LUA1433" s="21"/>
      <c r="LUB1433" s="21"/>
      <c r="LUC1433" s="21"/>
      <c r="LUD1433" s="21"/>
      <c r="LUE1433" s="21"/>
      <c r="LUF1433" s="21"/>
      <c r="LUG1433" s="21"/>
      <c r="LUH1433" s="21"/>
      <c r="LUI1433" s="21"/>
      <c r="LUJ1433" s="21"/>
      <c r="LUK1433" s="21"/>
      <c r="LUL1433" s="21"/>
      <c r="LUM1433" s="21"/>
      <c r="LUN1433" s="21"/>
      <c r="LUO1433" s="21"/>
      <c r="LUP1433" s="21"/>
      <c r="LUQ1433" s="21"/>
      <c r="LUR1433" s="21"/>
      <c r="LUS1433" s="21"/>
      <c r="LUT1433" s="21"/>
      <c r="LUU1433" s="21"/>
      <c r="LUV1433" s="21"/>
      <c r="LUW1433" s="21"/>
      <c r="LUX1433" s="21"/>
      <c r="LUY1433" s="21"/>
      <c r="LUZ1433" s="21"/>
      <c r="LVA1433" s="21"/>
      <c r="LVB1433" s="21"/>
      <c r="LVC1433" s="21"/>
      <c r="LVD1433" s="21"/>
      <c r="LVE1433" s="21"/>
      <c r="LVF1433" s="21"/>
      <c r="LVG1433" s="21"/>
      <c r="LVH1433" s="21"/>
      <c r="LVI1433" s="21"/>
      <c r="LVJ1433" s="21"/>
      <c r="LVK1433" s="21"/>
      <c r="LVL1433" s="21"/>
      <c r="LVM1433" s="21"/>
      <c r="LVN1433" s="21"/>
      <c r="LVO1433" s="21"/>
      <c r="LVP1433" s="21"/>
      <c r="LVQ1433" s="21"/>
      <c r="LVR1433" s="21"/>
      <c r="LVS1433" s="21"/>
      <c r="LVT1433" s="21"/>
      <c r="LVU1433" s="21"/>
      <c r="LVV1433" s="21"/>
      <c r="LVW1433" s="21"/>
      <c r="LVX1433" s="21"/>
      <c r="LVY1433" s="21"/>
      <c r="LVZ1433" s="21"/>
      <c r="LWA1433" s="21"/>
      <c r="LWB1433" s="21"/>
      <c r="LWC1433" s="21"/>
      <c r="LWD1433" s="21"/>
      <c r="LWE1433" s="21"/>
      <c r="LWF1433" s="21"/>
      <c r="LWG1433" s="21"/>
      <c r="LWH1433" s="21"/>
      <c r="LWI1433" s="21"/>
      <c r="LWJ1433" s="21"/>
      <c r="LWK1433" s="21"/>
      <c r="LWL1433" s="21"/>
      <c r="LWM1433" s="21"/>
      <c r="LWN1433" s="21"/>
      <c r="LWO1433" s="21"/>
      <c r="LWP1433" s="21"/>
      <c r="LWQ1433" s="21"/>
      <c r="LWR1433" s="21"/>
      <c r="LWS1433" s="21"/>
      <c r="LWT1433" s="21"/>
      <c r="LWU1433" s="21"/>
      <c r="LWV1433" s="21"/>
      <c r="LWW1433" s="21"/>
      <c r="LWX1433" s="21"/>
      <c r="LWY1433" s="21"/>
      <c r="LWZ1433" s="21"/>
      <c r="LXA1433" s="21"/>
      <c r="LXB1433" s="21"/>
      <c r="LXC1433" s="21"/>
      <c r="LXD1433" s="21"/>
      <c r="LXE1433" s="21"/>
      <c r="LXF1433" s="21"/>
      <c r="LXG1433" s="21"/>
      <c r="LXH1433" s="21"/>
      <c r="LXI1433" s="21"/>
      <c r="LXJ1433" s="21"/>
      <c r="LXK1433" s="21"/>
      <c r="LXL1433" s="21"/>
      <c r="LXM1433" s="21"/>
      <c r="LXN1433" s="21"/>
      <c r="LXO1433" s="21"/>
      <c r="LXP1433" s="21"/>
      <c r="LXQ1433" s="21"/>
      <c r="LXR1433" s="21"/>
      <c r="LXS1433" s="21"/>
      <c r="LXT1433" s="21"/>
      <c r="LXU1433" s="21"/>
      <c r="LXV1433" s="21"/>
      <c r="LXW1433" s="21"/>
      <c r="LXX1433" s="21"/>
      <c r="LXY1433" s="21"/>
      <c r="LXZ1433" s="21"/>
      <c r="LYA1433" s="21"/>
      <c r="LYB1433" s="21"/>
      <c r="LYC1433" s="21"/>
      <c r="LYD1433" s="21"/>
      <c r="LYE1433" s="21"/>
      <c r="LYF1433" s="21"/>
      <c r="LYG1433" s="21"/>
      <c r="LYH1433" s="21"/>
      <c r="LYI1433" s="21"/>
      <c r="LYJ1433" s="21"/>
      <c r="LYK1433" s="21"/>
      <c r="LYL1433" s="21"/>
      <c r="LYM1433" s="21"/>
      <c r="LYN1433" s="21"/>
      <c r="LYO1433" s="21"/>
      <c r="LYP1433" s="21"/>
      <c r="LYQ1433" s="21"/>
      <c r="LYR1433" s="21"/>
      <c r="LYS1433" s="21"/>
      <c r="LYT1433" s="21"/>
      <c r="LYU1433" s="21"/>
      <c r="LYV1433" s="21"/>
      <c r="LYW1433" s="21"/>
      <c r="LYX1433" s="21"/>
      <c r="LYY1433" s="21"/>
      <c r="LYZ1433" s="21"/>
      <c r="LZA1433" s="21"/>
      <c r="LZB1433" s="21"/>
      <c r="LZC1433" s="21"/>
      <c r="LZD1433" s="21"/>
      <c r="LZE1433" s="21"/>
      <c r="LZF1433" s="21"/>
      <c r="LZG1433" s="21"/>
      <c r="LZH1433" s="21"/>
      <c r="LZI1433" s="21"/>
      <c r="LZJ1433" s="21"/>
      <c r="LZK1433" s="21"/>
      <c r="LZL1433" s="21"/>
      <c r="LZM1433" s="21"/>
      <c r="LZN1433" s="21"/>
      <c r="LZO1433" s="21"/>
      <c r="LZP1433" s="21"/>
      <c r="LZQ1433" s="21"/>
      <c r="LZR1433" s="21"/>
      <c r="LZS1433" s="21"/>
      <c r="LZT1433" s="21"/>
      <c r="LZU1433" s="21"/>
      <c r="LZV1433" s="21"/>
      <c r="LZW1433" s="21"/>
      <c r="LZX1433" s="21"/>
      <c r="LZY1433" s="21"/>
      <c r="LZZ1433" s="21"/>
      <c r="MAA1433" s="21"/>
      <c r="MAB1433" s="21"/>
      <c r="MAC1433" s="21"/>
      <c r="MAD1433" s="21"/>
      <c r="MAE1433" s="21"/>
      <c r="MAF1433" s="21"/>
      <c r="MAG1433" s="21"/>
      <c r="MAH1433" s="21"/>
      <c r="MAI1433" s="21"/>
      <c r="MAJ1433" s="21"/>
      <c r="MAK1433" s="21"/>
      <c r="MAL1433" s="21"/>
      <c r="MAM1433" s="21"/>
      <c r="MAN1433" s="21"/>
      <c r="MAO1433" s="21"/>
      <c r="MAP1433" s="21"/>
      <c r="MAQ1433" s="21"/>
      <c r="MAR1433" s="21"/>
      <c r="MAS1433" s="21"/>
      <c r="MAT1433" s="21"/>
      <c r="MAU1433" s="21"/>
      <c r="MAV1433" s="21"/>
      <c r="MAW1433" s="21"/>
      <c r="MAX1433" s="21"/>
      <c r="MAY1433" s="21"/>
      <c r="MAZ1433" s="21"/>
      <c r="MBA1433" s="21"/>
      <c r="MBB1433" s="21"/>
      <c r="MBC1433" s="21"/>
      <c r="MBD1433" s="21"/>
      <c r="MBE1433" s="21"/>
      <c r="MBF1433" s="21"/>
      <c r="MBG1433" s="21"/>
      <c r="MBH1433" s="21"/>
      <c r="MBI1433" s="21"/>
      <c r="MBJ1433" s="21"/>
      <c r="MBK1433" s="21"/>
      <c r="MBL1433" s="21"/>
      <c r="MBM1433" s="21"/>
      <c r="MBN1433" s="21"/>
      <c r="MBO1433" s="21"/>
      <c r="MBP1433" s="21"/>
      <c r="MBQ1433" s="21"/>
      <c r="MBR1433" s="21"/>
      <c r="MBS1433" s="21"/>
      <c r="MBT1433" s="21"/>
      <c r="MBU1433" s="21"/>
      <c r="MBV1433" s="21"/>
      <c r="MBW1433" s="21"/>
      <c r="MBX1433" s="21"/>
      <c r="MBY1433" s="21"/>
      <c r="MBZ1433" s="21"/>
      <c r="MCA1433" s="21"/>
      <c r="MCB1433" s="21"/>
      <c r="MCC1433" s="21"/>
      <c r="MCD1433" s="21"/>
      <c r="MCE1433" s="21"/>
      <c r="MCF1433" s="21"/>
      <c r="MCG1433" s="21"/>
      <c r="MCH1433" s="21"/>
      <c r="MCI1433" s="21"/>
      <c r="MCJ1433" s="21"/>
      <c r="MCK1433" s="21"/>
      <c r="MCL1433" s="21"/>
      <c r="MCM1433" s="21"/>
      <c r="MCN1433" s="21"/>
      <c r="MCO1433" s="21"/>
      <c r="MCP1433" s="21"/>
      <c r="MCQ1433" s="21"/>
      <c r="MCR1433" s="21"/>
      <c r="MCS1433" s="21"/>
      <c r="MCT1433" s="21"/>
      <c r="MCU1433" s="21"/>
      <c r="MCV1433" s="21"/>
      <c r="MCW1433" s="21"/>
      <c r="MCX1433" s="21"/>
      <c r="MCY1433" s="21"/>
      <c r="MCZ1433" s="21"/>
      <c r="MDA1433" s="21"/>
      <c r="MDB1433" s="21"/>
      <c r="MDC1433" s="21"/>
      <c r="MDD1433" s="21"/>
      <c r="MDE1433" s="21"/>
      <c r="MDF1433" s="21"/>
      <c r="MDG1433" s="21"/>
      <c r="MDH1433" s="21"/>
      <c r="MDI1433" s="21"/>
      <c r="MDJ1433" s="21"/>
      <c r="MDK1433" s="21"/>
      <c r="MDL1433" s="21"/>
      <c r="MDM1433" s="21"/>
      <c r="MDN1433" s="21"/>
      <c r="MDO1433" s="21"/>
      <c r="MDP1433" s="21"/>
      <c r="MDQ1433" s="21"/>
      <c r="MDR1433" s="21"/>
      <c r="MDS1433" s="21"/>
      <c r="MDT1433" s="21"/>
      <c r="MDU1433" s="21"/>
      <c r="MDV1433" s="21"/>
      <c r="MDW1433" s="21"/>
      <c r="MDX1433" s="21"/>
      <c r="MDY1433" s="21"/>
      <c r="MDZ1433" s="21"/>
      <c r="MEA1433" s="21"/>
      <c r="MEB1433" s="21"/>
      <c r="MEC1433" s="21"/>
      <c r="MED1433" s="21"/>
      <c r="MEE1433" s="21"/>
      <c r="MEF1433" s="21"/>
      <c r="MEG1433" s="21"/>
      <c r="MEH1433" s="21"/>
      <c r="MEI1433" s="21"/>
      <c r="MEJ1433" s="21"/>
      <c r="MEK1433" s="21"/>
      <c r="MEL1433" s="21"/>
      <c r="MEM1433" s="21"/>
      <c r="MEN1433" s="21"/>
      <c r="MEO1433" s="21"/>
      <c r="MEP1433" s="21"/>
      <c r="MEQ1433" s="21"/>
      <c r="MER1433" s="21"/>
      <c r="MES1433" s="21"/>
      <c r="MET1433" s="21"/>
      <c r="MEU1433" s="21"/>
      <c r="MEV1433" s="21"/>
      <c r="MEW1433" s="21"/>
      <c r="MEX1433" s="21"/>
      <c r="MEY1433" s="21"/>
      <c r="MEZ1433" s="21"/>
      <c r="MFA1433" s="21"/>
      <c r="MFB1433" s="21"/>
      <c r="MFC1433" s="21"/>
      <c r="MFD1433" s="21"/>
      <c r="MFE1433" s="21"/>
      <c r="MFF1433" s="21"/>
      <c r="MFG1433" s="21"/>
      <c r="MFH1433" s="21"/>
      <c r="MFI1433" s="21"/>
      <c r="MFJ1433" s="21"/>
      <c r="MFK1433" s="21"/>
      <c r="MFL1433" s="21"/>
      <c r="MFM1433" s="21"/>
      <c r="MFN1433" s="21"/>
      <c r="MFO1433" s="21"/>
      <c r="MFP1433" s="21"/>
      <c r="MFQ1433" s="21"/>
      <c r="MFR1433" s="21"/>
      <c r="MFS1433" s="21"/>
      <c r="MFT1433" s="21"/>
      <c r="MFU1433" s="21"/>
      <c r="MFV1433" s="21"/>
      <c r="MFW1433" s="21"/>
      <c r="MFX1433" s="21"/>
      <c r="MFY1433" s="21"/>
      <c r="MFZ1433" s="21"/>
      <c r="MGA1433" s="21"/>
      <c r="MGB1433" s="21"/>
      <c r="MGC1433" s="21"/>
      <c r="MGD1433" s="21"/>
      <c r="MGE1433" s="21"/>
      <c r="MGF1433" s="21"/>
      <c r="MGG1433" s="21"/>
      <c r="MGH1433" s="21"/>
      <c r="MGI1433" s="21"/>
      <c r="MGJ1433" s="21"/>
      <c r="MGK1433" s="21"/>
      <c r="MGL1433" s="21"/>
      <c r="MGM1433" s="21"/>
      <c r="MGN1433" s="21"/>
      <c r="MGO1433" s="21"/>
      <c r="MGP1433" s="21"/>
      <c r="MGQ1433" s="21"/>
      <c r="MGR1433" s="21"/>
      <c r="MGS1433" s="21"/>
      <c r="MGT1433" s="21"/>
      <c r="MGU1433" s="21"/>
      <c r="MGV1433" s="21"/>
      <c r="MGW1433" s="21"/>
      <c r="MGX1433" s="21"/>
      <c r="MGY1433" s="21"/>
      <c r="MGZ1433" s="21"/>
      <c r="MHA1433" s="21"/>
      <c r="MHB1433" s="21"/>
      <c r="MHC1433" s="21"/>
      <c r="MHD1433" s="21"/>
      <c r="MHE1433" s="21"/>
      <c r="MHF1433" s="21"/>
      <c r="MHG1433" s="21"/>
      <c r="MHH1433" s="21"/>
      <c r="MHI1433" s="21"/>
      <c r="MHJ1433" s="21"/>
      <c r="MHK1433" s="21"/>
      <c r="MHL1433" s="21"/>
      <c r="MHM1433" s="21"/>
      <c r="MHN1433" s="21"/>
      <c r="MHO1433" s="21"/>
      <c r="MHP1433" s="21"/>
      <c r="MHQ1433" s="21"/>
      <c r="MHR1433" s="21"/>
      <c r="MHS1433" s="21"/>
      <c r="MHT1433" s="21"/>
      <c r="MHU1433" s="21"/>
      <c r="MHV1433" s="21"/>
      <c r="MHW1433" s="21"/>
      <c r="MHX1433" s="21"/>
      <c r="MHY1433" s="21"/>
      <c r="MHZ1433" s="21"/>
      <c r="MIA1433" s="21"/>
      <c r="MIB1433" s="21"/>
      <c r="MIC1433" s="21"/>
      <c r="MID1433" s="21"/>
      <c r="MIE1433" s="21"/>
      <c r="MIF1433" s="21"/>
      <c r="MIG1433" s="21"/>
      <c r="MIH1433" s="21"/>
      <c r="MII1433" s="21"/>
      <c r="MIJ1433" s="21"/>
      <c r="MIK1433" s="21"/>
      <c r="MIL1433" s="21"/>
      <c r="MIM1433" s="21"/>
      <c r="MIN1433" s="21"/>
      <c r="MIO1433" s="21"/>
      <c r="MIP1433" s="21"/>
      <c r="MIQ1433" s="21"/>
      <c r="MIR1433" s="21"/>
      <c r="MIS1433" s="21"/>
      <c r="MIT1433" s="21"/>
      <c r="MIU1433" s="21"/>
      <c r="MIV1433" s="21"/>
      <c r="MIW1433" s="21"/>
      <c r="MIX1433" s="21"/>
      <c r="MIY1433" s="21"/>
      <c r="MIZ1433" s="21"/>
      <c r="MJA1433" s="21"/>
      <c r="MJB1433" s="21"/>
      <c r="MJC1433" s="21"/>
      <c r="MJD1433" s="21"/>
      <c r="MJE1433" s="21"/>
      <c r="MJF1433" s="21"/>
      <c r="MJG1433" s="21"/>
      <c r="MJH1433" s="21"/>
      <c r="MJI1433" s="21"/>
      <c r="MJJ1433" s="21"/>
      <c r="MJK1433" s="21"/>
      <c r="MJL1433" s="21"/>
      <c r="MJM1433" s="21"/>
      <c r="MJN1433" s="21"/>
      <c r="MJO1433" s="21"/>
      <c r="MJP1433" s="21"/>
      <c r="MJQ1433" s="21"/>
      <c r="MJR1433" s="21"/>
      <c r="MJS1433" s="21"/>
      <c r="MJT1433" s="21"/>
      <c r="MJU1433" s="21"/>
      <c r="MJV1433" s="21"/>
      <c r="MJW1433" s="21"/>
      <c r="MJX1433" s="21"/>
      <c r="MJY1433" s="21"/>
      <c r="MJZ1433" s="21"/>
      <c r="MKA1433" s="21"/>
      <c r="MKB1433" s="21"/>
      <c r="MKC1433" s="21"/>
      <c r="MKD1433" s="21"/>
      <c r="MKE1433" s="21"/>
      <c r="MKF1433" s="21"/>
      <c r="MKG1433" s="21"/>
      <c r="MKH1433" s="21"/>
      <c r="MKI1433" s="21"/>
      <c r="MKJ1433" s="21"/>
      <c r="MKK1433" s="21"/>
      <c r="MKL1433" s="21"/>
      <c r="MKM1433" s="21"/>
      <c r="MKN1433" s="21"/>
      <c r="MKO1433" s="21"/>
      <c r="MKP1433" s="21"/>
      <c r="MKQ1433" s="21"/>
      <c r="MKR1433" s="21"/>
      <c r="MKS1433" s="21"/>
      <c r="MKT1433" s="21"/>
      <c r="MKU1433" s="21"/>
      <c r="MKV1433" s="21"/>
      <c r="MKW1433" s="21"/>
      <c r="MKX1433" s="21"/>
      <c r="MKY1433" s="21"/>
      <c r="MKZ1433" s="21"/>
      <c r="MLA1433" s="21"/>
      <c r="MLB1433" s="21"/>
      <c r="MLC1433" s="21"/>
      <c r="MLD1433" s="21"/>
      <c r="MLE1433" s="21"/>
      <c r="MLF1433" s="21"/>
      <c r="MLG1433" s="21"/>
      <c r="MLH1433" s="21"/>
      <c r="MLI1433" s="21"/>
      <c r="MLJ1433" s="21"/>
      <c r="MLK1433" s="21"/>
      <c r="MLL1433" s="21"/>
      <c r="MLM1433" s="21"/>
      <c r="MLN1433" s="21"/>
      <c r="MLO1433" s="21"/>
      <c r="MLP1433" s="21"/>
      <c r="MLQ1433" s="21"/>
      <c r="MLR1433" s="21"/>
      <c r="MLS1433" s="21"/>
      <c r="MLT1433" s="21"/>
      <c r="MLU1433" s="21"/>
      <c r="MLV1433" s="21"/>
      <c r="MLW1433" s="21"/>
      <c r="MLX1433" s="21"/>
      <c r="MLY1433" s="21"/>
      <c r="MLZ1433" s="21"/>
      <c r="MMA1433" s="21"/>
      <c r="MMB1433" s="21"/>
      <c r="MMC1433" s="21"/>
      <c r="MMD1433" s="21"/>
      <c r="MME1433" s="21"/>
      <c r="MMF1433" s="21"/>
      <c r="MMG1433" s="21"/>
      <c r="MMH1433" s="21"/>
      <c r="MMI1433" s="21"/>
      <c r="MMJ1433" s="21"/>
      <c r="MMK1433" s="21"/>
      <c r="MML1433" s="21"/>
      <c r="MMM1433" s="21"/>
      <c r="MMN1433" s="21"/>
      <c r="MMO1433" s="21"/>
      <c r="MMP1433" s="21"/>
      <c r="MMQ1433" s="21"/>
      <c r="MMR1433" s="21"/>
      <c r="MMS1433" s="21"/>
      <c r="MMT1433" s="21"/>
      <c r="MMU1433" s="21"/>
      <c r="MMV1433" s="21"/>
      <c r="MMW1433" s="21"/>
      <c r="MMX1433" s="21"/>
      <c r="MMY1433" s="21"/>
      <c r="MMZ1433" s="21"/>
      <c r="MNA1433" s="21"/>
      <c r="MNB1433" s="21"/>
      <c r="MNC1433" s="21"/>
      <c r="MND1433" s="21"/>
      <c r="MNE1433" s="21"/>
      <c r="MNF1433" s="21"/>
      <c r="MNG1433" s="21"/>
      <c r="MNH1433" s="21"/>
      <c r="MNI1433" s="21"/>
      <c r="MNJ1433" s="21"/>
      <c r="MNK1433" s="21"/>
      <c r="MNL1433" s="21"/>
      <c r="MNM1433" s="21"/>
      <c r="MNN1433" s="21"/>
      <c r="MNO1433" s="21"/>
      <c r="MNP1433" s="21"/>
      <c r="MNQ1433" s="21"/>
      <c r="MNR1433" s="21"/>
      <c r="MNS1433" s="21"/>
      <c r="MNT1433" s="21"/>
      <c r="MNU1433" s="21"/>
      <c r="MNV1433" s="21"/>
      <c r="MNW1433" s="21"/>
      <c r="MNX1433" s="21"/>
      <c r="MNY1433" s="21"/>
      <c r="MNZ1433" s="21"/>
      <c r="MOA1433" s="21"/>
      <c r="MOB1433" s="21"/>
      <c r="MOC1433" s="21"/>
      <c r="MOD1433" s="21"/>
      <c r="MOE1433" s="21"/>
      <c r="MOF1433" s="21"/>
      <c r="MOG1433" s="21"/>
      <c r="MOH1433" s="21"/>
      <c r="MOI1433" s="21"/>
      <c r="MOJ1433" s="21"/>
      <c r="MOK1433" s="21"/>
      <c r="MOL1433" s="21"/>
      <c r="MOM1433" s="21"/>
      <c r="MON1433" s="21"/>
      <c r="MOO1433" s="21"/>
      <c r="MOP1433" s="21"/>
      <c r="MOQ1433" s="21"/>
      <c r="MOR1433" s="21"/>
      <c r="MOS1433" s="21"/>
      <c r="MOT1433" s="21"/>
      <c r="MOU1433" s="21"/>
      <c r="MOV1433" s="21"/>
      <c r="MOW1433" s="21"/>
      <c r="MOX1433" s="21"/>
      <c r="MOY1433" s="21"/>
      <c r="MOZ1433" s="21"/>
      <c r="MPA1433" s="21"/>
      <c r="MPB1433" s="21"/>
      <c r="MPC1433" s="21"/>
      <c r="MPD1433" s="21"/>
      <c r="MPE1433" s="21"/>
      <c r="MPF1433" s="21"/>
      <c r="MPG1433" s="21"/>
      <c r="MPH1433" s="21"/>
      <c r="MPI1433" s="21"/>
      <c r="MPJ1433" s="21"/>
      <c r="MPK1433" s="21"/>
      <c r="MPL1433" s="21"/>
      <c r="MPM1433" s="21"/>
      <c r="MPN1433" s="21"/>
      <c r="MPO1433" s="21"/>
      <c r="MPP1433" s="21"/>
      <c r="MPQ1433" s="21"/>
      <c r="MPR1433" s="21"/>
      <c r="MPS1433" s="21"/>
      <c r="MPT1433" s="21"/>
      <c r="MPU1433" s="21"/>
      <c r="MPV1433" s="21"/>
      <c r="MPW1433" s="21"/>
      <c r="MPX1433" s="21"/>
      <c r="MPY1433" s="21"/>
      <c r="MPZ1433" s="21"/>
      <c r="MQA1433" s="21"/>
      <c r="MQB1433" s="21"/>
      <c r="MQC1433" s="21"/>
      <c r="MQD1433" s="21"/>
      <c r="MQE1433" s="21"/>
      <c r="MQF1433" s="21"/>
      <c r="MQG1433" s="21"/>
      <c r="MQH1433" s="21"/>
      <c r="MQI1433" s="21"/>
      <c r="MQJ1433" s="21"/>
      <c r="MQK1433" s="21"/>
      <c r="MQL1433" s="21"/>
      <c r="MQM1433" s="21"/>
      <c r="MQN1433" s="21"/>
      <c r="MQO1433" s="21"/>
      <c r="MQP1433" s="21"/>
      <c r="MQQ1433" s="21"/>
      <c r="MQR1433" s="21"/>
      <c r="MQS1433" s="21"/>
      <c r="MQT1433" s="21"/>
      <c r="MQU1433" s="21"/>
      <c r="MQV1433" s="21"/>
      <c r="MQW1433" s="21"/>
      <c r="MQX1433" s="21"/>
      <c r="MQY1433" s="21"/>
      <c r="MQZ1433" s="21"/>
      <c r="MRA1433" s="21"/>
      <c r="MRB1433" s="21"/>
      <c r="MRC1433" s="21"/>
      <c r="MRD1433" s="21"/>
      <c r="MRE1433" s="21"/>
      <c r="MRF1433" s="21"/>
      <c r="MRG1433" s="21"/>
      <c r="MRH1433" s="21"/>
      <c r="MRI1433" s="21"/>
      <c r="MRJ1433" s="21"/>
      <c r="MRK1433" s="21"/>
      <c r="MRL1433" s="21"/>
      <c r="MRM1433" s="21"/>
      <c r="MRN1433" s="21"/>
      <c r="MRO1433" s="21"/>
      <c r="MRP1433" s="21"/>
      <c r="MRQ1433" s="21"/>
      <c r="MRR1433" s="21"/>
      <c r="MRS1433" s="21"/>
      <c r="MRT1433" s="21"/>
      <c r="MRU1433" s="21"/>
      <c r="MRV1433" s="21"/>
      <c r="MRW1433" s="21"/>
      <c r="MRX1433" s="21"/>
      <c r="MRY1433" s="21"/>
      <c r="MRZ1433" s="21"/>
      <c r="MSA1433" s="21"/>
      <c r="MSB1433" s="21"/>
      <c r="MSC1433" s="21"/>
      <c r="MSD1433" s="21"/>
      <c r="MSE1433" s="21"/>
      <c r="MSF1433" s="21"/>
      <c r="MSG1433" s="21"/>
      <c r="MSH1433" s="21"/>
      <c r="MSI1433" s="21"/>
      <c r="MSJ1433" s="21"/>
      <c r="MSK1433" s="21"/>
      <c r="MSL1433" s="21"/>
      <c r="MSM1433" s="21"/>
      <c r="MSN1433" s="21"/>
      <c r="MSO1433" s="21"/>
      <c r="MSP1433" s="21"/>
      <c r="MSQ1433" s="21"/>
      <c r="MSR1433" s="21"/>
      <c r="MSS1433" s="21"/>
      <c r="MST1433" s="21"/>
      <c r="MSU1433" s="21"/>
      <c r="MSV1433" s="21"/>
      <c r="MSW1433" s="21"/>
      <c r="MSX1433" s="21"/>
      <c r="MSY1433" s="21"/>
      <c r="MSZ1433" s="21"/>
      <c r="MTA1433" s="21"/>
      <c r="MTB1433" s="21"/>
      <c r="MTC1433" s="21"/>
      <c r="MTD1433" s="21"/>
      <c r="MTE1433" s="21"/>
      <c r="MTF1433" s="21"/>
      <c r="MTG1433" s="21"/>
      <c r="MTH1433" s="21"/>
      <c r="MTI1433" s="21"/>
      <c r="MTJ1433" s="21"/>
      <c r="MTK1433" s="21"/>
      <c r="MTL1433" s="21"/>
      <c r="MTM1433" s="21"/>
      <c r="MTN1433" s="21"/>
      <c r="MTO1433" s="21"/>
      <c r="MTP1433" s="21"/>
      <c r="MTQ1433" s="21"/>
      <c r="MTR1433" s="21"/>
      <c r="MTS1433" s="21"/>
      <c r="MTT1433" s="21"/>
      <c r="MTU1433" s="21"/>
      <c r="MTV1433" s="21"/>
      <c r="MTW1433" s="21"/>
      <c r="MTX1433" s="21"/>
      <c r="MTY1433" s="21"/>
      <c r="MTZ1433" s="21"/>
      <c r="MUA1433" s="21"/>
      <c r="MUB1433" s="21"/>
      <c r="MUC1433" s="21"/>
      <c r="MUD1433" s="21"/>
      <c r="MUE1433" s="21"/>
      <c r="MUF1433" s="21"/>
      <c r="MUG1433" s="21"/>
      <c r="MUH1433" s="21"/>
      <c r="MUI1433" s="21"/>
      <c r="MUJ1433" s="21"/>
      <c r="MUK1433" s="21"/>
      <c r="MUL1433" s="21"/>
      <c r="MUM1433" s="21"/>
      <c r="MUN1433" s="21"/>
      <c r="MUO1433" s="21"/>
      <c r="MUP1433" s="21"/>
      <c r="MUQ1433" s="21"/>
      <c r="MUR1433" s="21"/>
      <c r="MUS1433" s="21"/>
      <c r="MUT1433" s="21"/>
      <c r="MUU1433" s="21"/>
      <c r="MUV1433" s="21"/>
      <c r="MUW1433" s="21"/>
      <c r="MUX1433" s="21"/>
      <c r="MUY1433" s="21"/>
      <c r="MUZ1433" s="21"/>
      <c r="MVA1433" s="21"/>
      <c r="MVB1433" s="21"/>
      <c r="MVC1433" s="21"/>
      <c r="MVD1433" s="21"/>
      <c r="MVE1433" s="21"/>
      <c r="MVF1433" s="21"/>
      <c r="MVG1433" s="21"/>
      <c r="MVH1433" s="21"/>
      <c r="MVI1433" s="21"/>
      <c r="MVJ1433" s="21"/>
      <c r="MVK1433" s="21"/>
      <c r="MVL1433" s="21"/>
      <c r="MVM1433" s="21"/>
      <c r="MVN1433" s="21"/>
      <c r="MVO1433" s="21"/>
      <c r="MVP1433" s="21"/>
      <c r="MVQ1433" s="21"/>
      <c r="MVR1433" s="21"/>
      <c r="MVS1433" s="21"/>
      <c r="MVT1433" s="21"/>
      <c r="MVU1433" s="21"/>
      <c r="MVV1433" s="21"/>
      <c r="MVW1433" s="21"/>
      <c r="MVX1433" s="21"/>
      <c r="MVY1433" s="21"/>
      <c r="MVZ1433" s="21"/>
      <c r="MWA1433" s="21"/>
      <c r="MWB1433" s="21"/>
      <c r="MWC1433" s="21"/>
      <c r="MWD1433" s="21"/>
      <c r="MWE1433" s="21"/>
      <c r="MWF1433" s="21"/>
      <c r="MWG1433" s="21"/>
      <c r="MWH1433" s="21"/>
      <c r="MWI1433" s="21"/>
      <c r="MWJ1433" s="21"/>
      <c r="MWK1433" s="21"/>
      <c r="MWL1433" s="21"/>
      <c r="MWM1433" s="21"/>
      <c r="MWN1433" s="21"/>
      <c r="MWO1433" s="21"/>
      <c r="MWP1433" s="21"/>
      <c r="MWQ1433" s="21"/>
      <c r="MWR1433" s="21"/>
      <c r="MWS1433" s="21"/>
      <c r="MWT1433" s="21"/>
      <c r="MWU1433" s="21"/>
      <c r="MWV1433" s="21"/>
      <c r="MWW1433" s="21"/>
      <c r="MWX1433" s="21"/>
      <c r="MWY1433" s="21"/>
      <c r="MWZ1433" s="21"/>
      <c r="MXA1433" s="21"/>
      <c r="MXB1433" s="21"/>
      <c r="MXC1433" s="21"/>
      <c r="MXD1433" s="21"/>
      <c r="MXE1433" s="21"/>
      <c r="MXF1433" s="21"/>
      <c r="MXG1433" s="21"/>
      <c r="MXH1433" s="21"/>
      <c r="MXI1433" s="21"/>
      <c r="MXJ1433" s="21"/>
      <c r="MXK1433" s="21"/>
      <c r="MXL1433" s="21"/>
      <c r="MXM1433" s="21"/>
      <c r="MXN1433" s="21"/>
      <c r="MXO1433" s="21"/>
      <c r="MXP1433" s="21"/>
      <c r="MXQ1433" s="21"/>
      <c r="MXR1433" s="21"/>
      <c r="MXS1433" s="21"/>
      <c r="MXT1433" s="21"/>
      <c r="MXU1433" s="21"/>
      <c r="MXV1433" s="21"/>
      <c r="MXW1433" s="21"/>
      <c r="MXX1433" s="21"/>
      <c r="MXY1433" s="21"/>
      <c r="MXZ1433" s="21"/>
      <c r="MYA1433" s="21"/>
      <c r="MYB1433" s="21"/>
      <c r="MYC1433" s="21"/>
      <c r="MYD1433" s="21"/>
      <c r="MYE1433" s="21"/>
      <c r="MYF1433" s="21"/>
      <c r="MYG1433" s="21"/>
      <c r="MYH1433" s="21"/>
      <c r="MYI1433" s="21"/>
      <c r="MYJ1433" s="21"/>
      <c r="MYK1433" s="21"/>
      <c r="MYL1433" s="21"/>
      <c r="MYM1433" s="21"/>
      <c r="MYN1433" s="21"/>
      <c r="MYO1433" s="21"/>
      <c r="MYP1433" s="21"/>
      <c r="MYQ1433" s="21"/>
      <c r="MYR1433" s="21"/>
      <c r="MYS1433" s="21"/>
      <c r="MYT1433" s="21"/>
      <c r="MYU1433" s="21"/>
      <c r="MYV1433" s="21"/>
      <c r="MYW1433" s="21"/>
      <c r="MYX1433" s="21"/>
      <c r="MYY1433" s="21"/>
      <c r="MYZ1433" s="21"/>
      <c r="MZA1433" s="21"/>
      <c r="MZB1433" s="21"/>
      <c r="MZC1433" s="21"/>
      <c r="MZD1433" s="21"/>
      <c r="MZE1433" s="21"/>
      <c r="MZF1433" s="21"/>
      <c r="MZG1433" s="21"/>
      <c r="MZH1433" s="21"/>
      <c r="MZI1433" s="21"/>
      <c r="MZJ1433" s="21"/>
      <c r="MZK1433" s="21"/>
      <c r="MZL1433" s="21"/>
      <c r="MZM1433" s="21"/>
      <c r="MZN1433" s="21"/>
      <c r="MZO1433" s="21"/>
      <c r="MZP1433" s="21"/>
      <c r="MZQ1433" s="21"/>
      <c r="MZR1433" s="21"/>
      <c r="MZS1433" s="21"/>
      <c r="MZT1433" s="21"/>
      <c r="MZU1433" s="21"/>
      <c r="MZV1433" s="21"/>
      <c r="MZW1433" s="21"/>
      <c r="MZX1433" s="21"/>
      <c r="MZY1433" s="21"/>
      <c r="MZZ1433" s="21"/>
      <c r="NAA1433" s="21"/>
      <c r="NAB1433" s="21"/>
      <c r="NAC1433" s="21"/>
      <c r="NAD1433" s="21"/>
      <c r="NAE1433" s="21"/>
      <c r="NAF1433" s="21"/>
      <c r="NAG1433" s="21"/>
      <c r="NAH1433" s="21"/>
      <c r="NAI1433" s="21"/>
      <c r="NAJ1433" s="21"/>
      <c r="NAK1433" s="21"/>
      <c r="NAL1433" s="21"/>
      <c r="NAM1433" s="21"/>
      <c r="NAN1433" s="21"/>
      <c r="NAO1433" s="21"/>
      <c r="NAP1433" s="21"/>
      <c r="NAQ1433" s="21"/>
      <c r="NAR1433" s="21"/>
      <c r="NAS1433" s="21"/>
      <c r="NAT1433" s="21"/>
      <c r="NAU1433" s="21"/>
      <c r="NAV1433" s="21"/>
      <c r="NAW1433" s="21"/>
      <c r="NAX1433" s="21"/>
      <c r="NAY1433" s="21"/>
      <c r="NAZ1433" s="21"/>
      <c r="NBA1433" s="21"/>
      <c r="NBB1433" s="21"/>
      <c r="NBC1433" s="21"/>
      <c r="NBD1433" s="21"/>
      <c r="NBE1433" s="21"/>
      <c r="NBF1433" s="21"/>
      <c r="NBG1433" s="21"/>
      <c r="NBH1433" s="21"/>
      <c r="NBI1433" s="21"/>
      <c r="NBJ1433" s="21"/>
      <c r="NBK1433" s="21"/>
      <c r="NBL1433" s="21"/>
      <c r="NBM1433" s="21"/>
      <c r="NBN1433" s="21"/>
      <c r="NBO1433" s="21"/>
      <c r="NBP1433" s="21"/>
      <c r="NBQ1433" s="21"/>
      <c r="NBR1433" s="21"/>
      <c r="NBS1433" s="21"/>
      <c r="NBT1433" s="21"/>
      <c r="NBU1433" s="21"/>
      <c r="NBV1433" s="21"/>
      <c r="NBW1433" s="21"/>
      <c r="NBX1433" s="21"/>
      <c r="NBY1433" s="21"/>
      <c r="NBZ1433" s="21"/>
      <c r="NCA1433" s="21"/>
      <c r="NCB1433" s="21"/>
      <c r="NCC1433" s="21"/>
      <c r="NCD1433" s="21"/>
      <c r="NCE1433" s="21"/>
      <c r="NCF1433" s="21"/>
      <c r="NCG1433" s="21"/>
      <c r="NCH1433" s="21"/>
      <c r="NCI1433" s="21"/>
      <c r="NCJ1433" s="21"/>
      <c r="NCK1433" s="21"/>
      <c r="NCL1433" s="21"/>
      <c r="NCM1433" s="21"/>
      <c r="NCN1433" s="21"/>
      <c r="NCO1433" s="21"/>
      <c r="NCP1433" s="21"/>
      <c r="NCQ1433" s="21"/>
      <c r="NCR1433" s="21"/>
      <c r="NCS1433" s="21"/>
      <c r="NCT1433" s="21"/>
      <c r="NCU1433" s="21"/>
      <c r="NCV1433" s="21"/>
      <c r="NCW1433" s="21"/>
      <c r="NCX1433" s="21"/>
      <c r="NCY1433" s="21"/>
      <c r="NCZ1433" s="21"/>
      <c r="NDA1433" s="21"/>
      <c r="NDB1433" s="21"/>
      <c r="NDC1433" s="21"/>
      <c r="NDD1433" s="21"/>
      <c r="NDE1433" s="21"/>
      <c r="NDF1433" s="21"/>
      <c r="NDG1433" s="21"/>
      <c r="NDH1433" s="21"/>
      <c r="NDI1433" s="21"/>
      <c r="NDJ1433" s="21"/>
      <c r="NDK1433" s="21"/>
      <c r="NDL1433" s="21"/>
      <c r="NDM1433" s="21"/>
      <c r="NDN1433" s="21"/>
      <c r="NDO1433" s="21"/>
      <c r="NDP1433" s="21"/>
      <c r="NDQ1433" s="21"/>
      <c r="NDR1433" s="21"/>
      <c r="NDS1433" s="21"/>
      <c r="NDT1433" s="21"/>
      <c r="NDU1433" s="21"/>
      <c r="NDV1433" s="21"/>
      <c r="NDW1433" s="21"/>
      <c r="NDX1433" s="21"/>
      <c r="NDY1433" s="21"/>
      <c r="NDZ1433" s="21"/>
      <c r="NEA1433" s="21"/>
      <c r="NEB1433" s="21"/>
      <c r="NEC1433" s="21"/>
      <c r="NED1433" s="21"/>
      <c r="NEE1433" s="21"/>
      <c r="NEF1433" s="21"/>
      <c r="NEG1433" s="21"/>
      <c r="NEH1433" s="21"/>
      <c r="NEI1433" s="21"/>
      <c r="NEJ1433" s="21"/>
      <c r="NEK1433" s="21"/>
      <c r="NEL1433" s="21"/>
      <c r="NEM1433" s="21"/>
      <c r="NEN1433" s="21"/>
      <c r="NEO1433" s="21"/>
      <c r="NEP1433" s="21"/>
      <c r="NEQ1433" s="21"/>
      <c r="NER1433" s="21"/>
      <c r="NES1433" s="21"/>
      <c r="NET1433" s="21"/>
      <c r="NEU1433" s="21"/>
      <c r="NEV1433" s="21"/>
      <c r="NEW1433" s="21"/>
      <c r="NEX1433" s="21"/>
      <c r="NEY1433" s="21"/>
      <c r="NEZ1433" s="21"/>
      <c r="NFA1433" s="21"/>
      <c r="NFB1433" s="21"/>
      <c r="NFC1433" s="21"/>
      <c r="NFD1433" s="21"/>
      <c r="NFE1433" s="21"/>
      <c r="NFF1433" s="21"/>
      <c r="NFG1433" s="21"/>
      <c r="NFH1433" s="21"/>
      <c r="NFI1433" s="21"/>
      <c r="NFJ1433" s="21"/>
      <c r="NFK1433" s="21"/>
      <c r="NFL1433" s="21"/>
      <c r="NFM1433" s="21"/>
      <c r="NFN1433" s="21"/>
      <c r="NFO1433" s="21"/>
      <c r="NFP1433" s="21"/>
      <c r="NFQ1433" s="21"/>
      <c r="NFR1433" s="21"/>
      <c r="NFS1433" s="21"/>
      <c r="NFT1433" s="21"/>
      <c r="NFU1433" s="21"/>
      <c r="NFV1433" s="21"/>
      <c r="NFW1433" s="21"/>
      <c r="NFX1433" s="21"/>
      <c r="NFY1433" s="21"/>
      <c r="NFZ1433" s="21"/>
      <c r="NGA1433" s="21"/>
      <c r="NGB1433" s="21"/>
      <c r="NGC1433" s="21"/>
      <c r="NGD1433" s="21"/>
      <c r="NGE1433" s="21"/>
      <c r="NGF1433" s="21"/>
      <c r="NGG1433" s="21"/>
      <c r="NGH1433" s="21"/>
      <c r="NGI1433" s="21"/>
      <c r="NGJ1433" s="21"/>
      <c r="NGK1433" s="21"/>
      <c r="NGL1433" s="21"/>
      <c r="NGM1433" s="21"/>
      <c r="NGN1433" s="21"/>
      <c r="NGO1433" s="21"/>
      <c r="NGP1433" s="21"/>
      <c r="NGQ1433" s="21"/>
      <c r="NGR1433" s="21"/>
      <c r="NGS1433" s="21"/>
      <c r="NGT1433" s="21"/>
      <c r="NGU1433" s="21"/>
      <c r="NGV1433" s="21"/>
      <c r="NGW1433" s="21"/>
      <c r="NGX1433" s="21"/>
      <c r="NGY1433" s="21"/>
      <c r="NGZ1433" s="21"/>
      <c r="NHA1433" s="21"/>
      <c r="NHB1433" s="21"/>
      <c r="NHC1433" s="21"/>
      <c r="NHD1433" s="21"/>
      <c r="NHE1433" s="21"/>
      <c r="NHF1433" s="21"/>
      <c r="NHG1433" s="21"/>
      <c r="NHH1433" s="21"/>
      <c r="NHI1433" s="21"/>
      <c r="NHJ1433" s="21"/>
      <c r="NHK1433" s="21"/>
      <c r="NHL1433" s="21"/>
      <c r="NHM1433" s="21"/>
      <c r="NHN1433" s="21"/>
      <c r="NHO1433" s="21"/>
      <c r="NHP1433" s="21"/>
      <c r="NHQ1433" s="21"/>
      <c r="NHR1433" s="21"/>
      <c r="NHS1433" s="21"/>
      <c r="NHT1433" s="21"/>
      <c r="NHU1433" s="21"/>
      <c r="NHV1433" s="21"/>
      <c r="NHW1433" s="21"/>
      <c r="NHX1433" s="21"/>
      <c r="NHY1433" s="21"/>
      <c r="NHZ1433" s="21"/>
      <c r="NIA1433" s="21"/>
      <c r="NIB1433" s="21"/>
      <c r="NIC1433" s="21"/>
      <c r="NID1433" s="21"/>
      <c r="NIE1433" s="21"/>
      <c r="NIF1433" s="21"/>
      <c r="NIG1433" s="21"/>
      <c r="NIH1433" s="21"/>
      <c r="NII1433" s="21"/>
      <c r="NIJ1433" s="21"/>
      <c r="NIK1433" s="21"/>
      <c r="NIL1433" s="21"/>
      <c r="NIM1433" s="21"/>
      <c r="NIN1433" s="21"/>
      <c r="NIO1433" s="21"/>
      <c r="NIP1433" s="21"/>
      <c r="NIQ1433" s="21"/>
      <c r="NIR1433" s="21"/>
      <c r="NIS1433" s="21"/>
      <c r="NIT1433" s="21"/>
      <c r="NIU1433" s="21"/>
      <c r="NIV1433" s="21"/>
      <c r="NIW1433" s="21"/>
      <c r="NIX1433" s="21"/>
      <c r="NIY1433" s="21"/>
      <c r="NIZ1433" s="21"/>
      <c r="NJA1433" s="21"/>
      <c r="NJB1433" s="21"/>
      <c r="NJC1433" s="21"/>
      <c r="NJD1433" s="21"/>
      <c r="NJE1433" s="21"/>
      <c r="NJF1433" s="21"/>
      <c r="NJG1433" s="21"/>
      <c r="NJH1433" s="21"/>
      <c r="NJI1433" s="21"/>
      <c r="NJJ1433" s="21"/>
      <c r="NJK1433" s="21"/>
      <c r="NJL1433" s="21"/>
      <c r="NJM1433" s="21"/>
      <c r="NJN1433" s="21"/>
      <c r="NJO1433" s="21"/>
      <c r="NJP1433" s="21"/>
      <c r="NJQ1433" s="21"/>
      <c r="NJR1433" s="21"/>
      <c r="NJS1433" s="21"/>
      <c r="NJT1433" s="21"/>
      <c r="NJU1433" s="21"/>
      <c r="NJV1433" s="21"/>
      <c r="NJW1433" s="21"/>
      <c r="NJX1433" s="21"/>
      <c r="NJY1433" s="21"/>
      <c r="NJZ1433" s="21"/>
      <c r="NKA1433" s="21"/>
      <c r="NKB1433" s="21"/>
      <c r="NKC1433" s="21"/>
      <c r="NKD1433" s="21"/>
      <c r="NKE1433" s="21"/>
      <c r="NKF1433" s="21"/>
      <c r="NKG1433" s="21"/>
      <c r="NKH1433" s="21"/>
      <c r="NKI1433" s="21"/>
      <c r="NKJ1433" s="21"/>
      <c r="NKK1433" s="21"/>
      <c r="NKL1433" s="21"/>
      <c r="NKM1433" s="21"/>
      <c r="NKN1433" s="21"/>
      <c r="NKO1433" s="21"/>
      <c r="NKP1433" s="21"/>
      <c r="NKQ1433" s="21"/>
      <c r="NKR1433" s="21"/>
      <c r="NKS1433" s="21"/>
      <c r="NKT1433" s="21"/>
      <c r="NKU1433" s="21"/>
      <c r="NKV1433" s="21"/>
      <c r="NKW1433" s="21"/>
      <c r="NKX1433" s="21"/>
      <c r="NKY1433" s="21"/>
      <c r="NKZ1433" s="21"/>
      <c r="NLA1433" s="21"/>
      <c r="NLB1433" s="21"/>
      <c r="NLC1433" s="21"/>
      <c r="NLD1433" s="21"/>
      <c r="NLE1433" s="21"/>
      <c r="NLF1433" s="21"/>
      <c r="NLG1433" s="21"/>
      <c r="NLH1433" s="21"/>
      <c r="NLI1433" s="21"/>
      <c r="NLJ1433" s="21"/>
      <c r="NLK1433" s="21"/>
      <c r="NLL1433" s="21"/>
      <c r="NLM1433" s="21"/>
      <c r="NLN1433" s="21"/>
      <c r="NLO1433" s="21"/>
      <c r="NLP1433" s="21"/>
      <c r="NLQ1433" s="21"/>
      <c r="NLR1433" s="21"/>
      <c r="NLS1433" s="21"/>
      <c r="NLT1433" s="21"/>
      <c r="NLU1433" s="21"/>
      <c r="NLV1433" s="21"/>
      <c r="NLW1433" s="21"/>
      <c r="NLX1433" s="21"/>
      <c r="NLY1433" s="21"/>
      <c r="NLZ1433" s="21"/>
      <c r="NMA1433" s="21"/>
      <c r="NMB1433" s="21"/>
      <c r="NMC1433" s="21"/>
      <c r="NMD1433" s="21"/>
      <c r="NME1433" s="21"/>
      <c r="NMF1433" s="21"/>
      <c r="NMG1433" s="21"/>
      <c r="NMH1433" s="21"/>
      <c r="NMI1433" s="21"/>
      <c r="NMJ1433" s="21"/>
      <c r="NMK1433" s="21"/>
      <c r="NML1433" s="21"/>
      <c r="NMM1433" s="21"/>
      <c r="NMN1433" s="21"/>
      <c r="NMO1433" s="21"/>
      <c r="NMP1433" s="21"/>
      <c r="NMQ1433" s="21"/>
      <c r="NMR1433" s="21"/>
      <c r="NMS1433" s="21"/>
      <c r="NMT1433" s="21"/>
      <c r="NMU1433" s="21"/>
      <c r="NMV1433" s="21"/>
      <c r="NMW1433" s="21"/>
      <c r="NMX1433" s="21"/>
      <c r="NMY1433" s="21"/>
      <c r="NMZ1433" s="21"/>
      <c r="NNA1433" s="21"/>
      <c r="NNB1433" s="21"/>
      <c r="NNC1433" s="21"/>
      <c r="NND1433" s="21"/>
      <c r="NNE1433" s="21"/>
      <c r="NNF1433" s="21"/>
      <c r="NNG1433" s="21"/>
      <c r="NNH1433" s="21"/>
      <c r="NNI1433" s="21"/>
      <c r="NNJ1433" s="21"/>
      <c r="NNK1433" s="21"/>
      <c r="NNL1433" s="21"/>
      <c r="NNM1433" s="21"/>
      <c r="NNN1433" s="21"/>
      <c r="NNO1433" s="21"/>
      <c r="NNP1433" s="21"/>
      <c r="NNQ1433" s="21"/>
      <c r="NNR1433" s="21"/>
      <c r="NNS1433" s="21"/>
      <c r="NNT1433" s="21"/>
      <c r="NNU1433" s="21"/>
      <c r="NNV1433" s="21"/>
      <c r="NNW1433" s="21"/>
      <c r="NNX1433" s="21"/>
      <c r="NNY1433" s="21"/>
      <c r="NNZ1433" s="21"/>
      <c r="NOA1433" s="21"/>
      <c r="NOB1433" s="21"/>
      <c r="NOC1433" s="21"/>
      <c r="NOD1433" s="21"/>
      <c r="NOE1433" s="21"/>
      <c r="NOF1433" s="21"/>
      <c r="NOG1433" s="21"/>
      <c r="NOH1433" s="21"/>
      <c r="NOI1433" s="21"/>
      <c r="NOJ1433" s="21"/>
      <c r="NOK1433" s="21"/>
      <c r="NOL1433" s="21"/>
      <c r="NOM1433" s="21"/>
      <c r="NON1433" s="21"/>
      <c r="NOO1433" s="21"/>
      <c r="NOP1433" s="21"/>
      <c r="NOQ1433" s="21"/>
      <c r="NOR1433" s="21"/>
      <c r="NOS1433" s="21"/>
      <c r="NOT1433" s="21"/>
      <c r="NOU1433" s="21"/>
      <c r="NOV1433" s="21"/>
      <c r="NOW1433" s="21"/>
      <c r="NOX1433" s="21"/>
      <c r="NOY1433" s="21"/>
      <c r="NOZ1433" s="21"/>
      <c r="NPA1433" s="21"/>
      <c r="NPB1433" s="21"/>
      <c r="NPC1433" s="21"/>
      <c r="NPD1433" s="21"/>
      <c r="NPE1433" s="21"/>
      <c r="NPF1433" s="21"/>
      <c r="NPG1433" s="21"/>
      <c r="NPH1433" s="21"/>
      <c r="NPI1433" s="21"/>
      <c r="NPJ1433" s="21"/>
      <c r="NPK1433" s="21"/>
      <c r="NPL1433" s="21"/>
      <c r="NPM1433" s="21"/>
      <c r="NPN1433" s="21"/>
      <c r="NPO1433" s="21"/>
      <c r="NPP1433" s="21"/>
      <c r="NPQ1433" s="21"/>
      <c r="NPR1433" s="21"/>
      <c r="NPS1433" s="21"/>
      <c r="NPT1433" s="21"/>
      <c r="NPU1433" s="21"/>
      <c r="NPV1433" s="21"/>
      <c r="NPW1433" s="21"/>
      <c r="NPX1433" s="21"/>
      <c r="NPY1433" s="21"/>
      <c r="NPZ1433" s="21"/>
      <c r="NQA1433" s="21"/>
      <c r="NQB1433" s="21"/>
      <c r="NQC1433" s="21"/>
      <c r="NQD1433" s="21"/>
      <c r="NQE1433" s="21"/>
      <c r="NQF1433" s="21"/>
      <c r="NQG1433" s="21"/>
      <c r="NQH1433" s="21"/>
      <c r="NQI1433" s="21"/>
      <c r="NQJ1433" s="21"/>
      <c r="NQK1433" s="21"/>
      <c r="NQL1433" s="21"/>
      <c r="NQM1433" s="21"/>
      <c r="NQN1433" s="21"/>
      <c r="NQO1433" s="21"/>
      <c r="NQP1433" s="21"/>
      <c r="NQQ1433" s="21"/>
      <c r="NQR1433" s="21"/>
      <c r="NQS1433" s="21"/>
      <c r="NQT1433" s="21"/>
      <c r="NQU1433" s="21"/>
      <c r="NQV1433" s="21"/>
      <c r="NQW1433" s="21"/>
      <c r="NQX1433" s="21"/>
      <c r="NQY1433" s="21"/>
      <c r="NQZ1433" s="21"/>
      <c r="NRA1433" s="21"/>
      <c r="NRB1433" s="21"/>
      <c r="NRC1433" s="21"/>
      <c r="NRD1433" s="21"/>
      <c r="NRE1433" s="21"/>
      <c r="NRF1433" s="21"/>
      <c r="NRG1433" s="21"/>
      <c r="NRH1433" s="21"/>
      <c r="NRI1433" s="21"/>
      <c r="NRJ1433" s="21"/>
      <c r="NRK1433" s="21"/>
      <c r="NRL1433" s="21"/>
      <c r="NRM1433" s="21"/>
      <c r="NRN1433" s="21"/>
      <c r="NRO1433" s="21"/>
      <c r="NRP1433" s="21"/>
      <c r="NRQ1433" s="21"/>
      <c r="NRR1433" s="21"/>
      <c r="NRS1433" s="21"/>
      <c r="NRT1433" s="21"/>
      <c r="NRU1433" s="21"/>
      <c r="NRV1433" s="21"/>
      <c r="NRW1433" s="21"/>
      <c r="NRX1433" s="21"/>
      <c r="NRY1433" s="21"/>
      <c r="NRZ1433" s="21"/>
      <c r="NSA1433" s="21"/>
      <c r="NSB1433" s="21"/>
      <c r="NSC1433" s="21"/>
      <c r="NSD1433" s="21"/>
      <c r="NSE1433" s="21"/>
      <c r="NSF1433" s="21"/>
      <c r="NSG1433" s="21"/>
      <c r="NSH1433" s="21"/>
      <c r="NSI1433" s="21"/>
      <c r="NSJ1433" s="21"/>
      <c r="NSK1433" s="21"/>
      <c r="NSL1433" s="21"/>
      <c r="NSM1433" s="21"/>
      <c r="NSN1433" s="21"/>
      <c r="NSO1433" s="21"/>
      <c r="NSP1433" s="21"/>
      <c r="NSQ1433" s="21"/>
      <c r="NSR1433" s="21"/>
      <c r="NSS1433" s="21"/>
      <c r="NST1433" s="21"/>
      <c r="NSU1433" s="21"/>
      <c r="NSV1433" s="21"/>
      <c r="NSW1433" s="21"/>
      <c r="NSX1433" s="21"/>
      <c r="NSY1433" s="21"/>
      <c r="NSZ1433" s="21"/>
      <c r="NTA1433" s="21"/>
      <c r="NTB1433" s="21"/>
      <c r="NTC1433" s="21"/>
      <c r="NTD1433" s="21"/>
      <c r="NTE1433" s="21"/>
      <c r="NTF1433" s="21"/>
      <c r="NTG1433" s="21"/>
      <c r="NTH1433" s="21"/>
      <c r="NTI1433" s="21"/>
      <c r="NTJ1433" s="21"/>
      <c r="NTK1433" s="21"/>
      <c r="NTL1433" s="21"/>
      <c r="NTM1433" s="21"/>
      <c r="NTN1433" s="21"/>
      <c r="NTO1433" s="21"/>
      <c r="NTP1433" s="21"/>
      <c r="NTQ1433" s="21"/>
      <c r="NTR1433" s="21"/>
      <c r="NTS1433" s="21"/>
      <c r="NTT1433" s="21"/>
      <c r="NTU1433" s="21"/>
      <c r="NTV1433" s="21"/>
      <c r="NTW1433" s="21"/>
      <c r="NTX1433" s="21"/>
      <c r="NTY1433" s="21"/>
      <c r="NTZ1433" s="21"/>
      <c r="NUA1433" s="21"/>
      <c r="NUB1433" s="21"/>
      <c r="NUC1433" s="21"/>
      <c r="NUD1433" s="21"/>
      <c r="NUE1433" s="21"/>
      <c r="NUF1433" s="21"/>
      <c r="NUG1433" s="21"/>
      <c r="NUH1433" s="21"/>
      <c r="NUI1433" s="21"/>
      <c r="NUJ1433" s="21"/>
      <c r="NUK1433" s="21"/>
      <c r="NUL1433" s="21"/>
      <c r="NUM1433" s="21"/>
      <c r="NUN1433" s="21"/>
      <c r="NUO1433" s="21"/>
      <c r="NUP1433" s="21"/>
      <c r="NUQ1433" s="21"/>
      <c r="NUR1433" s="21"/>
      <c r="NUS1433" s="21"/>
      <c r="NUT1433" s="21"/>
      <c r="NUU1433" s="21"/>
      <c r="NUV1433" s="21"/>
      <c r="NUW1433" s="21"/>
      <c r="NUX1433" s="21"/>
      <c r="NUY1433" s="21"/>
      <c r="NUZ1433" s="21"/>
      <c r="NVA1433" s="21"/>
      <c r="NVB1433" s="21"/>
      <c r="NVC1433" s="21"/>
      <c r="NVD1433" s="21"/>
      <c r="NVE1433" s="21"/>
      <c r="NVF1433" s="21"/>
      <c r="NVG1433" s="21"/>
      <c r="NVH1433" s="21"/>
      <c r="NVI1433" s="21"/>
      <c r="NVJ1433" s="21"/>
      <c r="NVK1433" s="21"/>
      <c r="NVL1433" s="21"/>
      <c r="NVM1433" s="21"/>
      <c r="NVN1433" s="21"/>
      <c r="NVO1433" s="21"/>
      <c r="NVP1433" s="21"/>
      <c r="NVQ1433" s="21"/>
      <c r="NVR1433" s="21"/>
      <c r="NVS1433" s="21"/>
      <c r="NVT1433" s="21"/>
      <c r="NVU1433" s="21"/>
      <c r="NVV1433" s="21"/>
      <c r="NVW1433" s="21"/>
      <c r="NVX1433" s="21"/>
      <c r="NVY1433" s="21"/>
      <c r="NVZ1433" s="21"/>
      <c r="NWA1433" s="21"/>
      <c r="NWB1433" s="21"/>
      <c r="NWC1433" s="21"/>
      <c r="NWD1433" s="21"/>
      <c r="NWE1433" s="21"/>
      <c r="NWF1433" s="21"/>
      <c r="NWG1433" s="21"/>
      <c r="NWH1433" s="21"/>
      <c r="NWI1433" s="21"/>
      <c r="NWJ1433" s="21"/>
      <c r="NWK1433" s="21"/>
      <c r="NWL1433" s="21"/>
      <c r="NWM1433" s="21"/>
      <c r="NWN1433" s="21"/>
      <c r="NWO1433" s="21"/>
      <c r="NWP1433" s="21"/>
      <c r="NWQ1433" s="21"/>
      <c r="NWR1433" s="21"/>
      <c r="NWS1433" s="21"/>
      <c r="NWT1433" s="21"/>
      <c r="NWU1433" s="21"/>
      <c r="NWV1433" s="21"/>
      <c r="NWW1433" s="21"/>
      <c r="NWX1433" s="21"/>
      <c r="NWY1433" s="21"/>
      <c r="NWZ1433" s="21"/>
      <c r="NXA1433" s="21"/>
      <c r="NXB1433" s="21"/>
      <c r="NXC1433" s="21"/>
      <c r="NXD1433" s="21"/>
      <c r="NXE1433" s="21"/>
      <c r="NXF1433" s="21"/>
      <c r="NXG1433" s="21"/>
      <c r="NXH1433" s="21"/>
      <c r="NXI1433" s="21"/>
      <c r="NXJ1433" s="21"/>
      <c r="NXK1433" s="21"/>
      <c r="NXL1433" s="21"/>
      <c r="NXM1433" s="21"/>
      <c r="NXN1433" s="21"/>
      <c r="NXO1433" s="21"/>
      <c r="NXP1433" s="21"/>
      <c r="NXQ1433" s="21"/>
      <c r="NXR1433" s="21"/>
      <c r="NXS1433" s="21"/>
      <c r="NXT1433" s="21"/>
      <c r="NXU1433" s="21"/>
      <c r="NXV1433" s="21"/>
      <c r="NXW1433" s="21"/>
      <c r="NXX1433" s="21"/>
      <c r="NXY1433" s="21"/>
      <c r="NXZ1433" s="21"/>
      <c r="NYA1433" s="21"/>
      <c r="NYB1433" s="21"/>
      <c r="NYC1433" s="21"/>
      <c r="NYD1433" s="21"/>
      <c r="NYE1433" s="21"/>
      <c r="NYF1433" s="21"/>
      <c r="NYG1433" s="21"/>
      <c r="NYH1433" s="21"/>
      <c r="NYI1433" s="21"/>
      <c r="NYJ1433" s="21"/>
      <c r="NYK1433" s="21"/>
      <c r="NYL1433" s="21"/>
      <c r="NYM1433" s="21"/>
      <c r="NYN1433" s="21"/>
      <c r="NYO1433" s="21"/>
      <c r="NYP1433" s="21"/>
      <c r="NYQ1433" s="21"/>
      <c r="NYR1433" s="21"/>
      <c r="NYS1433" s="21"/>
      <c r="NYT1433" s="21"/>
      <c r="NYU1433" s="21"/>
      <c r="NYV1433" s="21"/>
      <c r="NYW1433" s="21"/>
      <c r="NYX1433" s="21"/>
      <c r="NYY1433" s="21"/>
      <c r="NYZ1433" s="21"/>
      <c r="NZA1433" s="21"/>
      <c r="NZB1433" s="21"/>
      <c r="NZC1433" s="21"/>
      <c r="NZD1433" s="21"/>
      <c r="NZE1433" s="21"/>
      <c r="NZF1433" s="21"/>
      <c r="NZG1433" s="21"/>
      <c r="NZH1433" s="21"/>
      <c r="NZI1433" s="21"/>
      <c r="NZJ1433" s="21"/>
      <c r="NZK1433" s="21"/>
      <c r="NZL1433" s="21"/>
      <c r="NZM1433" s="21"/>
      <c r="NZN1433" s="21"/>
      <c r="NZO1433" s="21"/>
      <c r="NZP1433" s="21"/>
      <c r="NZQ1433" s="21"/>
      <c r="NZR1433" s="21"/>
      <c r="NZS1433" s="21"/>
      <c r="NZT1433" s="21"/>
      <c r="NZU1433" s="21"/>
      <c r="NZV1433" s="21"/>
      <c r="NZW1433" s="21"/>
      <c r="NZX1433" s="21"/>
      <c r="NZY1433" s="21"/>
      <c r="NZZ1433" s="21"/>
      <c r="OAA1433" s="21"/>
      <c r="OAB1433" s="21"/>
      <c r="OAC1433" s="21"/>
      <c r="OAD1433" s="21"/>
      <c r="OAE1433" s="21"/>
      <c r="OAF1433" s="21"/>
      <c r="OAG1433" s="21"/>
      <c r="OAH1433" s="21"/>
      <c r="OAI1433" s="21"/>
      <c r="OAJ1433" s="21"/>
      <c r="OAK1433" s="21"/>
      <c r="OAL1433" s="21"/>
      <c r="OAM1433" s="21"/>
      <c r="OAN1433" s="21"/>
      <c r="OAO1433" s="21"/>
      <c r="OAP1433" s="21"/>
      <c r="OAQ1433" s="21"/>
      <c r="OAR1433" s="21"/>
      <c r="OAS1433" s="21"/>
      <c r="OAT1433" s="21"/>
      <c r="OAU1433" s="21"/>
      <c r="OAV1433" s="21"/>
      <c r="OAW1433" s="21"/>
      <c r="OAX1433" s="21"/>
      <c r="OAY1433" s="21"/>
      <c r="OAZ1433" s="21"/>
      <c r="OBA1433" s="21"/>
      <c r="OBB1433" s="21"/>
      <c r="OBC1433" s="21"/>
      <c r="OBD1433" s="21"/>
      <c r="OBE1433" s="21"/>
      <c r="OBF1433" s="21"/>
      <c r="OBG1433" s="21"/>
      <c r="OBH1433" s="21"/>
      <c r="OBI1433" s="21"/>
      <c r="OBJ1433" s="21"/>
      <c r="OBK1433" s="21"/>
      <c r="OBL1433" s="21"/>
      <c r="OBM1433" s="21"/>
      <c r="OBN1433" s="21"/>
      <c r="OBO1433" s="21"/>
      <c r="OBP1433" s="21"/>
      <c r="OBQ1433" s="21"/>
      <c r="OBR1433" s="21"/>
      <c r="OBS1433" s="21"/>
      <c r="OBT1433" s="21"/>
      <c r="OBU1433" s="21"/>
      <c r="OBV1433" s="21"/>
      <c r="OBW1433" s="21"/>
      <c r="OBX1433" s="21"/>
      <c r="OBY1433" s="21"/>
      <c r="OBZ1433" s="21"/>
      <c r="OCA1433" s="21"/>
      <c r="OCB1433" s="21"/>
      <c r="OCC1433" s="21"/>
      <c r="OCD1433" s="21"/>
      <c r="OCE1433" s="21"/>
      <c r="OCF1433" s="21"/>
      <c r="OCG1433" s="21"/>
      <c r="OCH1433" s="21"/>
      <c r="OCI1433" s="21"/>
      <c r="OCJ1433" s="21"/>
      <c r="OCK1433" s="21"/>
      <c r="OCL1433" s="21"/>
      <c r="OCM1433" s="21"/>
      <c r="OCN1433" s="21"/>
      <c r="OCO1433" s="21"/>
      <c r="OCP1433" s="21"/>
      <c r="OCQ1433" s="21"/>
      <c r="OCR1433" s="21"/>
      <c r="OCS1433" s="21"/>
      <c r="OCT1433" s="21"/>
      <c r="OCU1433" s="21"/>
      <c r="OCV1433" s="21"/>
      <c r="OCW1433" s="21"/>
      <c r="OCX1433" s="21"/>
      <c r="OCY1433" s="21"/>
      <c r="OCZ1433" s="21"/>
      <c r="ODA1433" s="21"/>
      <c r="ODB1433" s="21"/>
      <c r="ODC1433" s="21"/>
      <c r="ODD1433" s="21"/>
      <c r="ODE1433" s="21"/>
      <c r="ODF1433" s="21"/>
      <c r="ODG1433" s="21"/>
      <c r="ODH1433" s="21"/>
      <c r="ODI1433" s="21"/>
      <c r="ODJ1433" s="21"/>
      <c r="ODK1433" s="21"/>
      <c r="ODL1433" s="21"/>
      <c r="ODM1433" s="21"/>
      <c r="ODN1433" s="21"/>
      <c r="ODO1433" s="21"/>
      <c r="ODP1433" s="21"/>
      <c r="ODQ1433" s="21"/>
      <c r="ODR1433" s="21"/>
      <c r="ODS1433" s="21"/>
      <c r="ODT1433" s="21"/>
      <c r="ODU1433" s="21"/>
      <c r="ODV1433" s="21"/>
      <c r="ODW1433" s="21"/>
      <c r="ODX1433" s="21"/>
      <c r="ODY1433" s="21"/>
      <c r="ODZ1433" s="21"/>
      <c r="OEA1433" s="21"/>
      <c r="OEB1433" s="21"/>
      <c r="OEC1433" s="21"/>
      <c r="OED1433" s="21"/>
      <c r="OEE1433" s="21"/>
      <c r="OEF1433" s="21"/>
      <c r="OEG1433" s="21"/>
      <c r="OEH1433" s="21"/>
      <c r="OEI1433" s="21"/>
      <c r="OEJ1433" s="21"/>
      <c r="OEK1433" s="21"/>
      <c r="OEL1433" s="21"/>
      <c r="OEM1433" s="21"/>
      <c r="OEN1433" s="21"/>
      <c r="OEO1433" s="21"/>
      <c r="OEP1433" s="21"/>
      <c r="OEQ1433" s="21"/>
      <c r="OER1433" s="21"/>
      <c r="OES1433" s="21"/>
      <c r="OET1433" s="21"/>
      <c r="OEU1433" s="21"/>
      <c r="OEV1433" s="21"/>
      <c r="OEW1433" s="21"/>
      <c r="OEX1433" s="21"/>
      <c r="OEY1433" s="21"/>
      <c r="OEZ1433" s="21"/>
      <c r="OFA1433" s="21"/>
      <c r="OFB1433" s="21"/>
      <c r="OFC1433" s="21"/>
      <c r="OFD1433" s="21"/>
      <c r="OFE1433" s="21"/>
      <c r="OFF1433" s="21"/>
      <c r="OFG1433" s="21"/>
      <c r="OFH1433" s="21"/>
      <c r="OFI1433" s="21"/>
      <c r="OFJ1433" s="21"/>
      <c r="OFK1433" s="21"/>
      <c r="OFL1433" s="21"/>
      <c r="OFM1433" s="21"/>
      <c r="OFN1433" s="21"/>
      <c r="OFO1433" s="21"/>
      <c r="OFP1433" s="21"/>
      <c r="OFQ1433" s="21"/>
      <c r="OFR1433" s="21"/>
      <c r="OFS1433" s="21"/>
      <c r="OFT1433" s="21"/>
      <c r="OFU1433" s="21"/>
      <c r="OFV1433" s="21"/>
      <c r="OFW1433" s="21"/>
      <c r="OFX1433" s="21"/>
      <c r="OFY1433" s="21"/>
      <c r="OFZ1433" s="21"/>
      <c r="OGA1433" s="21"/>
      <c r="OGB1433" s="21"/>
      <c r="OGC1433" s="21"/>
      <c r="OGD1433" s="21"/>
      <c r="OGE1433" s="21"/>
      <c r="OGF1433" s="21"/>
      <c r="OGG1433" s="21"/>
      <c r="OGH1433" s="21"/>
      <c r="OGI1433" s="21"/>
      <c r="OGJ1433" s="21"/>
      <c r="OGK1433" s="21"/>
      <c r="OGL1433" s="21"/>
      <c r="OGM1433" s="21"/>
      <c r="OGN1433" s="21"/>
      <c r="OGO1433" s="21"/>
      <c r="OGP1433" s="21"/>
      <c r="OGQ1433" s="21"/>
      <c r="OGR1433" s="21"/>
      <c r="OGS1433" s="21"/>
      <c r="OGT1433" s="21"/>
      <c r="OGU1433" s="21"/>
      <c r="OGV1433" s="21"/>
      <c r="OGW1433" s="21"/>
      <c r="OGX1433" s="21"/>
      <c r="OGY1433" s="21"/>
      <c r="OGZ1433" s="21"/>
      <c r="OHA1433" s="21"/>
      <c r="OHB1433" s="21"/>
      <c r="OHC1433" s="21"/>
      <c r="OHD1433" s="21"/>
      <c r="OHE1433" s="21"/>
      <c r="OHF1433" s="21"/>
      <c r="OHG1433" s="21"/>
      <c r="OHH1433" s="21"/>
      <c r="OHI1433" s="21"/>
      <c r="OHJ1433" s="21"/>
      <c r="OHK1433" s="21"/>
      <c r="OHL1433" s="21"/>
      <c r="OHM1433" s="21"/>
      <c r="OHN1433" s="21"/>
      <c r="OHO1433" s="21"/>
      <c r="OHP1433" s="21"/>
      <c r="OHQ1433" s="21"/>
      <c r="OHR1433" s="21"/>
      <c r="OHS1433" s="21"/>
      <c r="OHT1433" s="21"/>
      <c r="OHU1433" s="21"/>
      <c r="OHV1433" s="21"/>
      <c r="OHW1433" s="21"/>
      <c r="OHX1433" s="21"/>
      <c r="OHY1433" s="21"/>
      <c r="OHZ1433" s="21"/>
      <c r="OIA1433" s="21"/>
      <c r="OIB1433" s="21"/>
      <c r="OIC1433" s="21"/>
      <c r="OID1433" s="21"/>
      <c r="OIE1433" s="21"/>
      <c r="OIF1433" s="21"/>
      <c r="OIG1433" s="21"/>
      <c r="OIH1433" s="21"/>
      <c r="OII1433" s="21"/>
      <c r="OIJ1433" s="21"/>
      <c r="OIK1433" s="21"/>
      <c r="OIL1433" s="21"/>
      <c r="OIM1433" s="21"/>
      <c r="OIN1433" s="21"/>
      <c r="OIO1433" s="21"/>
      <c r="OIP1433" s="21"/>
      <c r="OIQ1433" s="21"/>
      <c r="OIR1433" s="21"/>
      <c r="OIS1433" s="21"/>
      <c r="OIT1433" s="21"/>
      <c r="OIU1433" s="21"/>
      <c r="OIV1433" s="21"/>
      <c r="OIW1433" s="21"/>
      <c r="OIX1433" s="21"/>
      <c r="OIY1433" s="21"/>
      <c r="OIZ1433" s="21"/>
      <c r="OJA1433" s="21"/>
      <c r="OJB1433" s="21"/>
      <c r="OJC1433" s="21"/>
      <c r="OJD1433" s="21"/>
      <c r="OJE1433" s="21"/>
      <c r="OJF1433" s="21"/>
      <c r="OJG1433" s="21"/>
      <c r="OJH1433" s="21"/>
      <c r="OJI1433" s="21"/>
      <c r="OJJ1433" s="21"/>
      <c r="OJK1433" s="21"/>
      <c r="OJL1433" s="21"/>
      <c r="OJM1433" s="21"/>
      <c r="OJN1433" s="21"/>
      <c r="OJO1433" s="21"/>
      <c r="OJP1433" s="21"/>
      <c r="OJQ1433" s="21"/>
      <c r="OJR1433" s="21"/>
      <c r="OJS1433" s="21"/>
      <c r="OJT1433" s="21"/>
      <c r="OJU1433" s="21"/>
      <c r="OJV1433" s="21"/>
      <c r="OJW1433" s="21"/>
      <c r="OJX1433" s="21"/>
      <c r="OJY1433" s="21"/>
      <c r="OJZ1433" s="21"/>
      <c r="OKA1433" s="21"/>
      <c r="OKB1433" s="21"/>
      <c r="OKC1433" s="21"/>
      <c r="OKD1433" s="21"/>
      <c r="OKE1433" s="21"/>
      <c r="OKF1433" s="21"/>
      <c r="OKG1433" s="21"/>
      <c r="OKH1433" s="21"/>
      <c r="OKI1433" s="21"/>
      <c r="OKJ1433" s="21"/>
      <c r="OKK1433" s="21"/>
      <c r="OKL1433" s="21"/>
      <c r="OKM1433" s="21"/>
      <c r="OKN1433" s="21"/>
      <c r="OKO1433" s="21"/>
      <c r="OKP1433" s="21"/>
      <c r="OKQ1433" s="21"/>
      <c r="OKR1433" s="21"/>
      <c r="OKS1433" s="21"/>
      <c r="OKT1433" s="21"/>
      <c r="OKU1433" s="21"/>
      <c r="OKV1433" s="21"/>
      <c r="OKW1433" s="21"/>
      <c r="OKX1433" s="21"/>
      <c r="OKY1433" s="21"/>
      <c r="OKZ1433" s="21"/>
      <c r="OLA1433" s="21"/>
      <c r="OLB1433" s="21"/>
      <c r="OLC1433" s="21"/>
      <c r="OLD1433" s="21"/>
      <c r="OLE1433" s="21"/>
      <c r="OLF1433" s="21"/>
      <c r="OLG1433" s="21"/>
      <c r="OLH1433" s="21"/>
      <c r="OLI1433" s="21"/>
      <c r="OLJ1433" s="21"/>
      <c r="OLK1433" s="21"/>
      <c r="OLL1433" s="21"/>
      <c r="OLM1433" s="21"/>
      <c r="OLN1433" s="21"/>
      <c r="OLO1433" s="21"/>
      <c r="OLP1433" s="21"/>
      <c r="OLQ1433" s="21"/>
      <c r="OLR1433" s="21"/>
      <c r="OLS1433" s="21"/>
      <c r="OLT1433" s="21"/>
      <c r="OLU1433" s="21"/>
      <c r="OLV1433" s="21"/>
      <c r="OLW1433" s="21"/>
      <c r="OLX1433" s="21"/>
      <c r="OLY1433" s="21"/>
      <c r="OLZ1433" s="21"/>
      <c r="OMA1433" s="21"/>
      <c r="OMB1433" s="21"/>
      <c r="OMC1433" s="21"/>
      <c r="OMD1433" s="21"/>
      <c r="OME1433" s="21"/>
      <c r="OMF1433" s="21"/>
      <c r="OMG1433" s="21"/>
      <c r="OMH1433" s="21"/>
      <c r="OMI1433" s="21"/>
      <c r="OMJ1433" s="21"/>
      <c r="OMK1433" s="21"/>
      <c r="OML1433" s="21"/>
      <c r="OMM1433" s="21"/>
      <c r="OMN1433" s="21"/>
      <c r="OMO1433" s="21"/>
      <c r="OMP1433" s="21"/>
      <c r="OMQ1433" s="21"/>
      <c r="OMR1433" s="21"/>
      <c r="OMS1433" s="21"/>
      <c r="OMT1433" s="21"/>
      <c r="OMU1433" s="21"/>
      <c r="OMV1433" s="21"/>
      <c r="OMW1433" s="21"/>
      <c r="OMX1433" s="21"/>
      <c r="OMY1433" s="21"/>
      <c r="OMZ1433" s="21"/>
      <c r="ONA1433" s="21"/>
      <c r="ONB1433" s="21"/>
      <c r="ONC1433" s="21"/>
      <c r="OND1433" s="21"/>
      <c r="ONE1433" s="21"/>
      <c r="ONF1433" s="21"/>
      <c r="ONG1433" s="21"/>
      <c r="ONH1433" s="21"/>
      <c r="ONI1433" s="21"/>
      <c r="ONJ1433" s="21"/>
      <c r="ONK1433" s="21"/>
      <c r="ONL1433" s="21"/>
      <c r="ONM1433" s="21"/>
      <c r="ONN1433" s="21"/>
      <c r="ONO1433" s="21"/>
      <c r="ONP1433" s="21"/>
      <c r="ONQ1433" s="21"/>
      <c r="ONR1433" s="21"/>
      <c r="ONS1433" s="21"/>
      <c r="ONT1433" s="21"/>
      <c r="ONU1433" s="21"/>
      <c r="ONV1433" s="21"/>
      <c r="ONW1433" s="21"/>
      <c r="ONX1433" s="21"/>
      <c r="ONY1433" s="21"/>
      <c r="ONZ1433" s="21"/>
      <c r="OOA1433" s="21"/>
      <c r="OOB1433" s="21"/>
      <c r="OOC1433" s="21"/>
      <c r="OOD1433" s="21"/>
      <c r="OOE1433" s="21"/>
      <c r="OOF1433" s="21"/>
      <c r="OOG1433" s="21"/>
      <c r="OOH1433" s="21"/>
      <c r="OOI1433" s="21"/>
      <c r="OOJ1433" s="21"/>
      <c r="OOK1433" s="21"/>
      <c r="OOL1433" s="21"/>
      <c r="OOM1433" s="21"/>
      <c r="OON1433" s="21"/>
      <c r="OOO1433" s="21"/>
      <c r="OOP1433" s="21"/>
      <c r="OOQ1433" s="21"/>
      <c r="OOR1433" s="21"/>
      <c r="OOS1433" s="21"/>
      <c r="OOT1433" s="21"/>
      <c r="OOU1433" s="21"/>
      <c r="OOV1433" s="21"/>
      <c r="OOW1433" s="21"/>
      <c r="OOX1433" s="21"/>
      <c r="OOY1433" s="21"/>
      <c r="OOZ1433" s="21"/>
      <c r="OPA1433" s="21"/>
      <c r="OPB1433" s="21"/>
      <c r="OPC1433" s="21"/>
      <c r="OPD1433" s="21"/>
      <c r="OPE1433" s="21"/>
      <c r="OPF1433" s="21"/>
      <c r="OPG1433" s="21"/>
      <c r="OPH1433" s="21"/>
      <c r="OPI1433" s="21"/>
      <c r="OPJ1433" s="21"/>
      <c r="OPK1433" s="21"/>
      <c r="OPL1433" s="21"/>
      <c r="OPM1433" s="21"/>
      <c r="OPN1433" s="21"/>
      <c r="OPO1433" s="21"/>
      <c r="OPP1433" s="21"/>
      <c r="OPQ1433" s="21"/>
      <c r="OPR1433" s="21"/>
      <c r="OPS1433" s="21"/>
      <c r="OPT1433" s="21"/>
      <c r="OPU1433" s="21"/>
      <c r="OPV1433" s="21"/>
      <c r="OPW1433" s="21"/>
      <c r="OPX1433" s="21"/>
      <c r="OPY1433" s="21"/>
      <c r="OPZ1433" s="21"/>
      <c r="OQA1433" s="21"/>
      <c r="OQB1433" s="21"/>
      <c r="OQC1433" s="21"/>
      <c r="OQD1433" s="21"/>
      <c r="OQE1433" s="21"/>
      <c r="OQF1433" s="21"/>
      <c r="OQG1433" s="21"/>
      <c r="OQH1433" s="21"/>
      <c r="OQI1433" s="21"/>
      <c r="OQJ1433" s="21"/>
      <c r="OQK1433" s="21"/>
      <c r="OQL1433" s="21"/>
      <c r="OQM1433" s="21"/>
      <c r="OQN1433" s="21"/>
      <c r="OQO1433" s="21"/>
      <c r="OQP1433" s="21"/>
      <c r="OQQ1433" s="21"/>
      <c r="OQR1433" s="21"/>
      <c r="OQS1433" s="21"/>
      <c r="OQT1433" s="21"/>
      <c r="OQU1433" s="21"/>
      <c r="OQV1433" s="21"/>
      <c r="OQW1433" s="21"/>
      <c r="OQX1433" s="21"/>
      <c r="OQY1433" s="21"/>
      <c r="OQZ1433" s="21"/>
      <c r="ORA1433" s="21"/>
      <c r="ORB1433" s="21"/>
      <c r="ORC1433" s="21"/>
      <c r="ORD1433" s="21"/>
      <c r="ORE1433" s="21"/>
      <c r="ORF1433" s="21"/>
      <c r="ORG1433" s="21"/>
      <c r="ORH1433" s="21"/>
      <c r="ORI1433" s="21"/>
      <c r="ORJ1433" s="21"/>
      <c r="ORK1433" s="21"/>
      <c r="ORL1433" s="21"/>
      <c r="ORM1433" s="21"/>
      <c r="ORN1433" s="21"/>
      <c r="ORO1433" s="21"/>
      <c r="ORP1433" s="21"/>
      <c r="ORQ1433" s="21"/>
      <c r="ORR1433" s="21"/>
      <c r="ORS1433" s="21"/>
      <c r="ORT1433" s="21"/>
      <c r="ORU1433" s="21"/>
      <c r="ORV1433" s="21"/>
      <c r="ORW1433" s="21"/>
      <c r="ORX1433" s="21"/>
      <c r="ORY1433" s="21"/>
      <c r="ORZ1433" s="21"/>
      <c r="OSA1433" s="21"/>
      <c r="OSB1433" s="21"/>
      <c r="OSC1433" s="21"/>
      <c r="OSD1433" s="21"/>
      <c r="OSE1433" s="21"/>
      <c r="OSF1433" s="21"/>
      <c r="OSG1433" s="21"/>
      <c r="OSH1433" s="21"/>
      <c r="OSI1433" s="21"/>
      <c r="OSJ1433" s="21"/>
      <c r="OSK1433" s="21"/>
      <c r="OSL1433" s="21"/>
      <c r="OSM1433" s="21"/>
      <c r="OSN1433" s="21"/>
      <c r="OSO1433" s="21"/>
      <c r="OSP1433" s="21"/>
      <c r="OSQ1433" s="21"/>
      <c r="OSR1433" s="21"/>
      <c r="OSS1433" s="21"/>
      <c r="OST1433" s="21"/>
      <c r="OSU1433" s="21"/>
      <c r="OSV1433" s="21"/>
      <c r="OSW1433" s="21"/>
      <c r="OSX1433" s="21"/>
      <c r="OSY1433" s="21"/>
      <c r="OSZ1433" s="21"/>
      <c r="OTA1433" s="21"/>
      <c r="OTB1433" s="21"/>
      <c r="OTC1433" s="21"/>
      <c r="OTD1433" s="21"/>
      <c r="OTE1433" s="21"/>
      <c r="OTF1433" s="21"/>
      <c r="OTG1433" s="21"/>
      <c r="OTH1433" s="21"/>
      <c r="OTI1433" s="21"/>
      <c r="OTJ1433" s="21"/>
      <c r="OTK1433" s="21"/>
      <c r="OTL1433" s="21"/>
      <c r="OTM1433" s="21"/>
      <c r="OTN1433" s="21"/>
      <c r="OTO1433" s="21"/>
      <c r="OTP1433" s="21"/>
      <c r="OTQ1433" s="21"/>
      <c r="OTR1433" s="21"/>
      <c r="OTS1433" s="21"/>
      <c r="OTT1433" s="21"/>
      <c r="OTU1433" s="21"/>
      <c r="OTV1433" s="21"/>
      <c r="OTW1433" s="21"/>
      <c r="OTX1433" s="21"/>
      <c r="OTY1433" s="21"/>
      <c r="OTZ1433" s="21"/>
      <c r="OUA1433" s="21"/>
      <c r="OUB1433" s="21"/>
      <c r="OUC1433" s="21"/>
      <c r="OUD1433" s="21"/>
      <c r="OUE1433" s="21"/>
      <c r="OUF1433" s="21"/>
      <c r="OUG1433" s="21"/>
      <c r="OUH1433" s="21"/>
      <c r="OUI1433" s="21"/>
      <c r="OUJ1433" s="21"/>
      <c r="OUK1433" s="21"/>
      <c r="OUL1433" s="21"/>
      <c r="OUM1433" s="21"/>
      <c r="OUN1433" s="21"/>
      <c r="OUO1433" s="21"/>
      <c r="OUP1433" s="21"/>
      <c r="OUQ1433" s="21"/>
      <c r="OUR1433" s="21"/>
      <c r="OUS1433" s="21"/>
      <c r="OUT1433" s="21"/>
      <c r="OUU1433" s="21"/>
      <c r="OUV1433" s="21"/>
      <c r="OUW1433" s="21"/>
      <c r="OUX1433" s="21"/>
      <c r="OUY1433" s="21"/>
      <c r="OUZ1433" s="21"/>
      <c r="OVA1433" s="21"/>
      <c r="OVB1433" s="21"/>
      <c r="OVC1433" s="21"/>
      <c r="OVD1433" s="21"/>
      <c r="OVE1433" s="21"/>
      <c r="OVF1433" s="21"/>
      <c r="OVG1433" s="21"/>
      <c r="OVH1433" s="21"/>
      <c r="OVI1433" s="21"/>
      <c r="OVJ1433" s="21"/>
      <c r="OVK1433" s="21"/>
      <c r="OVL1433" s="21"/>
      <c r="OVM1433" s="21"/>
      <c r="OVN1433" s="21"/>
      <c r="OVO1433" s="21"/>
      <c r="OVP1433" s="21"/>
      <c r="OVQ1433" s="21"/>
      <c r="OVR1433" s="21"/>
      <c r="OVS1433" s="21"/>
      <c r="OVT1433" s="21"/>
      <c r="OVU1433" s="21"/>
      <c r="OVV1433" s="21"/>
      <c r="OVW1433" s="21"/>
      <c r="OVX1433" s="21"/>
      <c r="OVY1433" s="21"/>
      <c r="OVZ1433" s="21"/>
      <c r="OWA1433" s="21"/>
      <c r="OWB1433" s="21"/>
      <c r="OWC1433" s="21"/>
      <c r="OWD1433" s="21"/>
      <c r="OWE1433" s="21"/>
      <c r="OWF1433" s="21"/>
      <c r="OWG1433" s="21"/>
      <c r="OWH1433" s="21"/>
      <c r="OWI1433" s="21"/>
      <c r="OWJ1433" s="21"/>
      <c r="OWK1433" s="21"/>
      <c r="OWL1433" s="21"/>
      <c r="OWM1433" s="21"/>
      <c r="OWN1433" s="21"/>
      <c r="OWO1433" s="21"/>
      <c r="OWP1433" s="21"/>
      <c r="OWQ1433" s="21"/>
      <c r="OWR1433" s="21"/>
      <c r="OWS1433" s="21"/>
      <c r="OWT1433" s="21"/>
      <c r="OWU1433" s="21"/>
      <c r="OWV1433" s="21"/>
      <c r="OWW1433" s="21"/>
      <c r="OWX1433" s="21"/>
      <c r="OWY1433" s="21"/>
      <c r="OWZ1433" s="21"/>
      <c r="OXA1433" s="21"/>
      <c r="OXB1433" s="21"/>
      <c r="OXC1433" s="21"/>
      <c r="OXD1433" s="21"/>
      <c r="OXE1433" s="21"/>
      <c r="OXF1433" s="21"/>
      <c r="OXG1433" s="21"/>
      <c r="OXH1433" s="21"/>
      <c r="OXI1433" s="21"/>
      <c r="OXJ1433" s="21"/>
      <c r="OXK1433" s="21"/>
      <c r="OXL1433" s="21"/>
      <c r="OXM1433" s="21"/>
      <c r="OXN1433" s="21"/>
      <c r="OXO1433" s="21"/>
      <c r="OXP1433" s="21"/>
      <c r="OXQ1433" s="21"/>
      <c r="OXR1433" s="21"/>
      <c r="OXS1433" s="21"/>
      <c r="OXT1433" s="21"/>
      <c r="OXU1433" s="21"/>
      <c r="OXV1433" s="21"/>
      <c r="OXW1433" s="21"/>
      <c r="OXX1433" s="21"/>
      <c r="OXY1433" s="21"/>
      <c r="OXZ1433" s="21"/>
      <c r="OYA1433" s="21"/>
      <c r="OYB1433" s="21"/>
      <c r="OYC1433" s="21"/>
      <c r="OYD1433" s="21"/>
      <c r="OYE1433" s="21"/>
      <c r="OYF1433" s="21"/>
      <c r="OYG1433" s="21"/>
      <c r="OYH1433" s="21"/>
      <c r="OYI1433" s="21"/>
      <c r="OYJ1433" s="21"/>
      <c r="OYK1433" s="21"/>
      <c r="OYL1433" s="21"/>
      <c r="OYM1433" s="21"/>
      <c r="OYN1433" s="21"/>
      <c r="OYO1433" s="21"/>
      <c r="OYP1433" s="21"/>
      <c r="OYQ1433" s="21"/>
      <c r="OYR1433" s="21"/>
      <c r="OYS1433" s="21"/>
      <c r="OYT1433" s="21"/>
      <c r="OYU1433" s="21"/>
      <c r="OYV1433" s="21"/>
      <c r="OYW1433" s="21"/>
      <c r="OYX1433" s="21"/>
      <c r="OYY1433" s="21"/>
      <c r="OYZ1433" s="21"/>
      <c r="OZA1433" s="21"/>
      <c r="OZB1433" s="21"/>
      <c r="OZC1433" s="21"/>
      <c r="OZD1433" s="21"/>
      <c r="OZE1433" s="21"/>
      <c r="OZF1433" s="21"/>
      <c r="OZG1433" s="21"/>
      <c r="OZH1433" s="21"/>
      <c r="OZI1433" s="21"/>
      <c r="OZJ1433" s="21"/>
      <c r="OZK1433" s="21"/>
      <c r="OZL1433" s="21"/>
      <c r="OZM1433" s="21"/>
      <c r="OZN1433" s="21"/>
      <c r="OZO1433" s="21"/>
      <c r="OZP1433" s="21"/>
      <c r="OZQ1433" s="21"/>
      <c r="OZR1433" s="21"/>
      <c r="OZS1433" s="21"/>
      <c r="OZT1433" s="21"/>
      <c r="OZU1433" s="21"/>
      <c r="OZV1433" s="21"/>
      <c r="OZW1433" s="21"/>
      <c r="OZX1433" s="21"/>
      <c r="OZY1433" s="21"/>
      <c r="OZZ1433" s="21"/>
      <c r="PAA1433" s="21"/>
      <c r="PAB1433" s="21"/>
      <c r="PAC1433" s="21"/>
      <c r="PAD1433" s="21"/>
      <c r="PAE1433" s="21"/>
      <c r="PAF1433" s="21"/>
      <c r="PAG1433" s="21"/>
      <c r="PAH1433" s="21"/>
      <c r="PAI1433" s="21"/>
      <c r="PAJ1433" s="21"/>
      <c r="PAK1433" s="21"/>
      <c r="PAL1433" s="21"/>
      <c r="PAM1433" s="21"/>
      <c r="PAN1433" s="21"/>
      <c r="PAO1433" s="21"/>
      <c r="PAP1433" s="21"/>
      <c r="PAQ1433" s="21"/>
      <c r="PAR1433" s="21"/>
      <c r="PAS1433" s="21"/>
      <c r="PAT1433" s="21"/>
      <c r="PAU1433" s="21"/>
      <c r="PAV1433" s="21"/>
      <c r="PAW1433" s="21"/>
      <c r="PAX1433" s="21"/>
      <c r="PAY1433" s="21"/>
      <c r="PAZ1433" s="21"/>
      <c r="PBA1433" s="21"/>
      <c r="PBB1433" s="21"/>
      <c r="PBC1433" s="21"/>
      <c r="PBD1433" s="21"/>
      <c r="PBE1433" s="21"/>
      <c r="PBF1433" s="21"/>
      <c r="PBG1433" s="21"/>
      <c r="PBH1433" s="21"/>
      <c r="PBI1433" s="21"/>
      <c r="PBJ1433" s="21"/>
      <c r="PBK1433" s="21"/>
      <c r="PBL1433" s="21"/>
      <c r="PBM1433" s="21"/>
      <c r="PBN1433" s="21"/>
      <c r="PBO1433" s="21"/>
      <c r="PBP1433" s="21"/>
      <c r="PBQ1433" s="21"/>
      <c r="PBR1433" s="21"/>
      <c r="PBS1433" s="21"/>
      <c r="PBT1433" s="21"/>
      <c r="PBU1433" s="21"/>
      <c r="PBV1433" s="21"/>
      <c r="PBW1433" s="21"/>
      <c r="PBX1433" s="21"/>
      <c r="PBY1433" s="21"/>
      <c r="PBZ1433" s="21"/>
      <c r="PCA1433" s="21"/>
      <c r="PCB1433" s="21"/>
      <c r="PCC1433" s="21"/>
      <c r="PCD1433" s="21"/>
      <c r="PCE1433" s="21"/>
      <c r="PCF1433" s="21"/>
      <c r="PCG1433" s="21"/>
      <c r="PCH1433" s="21"/>
      <c r="PCI1433" s="21"/>
      <c r="PCJ1433" s="21"/>
      <c r="PCK1433" s="21"/>
      <c r="PCL1433" s="21"/>
      <c r="PCM1433" s="21"/>
      <c r="PCN1433" s="21"/>
      <c r="PCO1433" s="21"/>
      <c r="PCP1433" s="21"/>
      <c r="PCQ1433" s="21"/>
      <c r="PCR1433" s="21"/>
      <c r="PCS1433" s="21"/>
      <c r="PCT1433" s="21"/>
      <c r="PCU1433" s="21"/>
      <c r="PCV1433" s="21"/>
      <c r="PCW1433" s="21"/>
      <c r="PCX1433" s="21"/>
      <c r="PCY1433" s="21"/>
      <c r="PCZ1433" s="21"/>
      <c r="PDA1433" s="21"/>
      <c r="PDB1433" s="21"/>
      <c r="PDC1433" s="21"/>
      <c r="PDD1433" s="21"/>
      <c r="PDE1433" s="21"/>
      <c r="PDF1433" s="21"/>
      <c r="PDG1433" s="21"/>
      <c r="PDH1433" s="21"/>
      <c r="PDI1433" s="21"/>
      <c r="PDJ1433" s="21"/>
      <c r="PDK1433" s="21"/>
      <c r="PDL1433" s="21"/>
      <c r="PDM1433" s="21"/>
      <c r="PDN1433" s="21"/>
      <c r="PDO1433" s="21"/>
      <c r="PDP1433" s="21"/>
      <c r="PDQ1433" s="21"/>
      <c r="PDR1433" s="21"/>
      <c r="PDS1433" s="21"/>
      <c r="PDT1433" s="21"/>
      <c r="PDU1433" s="21"/>
      <c r="PDV1433" s="21"/>
      <c r="PDW1433" s="21"/>
      <c r="PDX1433" s="21"/>
      <c r="PDY1433" s="21"/>
      <c r="PDZ1433" s="21"/>
      <c r="PEA1433" s="21"/>
      <c r="PEB1433" s="21"/>
      <c r="PEC1433" s="21"/>
      <c r="PED1433" s="21"/>
      <c r="PEE1433" s="21"/>
      <c r="PEF1433" s="21"/>
      <c r="PEG1433" s="21"/>
      <c r="PEH1433" s="21"/>
      <c r="PEI1433" s="21"/>
      <c r="PEJ1433" s="21"/>
      <c r="PEK1433" s="21"/>
      <c r="PEL1433" s="21"/>
      <c r="PEM1433" s="21"/>
      <c r="PEN1433" s="21"/>
      <c r="PEO1433" s="21"/>
      <c r="PEP1433" s="21"/>
      <c r="PEQ1433" s="21"/>
      <c r="PER1433" s="21"/>
      <c r="PES1433" s="21"/>
      <c r="PET1433" s="21"/>
      <c r="PEU1433" s="21"/>
      <c r="PEV1433" s="21"/>
      <c r="PEW1433" s="21"/>
      <c r="PEX1433" s="21"/>
      <c r="PEY1433" s="21"/>
      <c r="PEZ1433" s="21"/>
      <c r="PFA1433" s="21"/>
      <c r="PFB1433" s="21"/>
      <c r="PFC1433" s="21"/>
      <c r="PFD1433" s="21"/>
      <c r="PFE1433" s="21"/>
      <c r="PFF1433" s="21"/>
      <c r="PFG1433" s="21"/>
      <c r="PFH1433" s="21"/>
      <c r="PFI1433" s="21"/>
      <c r="PFJ1433" s="21"/>
      <c r="PFK1433" s="21"/>
      <c r="PFL1433" s="21"/>
      <c r="PFM1433" s="21"/>
      <c r="PFN1433" s="21"/>
      <c r="PFO1433" s="21"/>
      <c r="PFP1433" s="21"/>
      <c r="PFQ1433" s="21"/>
      <c r="PFR1433" s="21"/>
      <c r="PFS1433" s="21"/>
      <c r="PFT1433" s="21"/>
      <c r="PFU1433" s="21"/>
      <c r="PFV1433" s="21"/>
      <c r="PFW1433" s="21"/>
      <c r="PFX1433" s="21"/>
      <c r="PFY1433" s="21"/>
      <c r="PFZ1433" s="21"/>
      <c r="PGA1433" s="21"/>
      <c r="PGB1433" s="21"/>
      <c r="PGC1433" s="21"/>
      <c r="PGD1433" s="21"/>
      <c r="PGE1433" s="21"/>
      <c r="PGF1433" s="21"/>
      <c r="PGG1433" s="21"/>
      <c r="PGH1433" s="21"/>
      <c r="PGI1433" s="21"/>
      <c r="PGJ1433" s="21"/>
      <c r="PGK1433" s="21"/>
      <c r="PGL1433" s="21"/>
      <c r="PGM1433" s="21"/>
      <c r="PGN1433" s="21"/>
      <c r="PGO1433" s="21"/>
      <c r="PGP1433" s="21"/>
      <c r="PGQ1433" s="21"/>
      <c r="PGR1433" s="21"/>
      <c r="PGS1433" s="21"/>
      <c r="PGT1433" s="21"/>
      <c r="PGU1433" s="21"/>
      <c r="PGV1433" s="21"/>
      <c r="PGW1433" s="21"/>
      <c r="PGX1433" s="21"/>
      <c r="PGY1433" s="21"/>
      <c r="PGZ1433" s="21"/>
      <c r="PHA1433" s="21"/>
      <c r="PHB1433" s="21"/>
      <c r="PHC1433" s="21"/>
      <c r="PHD1433" s="21"/>
      <c r="PHE1433" s="21"/>
      <c r="PHF1433" s="21"/>
      <c r="PHG1433" s="21"/>
      <c r="PHH1433" s="21"/>
      <c r="PHI1433" s="21"/>
      <c r="PHJ1433" s="21"/>
      <c r="PHK1433" s="21"/>
      <c r="PHL1433" s="21"/>
      <c r="PHM1433" s="21"/>
      <c r="PHN1433" s="21"/>
      <c r="PHO1433" s="21"/>
      <c r="PHP1433" s="21"/>
      <c r="PHQ1433" s="21"/>
      <c r="PHR1433" s="21"/>
      <c r="PHS1433" s="21"/>
      <c r="PHT1433" s="21"/>
      <c r="PHU1433" s="21"/>
      <c r="PHV1433" s="21"/>
      <c r="PHW1433" s="21"/>
      <c r="PHX1433" s="21"/>
      <c r="PHY1433" s="21"/>
      <c r="PHZ1433" s="21"/>
      <c r="PIA1433" s="21"/>
      <c r="PIB1433" s="21"/>
      <c r="PIC1433" s="21"/>
      <c r="PID1433" s="21"/>
      <c r="PIE1433" s="21"/>
      <c r="PIF1433" s="21"/>
      <c r="PIG1433" s="21"/>
      <c r="PIH1433" s="21"/>
      <c r="PII1433" s="21"/>
      <c r="PIJ1433" s="21"/>
      <c r="PIK1433" s="21"/>
      <c r="PIL1433" s="21"/>
      <c r="PIM1433" s="21"/>
      <c r="PIN1433" s="21"/>
      <c r="PIO1433" s="21"/>
      <c r="PIP1433" s="21"/>
      <c r="PIQ1433" s="21"/>
      <c r="PIR1433" s="21"/>
      <c r="PIS1433" s="21"/>
      <c r="PIT1433" s="21"/>
      <c r="PIU1433" s="21"/>
      <c r="PIV1433" s="21"/>
      <c r="PIW1433" s="21"/>
      <c r="PIX1433" s="21"/>
      <c r="PIY1433" s="21"/>
      <c r="PIZ1433" s="21"/>
      <c r="PJA1433" s="21"/>
      <c r="PJB1433" s="21"/>
      <c r="PJC1433" s="21"/>
      <c r="PJD1433" s="21"/>
      <c r="PJE1433" s="21"/>
      <c r="PJF1433" s="21"/>
      <c r="PJG1433" s="21"/>
      <c r="PJH1433" s="21"/>
      <c r="PJI1433" s="21"/>
      <c r="PJJ1433" s="21"/>
      <c r="PJK1433" s="21"/>
      <c r="PJL1433" s="21"/>
      <c r="PJM1433" s="21"/>
      <c r="PJN1433" s="21"/>
      <c r="PJO1433" s="21"/>
      <c r="PJP1433" s="21"/>
      <c r="PJQ1433" s="21"/>
      <c r="PJR1433" s="21"/>
      <c r="PJS1433" s="21"/>
      <c r="PJT1433" s="21"/>
      <c r="PJU1433" s="21"/>
      <c r="PJV1433" s="21"/>
      <c r="PJW1433" s="21"/>
      <c r="PJX1433" s="21"/>
      <c r="PJY1433" s="21"/>
      <c r="PJZ1433" s="21"/>
      <c r="PKA1433" s="21"/>
      <c r="PKB1433" s="21"/>
      <c r="PKC1433" s="21"/>
      <c r="PKD1433" s="21"/>
      <c r="PKE1433" s="21"/>
      <c r="PKF1433" s="21"/>
      <c r="PKG1433" s="21"/>
      <c r="PKH1433" s="21"/>
      <c r="PKI1433" s="21"/>
      <c r="PKJ1433" s="21"/>
      <c r="PKK1433" s="21"/>
      <c r="PKL1433" s="21"/>
      <c r="PKM1433" s="21"/>
      <c r="PKN1433" s="21"/>
      <c r="PKO1433" s="21"/>
      <c r="PKP1433" s="21"/>
      <c r="PKQ1433" s="21"/>
      <c r="PKR1433" s="21"/>
      <c r="PKS1433" s="21"/>
      <c r="PKT1433" s="21"/>
      <c r="PKU1433" s="21"/>
      <c r="PKV1433" s="21"/>
      <c r="PKW1433" s="21"/>
      <c r="PKX1433" s="21"/>
      <c r="PKY1433" s="21"/>
      <c r="PKZ1433" s="21"/>
      <c r="PLA1433" s="21"/>
      <c r="PLB1433" s="21"/>
      <c r="PLC1433" s="21"/>
      <c r="PLD1433" s="21"/>
      <c r="PLE1433" s="21"/>
      <c r="PLF1433" s="21"/>
      <c r="PLG1433" s="21"/>
      <c r="PLH1433" s="21"/>
      <c r="PLI1433" s="21"/>
      <c r="PLJ1433" s="21"/>
      <c r="PLK1433" s="21"/>
      <c r="PLL1433" s="21"/>
      <c r="PLM1433" s="21"/>
      <c r="PLN1433" s="21"/>
      <c r="PLO1433" s="21"/>
      <c r="PLP1433" s="21"/>
      <c r="PLQ1433" s="21"/>
      <c r="PLR1433" s="21"/>
      <c r="PLS1433" s="21"/>
      <c r="PLT1433" s="21"/>
      <c r="PLU1433" s="21"/>
      <c r="PLV1433" s="21"/>
      <c r="PLW1433" s="21"/>
      <c r="PLX1433" s="21"/>
      <c r="PLY1433" s="21"/>
      <c r="PLZ1433" s="21"/>
      <c r="PMA1433" s="21"/>
      <c r="PMB1433" s="21"/>
      <c r="PMC1433" s="21"/>
      <c r="PMD1433" s="21"/>
      <c r="PME1433" s="21"/>
      <c r="PMF1433" s="21"/>
      <c r="PMG1433" s="21"/>
      <c r="PMH1433" s="21"/>
      <c r="PMI1433" s="21"/>
      <c r="PMJ1433" s="21"/>
      <c r="PMK1433" s="21"/>
      <c r="PML1433" s="21"/>
      <c r="PMM1433" s="21"/>
      <c r="PMN1433" s="21"/>
      <c r="PMO1433" s="21"/>
      <c r="PMP1433" s="21"/>
      <c r="PMQ1433" s="21"/>
      <c r="PMR1433" s="21"/>
      <c r="PMS1433" s="21"/>
      <c r="PMT1433" s="21"/>
      <c r="PMU1433" s="21"/>
      <c r="PMV1433" s="21"/>
      <c r="PMW1433" s="21"/>
      <c r="PMX1433" s="21"/>
      <c r="PMY1433" s="21"/>
      <c r="PMZ1433" s="21"/>
      <c r="PNA1433" s="21"/>
      <c r="PNB1433" s="21"/>
      <c r="PNC1433" s="21"/>
      <c r="PND1433" s="21"/>
      <c r="PNE1433" s="21"/>
      <c r="PNF1433" s="21"/>
      <c r="PNG1433" s="21"/>
      <c r="PNH1433" s="21"/>
      <c r="PNI1433" s="21"/>
      <c r="PNJ1433" s="21"/>
      <c r="PNK1433" s="21"/>
      <c r="PNL1433" s="21"/>
      <c r="PNM1433" s="21"/>
      <c r="PNN1433" s="21"/>
      <c r="PNO1433" s="21"/>
      <c r="PNP1433" s="21"/>
      <c r="PNQ1433" s="21"/>
      <c r="PNR1433" s="21"/>
      <c r="PNS1433" s="21"/>
      <c r="PNT1433" s="21"/>
      <c r="PNU1433" s="21"/>
      <c r="PNV1433" s="21"/>
      <c r="PNW1433" s="21"/>
      <c r="PNX1433" s="21"/>
      <c r="PNY1433" s="21"/>
      <c r="PNZ1433" s="21"/>
      <c r="POA1433" s="21"/>
      <c r="POB1433" s="21"/>
      <c r="POC1433" s="21"/>
      <c r="POD1433" s="21"/>
      <c r="POE1433" s="21"/>
      <c r="POF1433" s="21"/>
      <c r="POG1433" s="21"/>
      <c r="POH1433" s="21"/>
      <c r="POI1433" s="21"/>
      <c r="POJ1433" s="21"/>
      <c r="POK1433" s="21"/>
      <c r="POL1433" s="21"/>
      <c r="POM1433" s="21"/>
      <c r="PON1433" s="21"/>
      <c r="POO1433" s="21"/>
      <c r="POP1433" s="21"/>
      <c r="POQ1433" s="21"/>
      <c r="POR1433" s="21"/>
      <c r="POS1433" s="21"/>
      <c r="POT1433" s="21"/>
      <c r="POU1433" s="21"/>
      <c r="POV1433" s="21"/>
      <c r="POW1433" s="21"/>
      <c r="POX1433" s="21"/>
      <c r="POY1433" s="21"/>
      <c r="POZ1433" s="21"/>
      <c r="PPA1433" s="21"/>
      <c r="PPB1433" s="21"/>
      <c r="PPC1433" s="21"/>
      <c r="PPD1433" s="21"/>
      <c r="PPE1433" s="21"/>
      <c r="PPF1433" s="21"/>
      <c r="PPG1433" s="21"/>
      <c r="PPH1433" s="21"/>
      <c r="PPI1433" s="21"/>
      <c r="PPJ1433" s="21"/>
      <c r="PPK1433" s="21"/>
      <c r="PPL1433" s="21"/>
      <c r="PPM1433" s="21"/>
      <c r="PPN1433" s="21"/>
      <c r="PPO1433" s="21"/>
      <c r="PPP1433" s="21"/>
      <c r="PPQ1433" s="21"/>
      <c r="PPR1433" s="21"/>
      <c r="PPS1433" s="21"/>
      <c r="PPT1433" s="21"/>
      <c r="PPU1433" s="21"/>
      <c r="PPV1433" s="21"/>
      <c r="PPW1433" s="21"/>
      <c r="PPX1433" s="21"/>
      <c r="PPY1433" s="21"/>
      <c r="PPZ1433" s="21"/>
      <c r="PQA1433" s="21"/>
      <c r="PQB1433" s="21"/>
      <c r="PQC1433" s="21"/>
      <c r="PQD1433" s="21"/>
      <c r="PQE1433" s="21"/>
      <c r="PQF1433" s="21"/>
      <c r="PQG1433" s="21"/>
      <c r="PQH1433" s="21"/>
      <c r="PQI1433" s="21"/>
      <c r="PQJ1433" s="21"/>
      <c r="PQK1433" s="21"/>
      <c r="PQL1433" s="21"/>
      <c r="PQM1433" s="21"/>
      <c r="PQN1433" s="21"/>
      <c r="PQO1433" s="21"/>
      <c r="PQP1433" s="21"/>
      <c r="PQQ1433" s="21"/>
      <c r="PQR1433" s="21"/>
      <c r="PQS1433" s="21"/>
      <c r="PQT1433" s="21"/>
      <c r="PQU1433" s="21"/>
      <c r="PQV1433" s="21"/>
      <c r="PQW1433" s="21"/>
      <c r="PQX1433" s="21"/>
      <c r="PQY1433" s="21"/>
      <c r="PQZ1433" s="21"/>
      <c r="PRA1433" s="21"/>
      <c r="PRB1433" s="21"/>
      <c r="PRC1433" s="21"/>
      <c r="PRD1433" s="21"/>
      <c r="PRE1433" s="21"/>
      <c r="PRF1433" s="21"/>
      <c r="PRG1433" s="21"/>
      <c r="PRH1433" s="21"/>
      <c r="PRI1433" s="21"/>
      <c r="PRJ1433" s="21"/>
      <c r="PRK1433" s="21"/>
      <c r="PRL1433" s="21"/>
      <c r="PRM1433" s="21"/>
      <c r="PRN1433" s="21"/>
      <c r="PRO1433" s="21"/>
      <c r="PRP1433" s="21"/>
      <c r="PRQ1433" s="21"/>
      <c r="PRR1433" s="21"/>
      <c r="PRS1433" s="21"/>
      <c r="PRT1433" s="21"/>
      <c r="PRU1433" s="21"/>
      <c r="PRV1433" s="21"/>
      <c r="PRW1433" s="21"/>
      <c r="PRX1433" s="21"/>
      <c r="PRY1433" s="21"/>
      <c r="PRZ1433" s="21"/>
      <c r="PSA1433" s="21"/>
      <c r="PSB1433" s="21"/>
      <c r="PSC1433" s="21"/>
      <c r="PSD1433" s="21"/>
      <c r="PSE1433" s="21"/>
      <c r="PSF1433" s="21"/>
      <c r="PSG1433" s="21"/>
      <c r="PSH1433" s="21"/>
      <c r="PSI1433" s="21"/>
      <c r="PSJ1433" s="21"/>
      <c r="PSK1433" s="21"/>
      <c r="PSL1433" s="21"/>
      <c r="PSM1433" s="21"/>
      <c r="PSN1433" s="21"/>
      <c r="PSO1433" s="21"/>
      <c r="PSP1433" s="21"/>
      <c r="PSQ1433" s="21"/>
      <c r="PSR1433" s="21"/>
      <c r="PSS1433" s="21"/>
      <c r="PST1433" s="21"/>
      <c r="PSU1433" s="21"/>
      <c r="PSV1433" s="21"/>
      <c r="PSW1433" s="21"/>
      <c r="PSX1433" s="21"/>
      <c r="PSY1433" s="21"/>
      <c r="PSZ1433" s="21"/>
      <c r="PTA1433" s="21"/>
      <c r="PTB1433" s="21"/>
      <c r="PTC1433" s="21"/>
      <c r="PTD1433" s="21"/>
      <c r="PTE1433" s="21"/>
      <c r="PTF1433" s="21"/>
      <c r="PTG1433" s="21"/>
      <c r="PTH1433" s="21"/>
      <c r="PTI1433" s="21"/>
      <c r="PTJ1433" s="21"/>
      <c r="PTK1433" s="21"/>
      <c r="PTL1433" s="21"/>
      <c r="PTM1433" s="21"/>
      <c r="PTN1433" s="21"/>
      <c r="PTO1433" s="21"/>
      <c r="PTP1433" s="21"/>
      <c r="PTQ1433" s="21"/>
      <c r="PTR1433" s="21"/>
      <c r="PTS1433" s="21"/>
      <c r="PTT1433" s="21"/>
      <c r="PTU1433" s="21"/>
      <c r="PTV1433" s="21"/>
      <c r="PTW1433" s="21"/>
      <c r="PTX1433" s="21"/>
      <c r="PTY1433" s="21"/>
      <c r="PTZ1433" s="21"/>
      <c r="PUA1433" s="21"/>
      <c r="PUB1433" s="21"/>
      <c r="PUC1433" s="21"/>
      <c r="PUD1433" s="21"/>
      <c r="PUE1433" s="21"/>
      <c r="PUF1433" s="21"/>
      <c r="PUG1433" s="21"/>
      <c r="PUH1433" s="21"/>
      <c r="PUI1433" s="21"/>
      <c r="PUJ1433" s="21"/>
      <c r="PUK1433" s="21"/>
      <c r="PUL1433" s="21"/>
      <c r="PUM1433" s="21"/>
      <c r="PUN1433" s="21"/>
      <c r="PUO1433" s="21"/>
      <c r="PUP1433" s="21"/>
      <c r="PUQ1433" s="21"/>
      <c r="PUR1433" s="21"/>
      <c r="PUS1433" s="21"/>
      <c r="PUT1433" s="21"/>
      <c r="PUU1433" s="21"/>
      <c r="PUV1433" s="21"/>
      <c r="PUW1433" s="21"/>
      <c r="PUX1433" s="21"/>
      <c r="PUY1433" s="21"/>
      <c r="PUZ1433" s="21"/>
      <c r="PVA1433" s="21"/>
      <c r="PVB1433" s="21"/>
      <c r="PVC1433" s="21"/>
      <c r="PVD1433" s="21"/>
      <c r="PVE1433" s="21"/>
      <c r="PVF1433" s="21"/>
      <c r="PVG1433" s="21"/>
      <c r="PVH1433" s="21"/>
      <c r="PVI1433" s="21"/>
      <c r="PVJ1433" s="21"/>
      <c r="PVK1433" s="21"/>
      <c r="PVL1433" s="21"/>
      <c r="PVM1433" s="21"/>
      <c r="PVN1433" s="21"/>
      <c r="PVO1433" s="21"/>
      <c r="PVP1433" s="21"/>
      <c r="PVQ1433" s="21"/>
      <c r="PVR1433" s="21"/>
      <c r="PVS1433" s="21"/>
      <c r="PVT1433" s="21"/>
      <c r="PVU1433" s="21"/>
      <c r="PVV1433" s="21"/>
      <c r="PVW1433" s="21"/>
      <c r="PVX1433" s="21"/>
      <c r="PVY1433" s="21"/>
      <c r="PVZ1433" s="21"/>
      <c r="PWA1433" s="21"/>
      <c r="PWB1433" s="21"/>
      <c r="PWC1433" s="21"/>
      <c r="PWD1433" s="21"/>
      <c r="PWE1433" s="21"/>
      <c r="PWF1433" s="21"/>
      <c r="PWG1433" s="21"/>
      <c r="PWH1433" s="21"/>
      <c r="PWI1433" s="21"/>
      <c r="PWJ1433" s="21"/>
      <c r="PWK1433" s="21"/>
      <c r="PWL1433" s="21"/>
      <c r="PWM1433" s="21"/>
      <c r="PWN1433" s="21"/>
      <c r="PWO1433" s="21"/>
      <c r="PWP1433" s="21"/>
      <c r="PWQ1433" s="21"/>
      <c r="PWR1433" s="21"/>
      <c r="PWS1433" s="21"/>
      <c r="PWT1433" s="21"/>
      <c r="PWU1433" s="21"/>
      <c r="PWV1433" s="21"/>
      <c r="PWW1433" s="21"/>
      <c r="PWX1433" s="21"/>
      <c r="PWY1433" s="21"/>
      <c r="PWZ1433" s="21"/>
      <c r="PXA1433" s="21"/>
      <c r="PXB1433" s="21"/>
      <c r="PXC1433" s="21"/>
      <c r="PXD1433" s="21"/>
      <c r="PXE1433" s="21"/>
      <c r="PXF1433" s="21"/>
      <c r="PXG1433" s="21"/>
      <c r="PXH1433" s="21"/>
      <c r="PXI1433" s="21"/>
      <c r="PXJ1433" s="21"/>
      <c r="PXK1433" s="21"/>
      <c r="PXL1433" s="21"/>
      <c r="PXM1433" s="21"/>
      <c r="PXN1433" s="21"/>
      <c r="PXO1433" s="21"/>
      <c r="PXP1433" s="21"/>
      <c r="PXQ1433" s="21"/>
      <c r="PXR1433" s="21"/>
      <c r="PXS1433" s="21"/>
      <c r="PXT1433" s="21"/>
      <c r="PXU1433" s="21"/>
      <c r="PXV1433" s="21"/>
      <c r="PXW1433" s="21"/>
      <c r="PXX1433" s="21"/>
      <c r="PXY1433" s="21"/>
      <c r="PXZ1433" s="21"/>
      <c r="PYA1433" s="21"/>
      <c r="PYB1433" s="21"/>
      <c r="PYC1433" s="21"/>
      <c r="PYD1433" s="21"/>
      <c r="PYE1433" s="21"/>
      <c r="PYF1433" s="21"/>
      <c r="PYG1433" s="21"/>
      <c r="PYH1433" s="21"/>
      <c r="PYI1433" s="21"/>
      <c r="PYJ1433" s="21"/>
      <c r="PYK1433" s="21"/>
      <c r="PYL1433" s="21"/>
      <c r="PYM1433" s="21"/>
      <c r="PYN1433" s="21"/>
      <c r="PYO1433" s="21"/>
      <c r="PYP1433" s="21"/>
      <c r="PYQ1433" s="21"/>
      <c r="PYR1433" s="21"/>
      <c r="PYS1433" s="21"/>
      <c r="PYT1433" s="21"/>
      <c r="PYU1433" s="21"/>
      <c r="PYV1433" s="21"/>
      <c r="PYW1433" s="21"/>
      <c r="PYX1433" s="21"/>
      <c r="PYY1433" s="21"/>
      <c r="PYZ1433" s="21"/>
      <c r="PZA1433" s="21"/>
      <c r="PZB1433" s="21"/>
      <c r="PZC1433" s="21"/>
      <c r="PZD1433" s="21"/>
      <c r="PZE1433" s="21"/>
      <c r="PZF1433" s="21"/>
      <c r="PZG1433" s="21"/>
      <c r="PZH1433" s="21"/>
      <c r="PZI1433" s="21"/>
      <c r="PZJ1433" s="21"/>
      <c r="PZK1433" s="21"/>
      <c r="PZL1433" s="21"/>
      <c r="PZM1433" s="21"/>
      <c r="PZN1433" s="21"/>
      <c r="PZO1433" s="21"/>
      <c r="PZP1433" s="21"/>
      <c r="PZQ1433" s="21"/>
      <c r="PZR1433" s="21"/>
      <c r="PZS1433" s="21"/>
      <c r="PZT1433" s="21"/>
      <c r="PZU1433" s="21"/>
      <c r="PZV1433" s="21"/>
      <c r="PZW1433" s="21"/>
      <c r="PZX1433" s="21"/>
      <c r="PZY1433" s="21"/>
      <c r="PZZ1433" s="21"/>
      <c r="QAA1433" s="21"/>
      <c r="QAB1433" s="21"/>
      <c r="QAC1433" s="21"/>
      <c r="QAD1433" s="21"/>
      <c r="QAE1433" s="21"/>
      <c r="QAF1433" s="21"/>
      <c r="QAG1433" s="21"/>
      <c r="QAH1433" s="21"/>
      <c r="QAI1433" s="21"/>
      <c r="QAJ1433" s="21"/>
      <c r="QAK1433" s="21"/>
      <c r="QAL1433" s="21"/>
      <c r="QAM1433" s="21"/>
      <c r="QAN1433" s="21"/>
      <c r="QAO1433" s="21"/>
      <c r="QAP1433" s="21"/>
      <c r="QAQ1433" s="21"/>
      <c r="QAR1433" s="21"/>
      <c r="QAS1433" s="21"/>
      <c r="QAT1433" s="21"/>
      <c r="QAU1433" s="21"/>
      <c r="QAV1433" s="21"/>
      <c r="QAW1433" s="21"/>
      <c r="QAX1433" s="21"/>
      <c r="QAY1433" s="21"/>
      <c r="QAZ1433" s="21"/>
      <c r="QBA1433" s="21"/>
      <c r="QBB1433" s="21"/>
      <c r="QBC1433" s="21"/>
      <c r="QBD1433" s="21"/>
      <c r="QBE1433" s="21"/>
      <c r="QBF1433" s="21"/>
      <c r="QBG1433" s="21"/>
      <c r="QBH1433" s="21"/>
      <c r="QBI1433" s="21"/>
      <c r="QBJ1433" s="21"/>
      <c r="QBK1433" s="21"/>
      <c r="QBL1433" s="21"/>
      <c r="QBM1433" s="21"/>
      <c r="QBN1433" s="21"/>
      <c r="QBO1433" s="21"/>
      <c r="QBP1433" s="21"/>
      <c r="QBQ1433" s="21"/>
      <c r="QBR1433" s="21"/>
      <c r="QBS1433" s="21"/>
      <c r="QBT1433" s="21"/>
      <c r="QBU1433" s="21"/>
      <c r="QBV1433" s="21"/>
      <c r="QBW1433" s="21"/>
      <c r="QBX1433" s="21"/>
      <c r="QBY1433" s="21"/>
      <c r="QBZ1433" s="21"/>
      <c r="QCA1433" s="21"/>
      <c r="QCB1433" s="21"/>
      <c r="QCC1433" s="21"/>
      <c r="QCD1433" s="21"/>
      <c r="QCE1433" s="21"/>
      <c r="QCF1433" s="21"/>
      <c r="QCG1433" s="21"/>
      <c r="QCH1433" s="21"/>
      <c r="QCI1433" s="21"/>
      <c r="QCJ1433" s="21"/>
      <c r="QCK1433" s="21"/>
      <c r="QCL1433" s="21"/>
      <c r="QCM1433" s="21"/>
      <c r="QCN1433" s="21"/>
      <c r="QCO1433" s="21"/>
      <c r="QCP1433" s="21"/>
      <c r="QCQ1433" s="21"/>
      <c r="QCR1433" s="21"/>
      <c r="QCS1433" s="21"/>
      <c r="QCT1433" s="21"/>
      <c r="QCU1433" s="21"/>
      <c r="QCV1433" s="21"/>
      <c r="QCW1433" s="21"/>
      <c r="QCX1433" s="21"/>
      <c r="QCY1433" s="21"/>
      <c r="QCZ1433" s="21"/>
      <c r="QDA1433" s="21"/>
      <c r="QDB1433" s="21"/>
      <c r="QDC1433" s="21"/>
      <c r="QDD1433" s="21"/>
      <c r="QDE1433" s="21"/>
      <c r="QDF1433" s="21"/>
      <c r="QDG1433" s="21"/>
      <c r="QDH1433" s="21"/>
      <c r="QDI1433" s="21"/>
      <c r="QDJ1433" s="21"/>
      <c r="QDK1433" s="21"/>
      <c r="QDL1433" s="21"/>
      <c r="QDM1433" s="21"/>
      <c r="QDN1433" s="21"/>
      <c r="QDO1433" s="21"/>
      <c r="QDP1433" s="21"/>
      <c r="QDQ1433" s="21"/>
      <c r="QDR1433" s="21"/>
      <c r="QDS1433" s="21"/>
      <c r="QDT1433" s="21"/>
      <c r="QDU1433" s="21"/>
      <c r="QDV1433" s="21"/>
      <c r="QDW1433" s="21"/>
      <c r="QDX1433" s="21"/>
      <c r="QDY1433" s="21"/>
      <c r="QDZ1433" s="21"/>
      <c r="QEA1433" s="21"/>
      <c r="QEB1433" s="21"/>
      <c r="QEC1433" s="21"/>
      <c r="QED1433" s="21"/>
      <c r="QEE1433" s="21"/>
      <c r="QEF1433" s="21"/>
      <c r="QEG1433" s="21"/>
      <c r="QEH1433" s="21"/>
      <c r="QEI1433" s="21"/>
      <c r="QEJ1433" s="21"/>
      <c r="QEK1433" s="21"/>
      <c r="QEL1433" s="21"/>
      <c r="QEM1433" s="21"/>
      <c r="QEN1433" s="21"/>
      <c r="QEO1433" s="21"/>
      <c r="QEP1433" s="21"/>
      <c r="QEQ1433" s="21"/>
      <c r="QER1433" s="21"/>
      <c r="QES1433" s="21"/>
      <c r="QET1433" s="21"/>
      <c r="QEU1433" s="21"/>
      <c r="QEV1433" s="21"/>
      <c r="QEW1433" s="21"/>
      <c r="QEX1433" s="21"/>
      <c r="QEY1433" s="21"/>
      <c r="QEZ1433" s="21"/>
      <c r="QFA1433" s="21"/>
      <c r="QFB1433" s="21"/>
      <c r="QFC1433" s="21"/>
      <c r="QFD1433" s="21"/>
      <c r="QFE1433" s="21"/>
      <c r="QFF1433" s="21"/>
      <c r="QFG1433" s="21"/>
      <c r="QFH1433" s="21"/>
      <c r="QFI1433" s="21"/>
      <c r="QFJ1433" s="21"/>
      <c r="QFK1433" s="21"/>
      <c r="QFL1433" s="21"/>
      <c r="QFM1433" s="21"/>
      <c r="QFN1433" s="21"/>
      <c r="QFO1433" s="21"/>
      <c r="QFP1433" s="21"/>
      <c r="QFQ1433" s="21"/>
      <c r="QFR1433" s="21"/>
      <c r="QFS1433" s="21"/>
      <c r="QFT1433" s="21"/>
      <c r="QFU1433" s="21"/>
      <c r="QFV1433" s="21"/>
      <c r="QFW1433" s="21"/>
      <c r="QFX1433" s="21"/>
      <c r="QFY1433" s="21"/>
      <c r="QFZ1433" s="21"/>
      <c r="QGA1433" s="21"/>
      <c r="QGB1433" s="21"/>
      <c r="QGC1433" s="21"/>
      <c r="QGD1433" s="21"/>
      <c r="QGE1433" s="21"/>
      <c r="QGF1433" s="21"/>
      <c r="QGG1433" s="21"/>
      <c r="QGH1433" s="21"/>
      <c r="QGI1433" s="21"/>
      <c r="QGJ1433" s="21"/>
      <c r="QGK1433" s="21"/>
      <c r="QGL1433" s="21"/>
      <c r="QGM1433" s="21"/>
      <c r="QGN1433" s="21"/>
      <c r="QGO1433" s="21"/>
      <c r="QGP1433" s="21"/>
      <c r="QGQ1433" s="21"/>
      <c r="QGR1433" s="21"/>
      <c r="QGS1433" s="21"/>
      <c r="QGT1433" s="21"/>
      <c r="QGU1433" s="21"/>
      <c r="QGV1433" s="21"/>
      <c r="QGW1433" s="21"/>
      <c r="QGX1433" s="21"/>
      <c r="QGY1433" s="21"/>
      <c r="QGZ1433" s="21"/>
      <c r="QHA1433" s="21"/>
      <c r="QHB1433" s="21"/>
      <c r="QHC1433" s="21"/>
      <c r="QHD1433" s="21"/>
      <c r="QHE1433" s="21"/>
      <c r="QHF1433" s="21"/>
      <c r="QHG1433" s="21"/>
      <c r="QHH1433" s="21"/>
      <c r="QHI1433" s="21"/>
      <c r="QHJ1433" s="21"/>
      <c r="QHK1433" s="21"/>
      <c r="QHL1433" s="21"/>
      <c r="QHM1433" s="21"/>
      <c r="QHN1433" s="21"/>
      <c r="QHO1433" s="21"/>
      <c r="QHP1433" s="21"/>
      <c r="QHQ1433" s="21"/>
      <c r="QHR1433" s="21"/>
      <c r="QHS1433" s="21"/>
      <c r="QHT1433" s="21"/>
      <c r="QHU1433" s="21"/>
      <c r="QHV1433" s="21"/>
      <c r="QHW1433" s="21"/>
      <c r="QHX1433" s="21"/>
      <c r="QHY1433" s="21"/>
      <c r="QHZ1433" s="21"/>
      <c r="QIA1433" s="21"/>
      <c r="QIB1433" s="21"/>
      <c r="QIC1433" s="21"/>
      <c r="QID1433" s="21"/>
      <c r="QIE1433" s="21"/>
      <c r="QIF1433" s="21"/>
      <c r="QIG1433" s="21"/>
      <c r="QIH1433" s="21"/>
      <c r="QII1433" s="21"/>
      <c r="QIJ1433" s="21"/>
      <c r="QIK1433" s="21"/>
      <c r="QIL1433" s="21"/>
      <c r="QIM1433" s="21"/>
      <c r="QIN1433" s="21"/>
      <c r="QIO1433" s="21"/>
      <c r="QIP1433" s="21"/>
      <c r="QIQ1433" s="21"/>
      <c r="QIR1433" s="21"/>
      <c r="QIS1433" s="21"/>
      <c r="QIT1433" s="21"/>
      <c r="QIU1433" s="21"/>
      <c r="QIV1433" s="21"/>
      <c r="QIW1433" s="21"/>
      <c r="QIX1433" s="21"/>
      <c r="QIY1433" s="21"/>
      <c r="QIZ1433" s="21"/>
      <c r="QJA1433" s="21"/>
      <c r="QJB1433" s="21"/>
      <c r="QJC1433" s="21"/>
      <c r="QJD1433" s="21"/>
      <c r="QJE1433" s="21"/>
      <c r="QJF1433" s="21"/>
      <c r="QJG1433" s="21"/>
      <c r="QJH1433" s="21"/>
      <c r="QJI1433" s="21"/>
      <c r="QJJ1433" s="21"/>
      <c r="QJK1433" s="21"/>
      <c r="QJL1433" s="21"/>
      <c r="QJM1433" s="21"/>
      <c r="QJN1433" s="21"/>
      <c r="QJO1433" s="21"/>
      <c r="QJP1433" s="21"/>
      <c r="QJQ1433" s="21"/>
      <c r="QJR1433" s="21"/>
      <c r="QJS1433" s="21"/>
      <c r="QJT1433" s="21"/>
      <c r="QJU1433" s="21"/>
      <c r="QJV1433" s="21"/>
      <c r="QJW1433" s="21"/>
      <c r="QJX1433" s="21"/>
      <c r="QJY1433" s="21"/>
      <c r="QJZ1433" s="21"/>
      <c r="QKA1433" s="21"/>
      <c r="QKB1433" s="21"/>
      <c r="QKC1433" s="21"/>
      <c r="QKD1433" s="21"/>
      <c r="QKE1433" s="21"/>
      <c r="QKF1433" s="21"/>
      <c r="QKG1433" s="21"/>
      <c r="QKH1433" s="21"/>
      <c r="QKI1433" s="21"/>
      <c r="QKJ1433" s="21"/>
      <c r="QKK1433" s="21"/>
      <c r="QKL1433" s="21"/>
      <c r="QKM1433" s="21"/>
      <c r="QKN1433" s="21"/>
      <c r="QKO1433" s="21"/>
      <c r="QKP1433" s="21"/>
      <c r="QKQ1433" s="21"/>
      <c r="QKR1433" s="21"/>
      <c r="QKS1433" s="21"/>
      <c r="QKT1433" s="21"/>
      <c r="QKU1433" s="21"/>
      <c r="QKV1433" s="21"/>
      <c r="QKW1433" s="21"/>
      <c r="QKX1433" s="21"/>
      <c r="QKY1433" s="21"/>
      <c r="QKZ1433" s="21"/>
      <c r="QLA1433" s="21"/>
      <c r="QLB1433" s="21"/>
      <c r="QLC1433" s="21"/>
      <c r="QLD1433" s="21"/>
      <c r="QLE1433" s="21"/>
      <c r="QLF1433" s="21"/>
      <c r="QLG1433" s="21"/>
      <c r="QLH1433" s="21"/>
      <c r="QLI1433" s="21"/>
      <c r="QLJ1433" s="21"/>
      <c r="QLK1433" s="21"/>
      <c r="QLL1433" s="21"/>
      <c r="QLM1433" s="21"/>
      <c r="QLN1433" s="21"/>
      <c r="QLO1433" s="21"/>
      <c r="QLP1433" s="21"/>
      <c r="QLQ1433" s="21"/>
      <c r="QLR1433" s="21"/>
      <c r="QLS1433" s="21"/>
      <c r="QLT1433" s="21"/>
      <c r="QLU1433" s="21"/>
      <c r="QLV1433" s="21"/>
      <c r="QLW1433" s="21"/>
      <c r="QLX1433" s="21"/>
      <c r="QLY1433" s="21"/>
      <c r="QLZ1433" s="21"/>
      <c r="QMA1433" s="21"/>
      <c r="QMB1433" s="21"/>
      <c r="QMC1433" s="21"/>
      <c r="QMD1433" s="21"/>
      <c r="QME1433" s="21"/>
      <c r="QMF1433" s="21"/>
      <c r="QMG1433" s="21"/>
      <c r="QMH1433" s="21"/>
      <c r="QMI1433" s="21"/>
      <c r="QMJ1433" s="21"/>
      <c r="QMK1433" s="21"/>
      <c r="QML1433" s="21"/>
      <c r="QMM1433" s="21"/>
      <c r="QMN1433" s="21"/>
      <c r="QMO1433" s="21"/>
      <c r="QMP1433" s="21"/>
      <c r="QMQ1433" s="21"/>
      <c r="QMR1433" s="21"/>
      <c r="QMS1433" s="21"/>
      <c r="QMT1433" s="21"/>
      <c r="QMU1433" s="21"/>
      <c r="QMV1433" s="21"/>
      <c r="QMW1433" s="21"/>
      <c r="QMX1433" s="21"/>
      <c r="QMY1433" s="21"/>
      <c r="QMZ1433" s="21"/>
      <c r="QNA1433" s="21"/>
      <c r="QNB1433" s="21"/>
      <c r="QNC1433" s="21"/>
      <c r="QND1433" s="21"/>
      <c r="QNE1433" s="21"/>
      <c r="QNF1433" s="21"/>
      <c r="QNG1433" s="21"/>
      <c r="QNH1433" s="21"/>
      <c r="QNI1433" s="21"/>
      <c r="QNJ1433" s="21"/>
      <c r="QNK1433" s="21"/>
      <c r="QNL1433" s="21"/>
      <c r="QNM1433" s="21"/>
      <c r="QNN1433" s="21"/>
      <c r="QNO1433" s="21"/>
      <c r="QNP1433" s="21"/>
      <c r="QNQ1433" s="21"/>
      <c r="QNR1433" s="21"/>
      <c r="QNS1433" s="21"/>
      <c r="QNT1433" s="21"/>
      <c r="QNU1433" s="21"/>
      <c r="QNV1433" s="21"/>
      <c r="QNW1433" s="21"/>
      <c r="QNX1433" s="21"/>
      <c r="QNY1433" s="21"/>
      <c r="QNZ1433" s="21"/>
      <c r="QOA1433" s="21"/>
      <c r="QOB1433" s="21"/>
      <c r="QOC1433" s="21"/>
      <c r="QOD1433" s="21"/>
      <c r="QOE1433" s="21"/>
      <c r="QOF1433" s="21"/>
      <c r="QOG1433" s="21"/>
      <c r="QOH1433" s="21"/>
      <c r="QOI1433" s="21"/>
      <c r="QOJ1433" s="21"/>
      <c r="QOK1433" s="21"/>
      <c r="QOL1433" s="21"/>
      <c r="QOM1433" s="21"/>
      <c r="QON1433" s="21"/>
      <c r="QOO1433" s="21"/>
      <c r="QOP1433" s="21"/>
      <c r="QOQ1433" s="21"/>
      <c r="QOR1433" s="21"/>
      <c r="QOS1433" s="21"/>
      <c r="QOT1433" s="21"/>
      <c r="QOU1433" s="21"/>
      <c r="QOV1433" s="21"/>
      <c r="QOW1433" s="21"/>
      <c r="QOX1433" s="21"/>
      <c r="QOY1433" s="21"/>
      <c r="QOZ1433" s="21"/>
      <c r="QPA1433" s="21"/>
      <c r="QPB1433" s="21"/>
      <c r="QPC1433" s="21"/>
      <c r="QPD1433" s="21"/>
      <c r="QPE1433" s="21"/>
      <c r="QPF1433" s="21"/>
      <c r="QPG1433" s="21"/>
      <c r="QPH1433" s="21"/>
      <c r="QPI1433" s="21"/>
      <c r="QPJ1433" s="21"/>
      <c r="QPK1433" s="21"/>
      <c r="QPL1433" s="21"/>
      <c r="QPM1433" s="21"/>
      <c r="QPN1433" s="21"/>
      <c r="QPO1433" s="21"/>
      <c r="QPP1433" s="21"/>
      <c r="QPQ1433" s="21"/>
      <c r="QPR1433" s="21"/>
      <c r="QPS1433" s="21"/>
      <c r="QPT1433" s="21"/>
      <c r="QPU1433" s="21"/>
      <c r="QPV1433" s="21"/>
      <c r="QPW1433" s="21"/>
      <c r="QPX1433" s="21"/>
      <c r="QPY1433" s="21"/>
      <c r="QPZ1433" s="21"/>
      <c r="QQA1433" s="21"/>
      <c r="QQB1433" s="21"/>
      <c r="QQC1433" s="21"/>
      <c r="QQD1433" s="21"/>
      <c r="QQE1433" s="21"/>
      <c r="QQF1433" s="21"/>
      <c r="QQG1433" s="21"/>
      <c r="QQH1433" s="21"/>
      <c r="QQI1433" s="21"/>
      <c r="QQJ1433" s="21"/>
      <c r="QQK1433" s="21"/>
      <c r="QQL1433" s="21"/>
      <c r="QQM1433" s="21"/>
      <c r="QQN1433" s="21"/>
      <c r="QQO1433" s="21"/>
      <c r="QQP1433" s="21"/>
      <c r="QQQ1433" s="21"/>
      <c r="QQR1433" s="21"/>
      <c r="QQS1433" s="21"/>
      <c r="QQT1433" s="21"/>
      <c r="QQU1433" s="21"/>
      <c r="QQV1433" s="21"/>
      <c r="QQW1433" s="21"/>
      <c r="QQX1433" s="21"/>
      <c r="QQY1433" s="21"/>
      <c r="QQZ1433" s="21"/>
      <c r="QRA1433" s="21"/>
      <c r="QRB1433" s="21"/>
      <c r="QRC1433" s="21"/>
      <c r="QRD1433" s="21"/>
      <c r="QRE1433" s="21"/>
      <c r="QRF1433" s="21"/>
      <c r="QRG1433" s="21"/>
      <c r="QRH1433" s="21"/>
      <c r="QRI1433" s="21"/>
      <c r="QRJ1433" s="21"/>
      <c r="QRK1433" s="21"/>
      <c r="QRL1433" s="21"/>
      <c r="QRM1433" s="21"/>
      <c r="QRN1433" s="21"/>
      <c r="QRO1433" s="21"/>
      <c r="QRP1433" s="21"/>
      <c r="QRQ1433" s="21"/>
      <c r="QRR1433" s="21"/>
      <c r="QRS1433" s="21"/>
      <c r="QRT1433" s="21"/>
      <c r="QRU1433" s="21"/>
      <c r="QRV1433" s="21"/>
      <c r="QRW1433" s="21"/>
      <c r="QRX1433" s="21"/>
      <c r="QRY1433" s="21"/>
      <c r="QRZ1433" s="21"/>
      <c r="QSA1433" s="21"/>
      <c r="QSB1433" s="21"/>
      <c r="QSC1433" s="21"/>
      <c r="QSD1433" s="21"/>
      <c r="QSE1433" s="21"/>
      <c r="QSF1433" s="21"/>
      <c r="QSG1433" s="21"/>
      <c r="QSH1433" s="21"/>
      <c r="QSI1433" s="21"/>
      <c r="QSJ1433" s="21"/>
      <c r="QSK1433" s="21"/>
      <c r="QSL1433" s="21"/>
      <c r="QSM1433" s="21"/>
      <c r="QSN1433" s="21"/>
      <c r="QSO1433" s="21"/>
      <c r="QSP1433" s="21"/>
      <c r="QSQ1433" s="21"/>
      <c r="QSR1433" s="21"/>
      <c r="QSS1433" s="21"/>
      <c r="QST1433" s="21"/>
      <c r="QSU1433" s="21"/>
      <c r="QSV1433" s="21"/>
      <c r="QSW1433" s="21"/>
      <c r="QSX1433" s="21"/>
      <c r="QSY1433" s="21"/>
      <c r="QSZ1433" s="21"/>
      <c r="QTA1433" s="21"/>
      <c r="QTB1433" s="21"/>
      <c r="QTC1433" s="21"/>
      <c r="QTD1433" s="21"/>
      <c r="QTE1433" s="21"/>
      <c r="QTF1433" s="21"/>
      <c r="QTG1433" s="21"/>
      <c r="QTH1433" s="21"/>
      <c r="QTI1433" s="21"/>
      <c r="QTJ1433" s="21"/>
      <c r="QTK1433" s="21"/>
      <c r="QTL1433" s="21"/>
      <c r="QTM1433" s="21"/>
      <c r="QTN1433" s="21"/>
      <c r="QTO1433" s="21"/>
      <c r="QTP1433" s="21"/>
      <c r="QTQ1433" s="21"/>
      <c r="QTR1433" s="21"/>
      <c r="QTS1433" s="21"/>
      <c r="QTT1433" s="21"/>
      <c r="QTU1433" s="21"/>
      <c r="QTV1433" s="21"/>
      <c r="QTW1433" s="21"/>
      <c r="QTX1433" s="21"/>
      <c r="QTY1433" s="21"/>
      <c r="QTZ1433" s="21"/>
      <c r="QUA1433" s="21"/>
      <c r="QUB1433" s="21"/>
      <c r="QUC1433" s="21"/>
      <c r="QUD1433" s="21"/>
      <c r="QUE1433" s="21"/>
      <c r="QUF1433" s="21"/>
      <c r="QUG1433" s="21"/>
      <c r="QUH1433" s="21"/>
      <c r="QUI1433" s="21"/>
      <c r="QUJ1433" s="21"/>
      <c r="QUK1433" s="21"/>
      <c r="QUL1433" s="21"/>
      <c r="QUM1433" s="21"/>
      <c r="QUN1433" s="21"/>
      <c r="QUO1433" s="21"/>
      <c r="QUP1433" s="21"/>
      <c r="QUQ1433" s="21"/>
      <c r="QUR1433" s="21"/>
      <c r="QUS1433" s="21"/>
      <c r="QUT1433" s="21"/>
      <c r="QUU1433" s="21"/>
      <c r="QUV1433" s="21"/>
      <c r="QUW1433" s="21"/>
      <c r="QUX1433" s="21"/>
      <c r="QUY1433" s="21"/>
      <c r="QUZ1433" s="21"/>
      <c r="QVA1433" s="21"/>
      <c r="QVB1433" s="21"/>
      <c r="QVC1433" s="21"/>
      <c r="QVD1433" s="21"/>
      <c r="QVE1433" s="21"/>
      <c r="QVF1433" s="21"/>
      <c r="QVG1433" s="21"/>
      <c r="QVH1433" s="21"/>
      <c r="QVI1433" s="21"/>
      <c r="QVJ1433" s="21"/>
      <c r="QVK1433" s="21"/>
      <c r="QVL1433" s="21"/>
      <c r="QVM1433" s="21"/>
      <c r="QVN1433" s="21"/>
      <c r="QVO1433" s="21"/>
      <c r="QVP1433" s="21"/>
      <c r="QVQ1433" s="21"/>
      <c r="QVR1433" s="21"/>
      <c r="QVS1433" s="21"/>
      <c r="QVT1433" s="21"/>
      <c r="QVU1433" s="21"/>
      <c r="QVV1433" s="21"/>
      <c r="QVW1433" s="21"/>
      <c r="QVX1433" s="21"/>
      <c r="QVY1433" s="21"/>
      <c r="QVZ1433" s="21"/>
      <c r="QWA1433" s="21"/>
      <c r="QWB1433" s="21"/>
      <c r="QWC1433" s="21"/>
      <c r="QWD1433" s="21"/>
      <c r="QWE1433" s="21"/>
      <c r="QWF1433" s="21"/>
      <c r="QWG1433" s="21"/>
      <c r="QWH1433" s="21"/>
      <c r="QWI1433" s="21"/>
      <c r="QWJ1433" s="21"/>
      <c r="QWK1433" s="21"/>
      <c r="QWL1433" s="21"/>
      <c r="QWM1433" s="21"/>
      <c r="QWN1433" s="21"/>
      <c r="QWO1433" s="21"/>
      <c r="QWP1433" s="21"/>
      <c r="QWQ1433" s="21"/>
      <c r="QWR1433" s="21"/>
      <c r="QWS1433" s="21"/>
      <c r="QWT1433" s="21"/>
      <c r="QWU1433" s="21"/>
      <c r="QWV1433" s="21"/>
      <c r="QWW1433" s="21"/>
      <c r="QWX1433" s="21"/>
      <c r="QWY1433" s="21"/>
      <c r="QWZ1433" s="21"/>
      <c r="QXA1433" s="21"/>
      <c r="QXB1433" s="21"/>
      <c r="QXC1433" s="21"/>
      <c r="QXD1433" s="21"/>
      <c r="QXE1433" s="21"/>
      <c r="QXF1433" s="21"/>
      <c r="QXG1433" s="21"/>
      <c r="QXH1433" s="21"/>
      <c r="QXI1433" s="21"/>
      <c r="QXJ1433" s="21"/>
      <c r="QXK1433" s="21"/>
      <c r="QXL1433" s="21"/>
      <c r="QXM1433" s="21"/>
      <c r="QXN1433" s="21"/>
      <c r="QXO1433" s="21"/>
      <c r="QXP1433" s="21"/>
      <c r="QXQ1433" s="21"/>
      <c r="QXR1433" s="21"/>
      <c r="QXS1433" s="21"/>
      <c r="QXT1433" s="21"/>
      <c r="QXU1433" s="21"/>
      <c r="QXV1433" s="21"/>
      <c r="QXW1433" s="21"/>
      <c r="QXX1433" s="21"/>
      <c r="QXY1433" s="21"/>
      <c r="QXZ1433" s="21"/>
      <c r="QYA1433" s="21"/>
      <c r="QYB1433" s="21"/>
      <c r="QYC1433" s="21"/>
      <c r="QYD1433" s="21"/>
      <c r="QYE1433" s="21"/>
      <c r="QYF1433" s="21"/>
      <c r="QYG1433" s="21"/>
      <c r="QYH1433" s="21"/>
      <c r="QYI1433" s="21"/>
      <c r="QYJ1433" s="21"/>
      <c r="QYK1433" s="21"/>
      <c r="QYL1433" s="21"/>
      <c r="QYM1433" s="21"/>
      <c r="QYN1433" s="21"/>
      <c r="QYO1433" s="21"/>
      <c r="QYP1433" s="21"/>
      <c r="QYQ1433" s="21"/>
      <c r="QYR1433" s="21"/>
      <c r="QYS1433" s="21"/>
      <c r="QYT1433" s="21"/>
      <c r="QYU1433" s="21"/>
      <c r="QYV1433" s="21"/>
      <c r="QYW1433" s="21"/>
      <c r="QYX1433" s="21"/>
      <c r="QYY1433" s="21"/>
      <c r="QYZ1433" s="21"/>
      <c r="QZA1433" s="21"/>
      <c r="QZB1433" s="21"/>
      <c r="QZC1433" s="21"/>
      <c r="QZD1433" s="21"/>
      <c r="QZE1433" s="21"/>
      <c r="QZF1433" s="21"/>
      <c r="QZG1433" s="21"/>
      <c r="QZH1433" s="21"/>
      <c r="QZI1433" s="21"/>
      <c r="QZJ1433" s="21"/>
      <c r="QZK1433" s="21"/>
      <c r="QZL1433" s="21"/>
      <c r="QZM1433" s="21"/>
      <c r="QZN1433" s="21"/>
      <c r="QZO1433" s="21"/>
      <c r="QZP1433" s="21"/>
      <c r="QZQ1433" s="21"/>
      <c r="QZR1433" s="21"/>
      <c r="QZS1433" s="21"/>
      <c r="QZT1433" s="21"/>
      <c r="QZU1433" s="21"/>
      <c r="QZV1433" s="21"/>
      <c r="QZW1433" s="21"/>
      <c r="QZX1433" s="21"/>
      <c r="QZY1433" s="21"/>
      <c r="QZZ1433" s="21"/>
      <c r="RAA1433" s="21"/>
      <c r="RAB1433" s="21"/>
      <c r="RAC1433" s="21"/>
      <c r="RAD1433" s="21"/>
      <c r="RAE1433" s="21"/>
      <c r="RAF1433" s="21"/>
      <c r="RAG1433" s="21"/>
      <c r="RAH1433" s="21"/>
      <c r="RAI1433" s="21"/>
      <c r="RAJ1433" s="21"/>
      <c r="RAK1433" s="21"/>
      <c r="RAL1433" s="21"/>
      <c r="RAM1433" s="21"/>
      <c r="RAN1433" s="21"/>
      <c r="RAO1433" s="21"/>
      <c r="RAP1433" s="21"/>
      <c r="RAQ1433" s="21"/>
      <c r="RAR1433" s="21"/>
      <c r="RAS1433" s="21"/>
      <c r="RAT1433" s="21"/>
      <c r="RAU1433" s="21"/>
      <c r="RAV1433" s="21"/>
      <c r="RAW1433" s="21"/>
      <c r="RAX1433" s="21"/>
      <c r="RAY1433" s="21"/>
      <c r="RAZ1433" s="21"/>
      <c r="RBA1433" s="21"/>
      <c r="RBB1433" s="21"/>
      <c r="RBC1433" s="21"/>
      <c r="RBD1433" s="21"/>
      <c r="RBE1433" s="21"/>
      <c r="RBF1433" s="21"/>
      <c r="RBG1433" s="21"/>
      <c r="RBH1433" s="21"/>
      <c r="RBI1433" s="21"/>
      <c r="RBJ1433" s="21"/>
      <c r="RBK1433" s="21"/>
      <c r="RBL1433" s="21"/>
      <c r="RBM1433" s="21"/>
      <c r="RBN1433" s="21"/>
      <c r="RBO1433" s="21"/>
      <c r="RBP1433" s="21"/>
      <c r="RBQ1433" s="21"/>
      <c r="RBR1433" s="21"/>
      <c r="RBS1433" s="21"/>
      <c r="RBT1433" s="21"/>
      <c r="RBU1433" s="21"/>
      <c r="RBV1433" s="21"/>
      <c r="RBW1433" s="21"/>
      <c r="RBX1433" s="21"/>
      <c r="RBY1433" s="21"/>
      <c r="RBZ1433" s="21"/>
      <c r="RCA1433" s="21"/>
      <c r="RCB1433" s="21"/>
      <c r="RCC1433" s="21"/>
      <c r="RCD1433" s="21"/>
      <c r="RCE1433" s="21"/>
      <c r="RCF1433" s="21"/>
      <c r="RCG1433" s="21"/>
      <c r="RCH1433" s="21"/>
      <c r="RCI1433" s="21"/>
      <c r="RCJ1433" s="21"/>
      <c r="RCK1433" s="21"/>
      <c r="RCL1433" s="21"/>
      <c r="RCM1433" s="21"/>
      <c r="RCN1433" s="21"/>
      <c r="RCO1433" s="21"/>
      <c r="RCP1433" s="21"/>
      <c r="RCQ1433" s="21"/>
      <c r="RCR1433" s="21"/>
      <c r="RCS1433" s="21"/>
      <c r="RCT1433" s="21"/>
      <c r="RCU1433" s="21"/>
      <c r="RCV1433" s="21"/>
      <c r="RCW1433" s="21"/>
      <c r="RCX1433" s="21"/>
      <c r="RCY1433" s="21"/>
      <c r="RCZ1433" s="21"/>
      <c r="RDA1433" s="21"/>
      <c r="RDB1433" s="21"/>
      <c r="RDC1433" s="21"/>
      <c r="RDD1433" s="21"/>
      <c r="RDE1433" s="21"/>
      <c r="RDF1433" s="21"/>
      <c r="RDG1433" s="21"/>
      <c r="RDH1433" s="21"/>
      <c r="RDI1433" s="21"/>
      <c r="RDJ1433" s="21"/>
      <c r="RDK1433" s="21"/>
      <c r="RDL1433" s="21"/>
      <c r="RDM1433" s="21"/>
      <c r="RDN1433" s="21"/>
      <c r="RDO1433" s="21"/>
      <c r="RDP1433" s="21"/>
      <c r="RDQ1433" s="21"/>
      <c r="RDR1433" s="21"/>
      <c r="RDS1433" s="21"/>
      <c r="RDT1433" s="21"/>
      <c r="RDU1433" s="21"/>
      <c r="RDV1433" s="21"/>
      <c r="RDW1433" s="21"/>
      <c r="RDX1433" s="21"/>
      <c r="RDY1433" s="21"/>
      <c r="RDZ1433" s="21"/>
      <c r="REA1433" s="21"/>
      <c r="REB1433" s="21"/>
      <c r="REC1433" s="21"/>
      <c r="RED1433" s="21"/>
      <c r="REE1433" s="21"/>
      <c r="REF1433" s="21"/>
      <c r="REG1433" s="21"/>
      <c r="REH1433" s="21"/>
      <c r="REI1433" s="21"/>
      <c r="REJ1433" s="21"/>
      <c r="REK1433" s="21"/>
      <c r="REL1433" s="21"/>
      <c r="REM1433" s="21"/>
      <c r="REN1433" s="21"/>
      <c r="REO1433" s="21"/>
      <c r="REP1433" s="21"/>
      <c r="REQ1433" s="21"/>
      <c r="RER1433" s="21"/>
      <c r="RES1433" s="21"/>
      <c r="RET1433" s="21"/>
      <c r="REU1433" s="21"/>
      <c r="REV1433" s="21"/>
      <c r="REW1433" s="21"/>
      <c r="REX1433" s="21"/>
      <c r="REY1433" s="21"/>
      <c r="REZ1433" s="21"/>
      <c r="RFA1433" s="21"/>
      <c r="RFB1433" s="21"/>
      <c r="RFC1433" s="21"/>
      <c r="RFD1433" s="21"/>
      <c r="RFE1433" s="21"/>
      <c r="RFF1433" s="21"/>
      <c r="RFG1433" s="21"/>
      <c r="RFH1433" s="21"/>
      <c r="RFI1433" s="21"/>
      <c r="RFJ1433" s="21"/>
      <c r="RFK1433" s="21"/>
      <c r="RFL1433" s="21"/>
      <c r="RFM1433" s="21"/>
      <c r="RFN1433" s="21"/>
      <c r="RFO1433" s="21"/>
      <c r="RFP1433" s="21"/>
      <c r="RFQ1433" s="21"/>
      <c r="RFR1433" s="21"/>
      <c r="RFS1433" s="21"/>
      <c r="RFT1433" s="21"/>
      <c r="RFU1433" s="21"/>
      <c r="RFV1433" s="21"/>
      <c r="RFW1433" s="21"/>
      <c r="RFX1433" s="21"/>
      <c r="RFY1433" s="21"/>
      <c r="RFZ1433" s="21"/>
      <c r="RGA1433" s="21"/>
      <c r="RGB1433" s="21"/>
      <c r="RGC1433" s="21"/>
      <c r="RGD1433" s="21"/>
      <c r="RGE1433" s="21"/>
      <c r="RGF1433" s="21"/>
      <c r="RGG1433" s="21"/>
      <c r="RGH1433" s="21"/>
      <c r="RGI1433" s="21"/>
      <c r="RGJ1433" s="21"/>
      <c r="RGK1433" s="21"/>
      <c r="RGL1433" s="21"/>
      <c r="RGM1433" s="21"/>
      <c r="RGN1433" s="21"/>
      <c r="RGO1433" s="21"/>
      <c r="RGP1433" s="21"/>
      <c r="RGQ1433" s="21"/>
      <c r="RGR1433" s="21"/>
      <c r="RGS1433" s="21"/>
      <c r="RGT1433" s="21"/>
      <c r="RGU1433" s="21"/>
      <c r="RGV1433" s="21"/>
      <c r="RGW1433" s="21"/>
      <c r="RGX1433" s="21"/>
      <c r="RGY1433" s="21"/>
      <c r="RGZ1433" s="21"/>
      <c r="RHA1433" s="21"/>
      <c r="RHB1433" s="21"/>
      <c r="RHC1433" s="21"/>
      <c r="RHD1433" s="21"/>
      <c r="RHE1433" s="21"/>
      <c r="RHF1433" s="21"/>
      <c r="RHG1433" s="21"/>
      <c r="RHH1433" s="21"/>
      <c r="RHI1433" s="21"/>
      <c r="RHJ1433" s="21"/>
      <c r="RHK1433" s="21"/>
      <c r="RHL1433" s="21"/>
      <c r="RHM1433" s="21"/>
      <c r="RHN1433" s="21"/>
      <c r="RHO1433" s="21"/>
      <c r="RHP1433" s="21"/>
      <c r="RHQ1433" s="21"/>
      <c r="RHR1433" s="21"/>
      <c r="RHS1433" s="21"/>
      <c r="RHT1433" s="21"/>
      <c r="RHU1433" s="21"/>
      <c r="RHV1433" s="21"/>
      <c r="RHW1433" s="21"/>
      <c r="RHX1433" s="21"/>
      <c r="RHY1433" s="21"/>
      <c r="RHZ1433" s="21"/>
      <c r="RIA1433" s="21"/>
      <c r="RIB1433" s="21"/>
      <c r="RIC1433" s="21"/>
      <c r="RID1433" s="21"/>
      <c r="RIE1433" s="21"/>
      <c r="RIF1433" s="21"/>
      <c r="RIG1433" s="21"/>
      <c r="RIH1433" s="21"/>
      <c r="RII1433" s="21"/>
      <c r="RIJ1433" s="21"/>
      <c r="RIK1433" s="21"/>
      <c r="RIL1433" s="21"/>
      <c r="RIM1433" s="21"/>
      <c r="RIN1433" s="21"/>
      <c r="RIO1433" s="21"/>
      <c r="RIP1433" s="21"/>
      <c r="RIQ1433" s="21"/>
      <c r="RIR1433" s="21"/>
      <c r="RIS1433" s="21"/>
      <c r="RIT1433" s="21"/>
      <c r="RIU1433" s="21"/>
      <c r="RIV1433" s="21"/>
      <c r="RIW1433" s="21"/>
      <c r="RIX1433" s="21"/>
      <c r="RIY1433" s="21"/>
      <c r="RIZ1433" s="21"/>
      <c r="RJA1433" s="21"/>
      <c r="RJB1433" s="21"/>
      <c r="RJC1433" s="21"/>
      <c r="RJD1433" s="21"/>
      <c r="RJE1433" s="21"/>
      <c r="RJF1433" s="21"/>
      <c r="RJG1433" s="21"/>
      <c r="RJH1433" s="21"/>
      <c r="RJI1433" s="21"/>
      <c r="RJJ1433" s="21"/>
      <c r="RJK1433" s="21"/>
      <c r="RJL1433" s="21"/>
      <c r="RJM1433" s="21"/>
      <c r="RJN1433" s="21"/>
      <c r="RJO1433" s="21"/>
      <c r="RJP1433" s="21"/>
      <c r="RJQ1433" s="21"/>
      <c r="RJR1433" s="21"/>
      <c r="RJS1433" s="21"/>
      <c r="RJT1433" s="21"/>
      <c r="RJU1433" s="21"/>
      <c r="RJV1433" s="21"/>
      <c r="RJW1433" s="21"/>
      <c r="RJX1433" s="21"/>
      <c r="RJY1433" s="21"/>
      <c r="RJZ1433" s="21"/>
      <c r="RKA1433" s="21"/>
      <c r="RKB1433" s="21"/>
      <c r="RKC1433" s="21"/>
      <c r="RKD1433" s="21"/>
      <c r="RKE1433" s="21"/>
      <c r="RKF1433" s="21"/>
      <c r="RKG1433" s="21"/>
      <c r="RKH1433" s="21"/>
      <c r="RKI1433" s="21"/>
      <c r="RKJ1433" s="21"/>
      <c r="RKK1433" s="21"/>
      <c r="RKL1433" s="21"/>
      <c r="RKM1433" s="21"/>
      <c r="RKN1433" s="21"/>
      <c r="RKO1433" s="21"/>
      <c r="RKP1433" s="21"/>
      <c r="RKQ1433" s="21"/>
      <c r="RKR1433" s="21"/>
      <c r="RKS1433" s="21"/>
      <c r="RKT1433" s="21"/>
      <c r="RKU1433" s="21"/>
      <c r="RKV1433" s="21"/>
      <c r="RKW1433" s="21"/>
      <c r="RKX1433" s="21"/>
      <c r="RKY1433" s="21"/>
      <c r="RKZ1433" s="21"/>
      <c r="RLA1433" s="21"/>
      <c r="RLB1433" s="21"/>
      <c r="RLC1433" s="21"/>
      <c r="RLD1433" s="21"/>
      <c r="RLE1433" s="21"/>
      <c r="RLF1433" s="21"/>
      <c r="RLG1433" s="21"/>
      <c r="RLH1433" s="21"/>
      <c r="RLI1433" s="21"/>
      <c r="RLJ1433" s="21"/>
      <c r="RLK1433" s="21"/>
      <c r="RLL1433" s="21"/>
      <c r="RLM1433" s="21"/>
      <c r="RLN1433" s="21"/>
      <c r="RLO1433" s="21"/>
      <c r="RLP1433" s="21"/>
      <c r="RLQ1433" s="21"/>
      <c r="RLR1433" s="21"/>
      <c r="RLS1433" s="21"/>
      <c r="RLT1433" s="21"/>
      <c r="RLU1433" s="21"/>
      <c r="RLV1433" s="21"/>
      <c r="RLW1433" s="21"/>
      <c r="RLX1433" s="21"/>
      <c r="RLY1433" s="21"/>
      <c r="RLZ1433" s="21"/>
      <c r="RMA1433" s="21"/>
      <c r="RMB1433" s="21"/>
      <c r="RMC1433" s="21"/>
      <c r="RMD1433" s="21"/>
      <c r="RME1433" s="21"/>
      <c r="RMF1433" s="21"/>
      <c r="RMG1433" s="21"/>
      <c r="RMH1433" s="21"/>
      <c r="RMI1433" s="21"/>
      <c r="RMJ1433" s="21"/>
      <c r="RMK1433" s="21"/>
      <c r="RML1433" s="21"/>
      <c r="RMM1433" s="21"/>
      <c r="RMN1433" s="21"/>
      <c r="RMO1433" s="21"/>
      <c r="RMP1433" s="21"/>
      <c r="RMQ1433" s="21"/>
      <c r="RMR1433" s="21"/>
      <c r="RMS1433" s="21"/>
      <c r="RMT1433" s="21"/>
      <c r="RMU1433" s="21"/>
      <c r="RMV1433" s="21"/>
      <c r="RMW1433" s="21"/>
      <c r="RMX1433" s="21"/>
      <c r="RMY1433" s="21"/>
      <c r="RMZ1433" s="21"/>
      <c r="RNA1433" s="21"/>
      <c r="RNB1433" s="21"/>
      <c r="RNC1433" s="21"/>
      <c r="RND1433" s="21"/>
      <c r="RNE1433" s="21"/>
      <c r="RNF1433" s="21"/>
      <c r="RNG1433" s="21"/>
      <c r="RNH1433" s="21"/>
      <c r="RNI1433" s="21"/>
      <c r="RNJ1433" s="21"/>
      <c r="RNK1433" s="21"/>
      <c r="RNL1433" s="21"/>
      <c r="RNM1433" s="21"/>
      <c r="RNN1433" s="21"/>
      <c r="RNO1433" s="21"/>
      <c r="RNP1433" s="21"/>
      <c r="RNQ1433" s="21"/>
      <c r="RNR1433" s="21"/>
      <c r="RNS1433" s="21"/>
      <c r="RNT1433" s="21"/>
      <c r="RNU1433" s="21"/>
      <c r="RNV1433" s="21"/>
      <c r="RNW1433" s="21"/>
      <c r="RNX1433" s="21"/>
      <c r="RNY1433" s="21"/>
      <c r="RNZ1433" s="21"/>
      <c r="ROA1433" s="21"/>
      <c r="ROB1433" s="21"/>
      <c r="ROC1433" s="21"/>
      <c r="ROD1433" s="21"/>
      <c r="ROE1433" s="21"/>
      <c r="ROF1433" s="21"/>
      <c r="ROG1433" s="21"/>
      <c r="ROH1433" s="21"/>
      <c r="ROI1433" s="21"/>
      <c r="ROJ1433" s="21"/>
      <c r="ROK1433" s="21"/>
      <c r="ROL1433" s="21"/>
      <c r="ROM1433" s="21"/>
      <c r="RON1433" s="21"/>
      <c r="ROO1433" s="21"/>
      <c r="ROP1433" s="21"/>
      <c r="ROQ1433" s="21"/>
      <c r="ROR1433" s="21"/>
      <c r="ROS1433" s="21"/>
      <c r="ROT1433" s="21"/>
      <c r="ROU1433" s="21"/>
      <c r="ROV1433" s="21"/>
      <c r="ROW1433" s="21"/>
      <c r="ROX1433" s="21"/>
      <c r="ROY1433" s="21"/>
      <c r="ROZ1433" s="21"/>
      <c r="RPA1433" s="21"/>
      <c r="RPB1433" s="21"/>
      <c r="RPC1433" s="21"/>
      <c r="RPD1433" s="21"/>
      <c r="RPE1433" s="21"/>
      <c r="RPF1433" s="21"/>
      <c r="RPG1433" s="21"/>
      <c r="RPH1433" s="21"/>
      <c r="RPI1433" s="21"/>
      <c r="RPJ1433" s="21"/>
      <c r="RPK1433" s="21"/>
      <c r="RPL1433" s="21"/>
      <c r="RPM1433" s="21"/>
      <c r="RPN1433" s="21"/>
      <c r="RPO1433" s="21"/>
      <c r="RPP1433" s="21"/>
      <c r="RPQ1433" s="21"/>
      <c r="RPR1433" s="21"/>
      <c r="RPS1433" s="21"/>
      <c r="RPT1433" s="21"/>
      <c r="RPU1433" s="21"/>
      <c r="RPV1433" s="21"/>
      <c r="RPW1433" s="21"/>
      <c r="RPX1433" s="21"/>
      <c r="RPY1433" s="21"/>
      <c r="RPZ1433" s="21"/>
      <c r="RQA1433" s="21"/>
      <c r="RQB1433" s="21"/>
      <c r="RQC1433" s="21"/>
      <c r="RQD1433" s="21"/>
      <c r="RQE1433" s="21"/>
      <c r="RQF1433" s="21"/>
      <c r="RQG1433" s="21"/>
      <c r="RQH1433" s="21"/>
      <c r="RQI1433" s="21"/>
      <c r="RQJ1433" s="21"/>
      <c r="RQK1433" s="21"/>
      <c r="RQL1433" s="21"/>
      <c r="RQM1433" s="21"/>
      <c r="RQN1433" s="21"/>
      <c r="RQO1433" s="21"/>
      <c r="RQP1433" s="21"/>
      <c r="RQQ1433" s="21"/>
      <c r="RQR1433" s="21"/>
      <c r="RQS1433" s="21"/>
      <c r="RQT1433" s="21"/>
      <c r="RQU1433" s="21"/>
      <c r="RQV1433" s="21"/>
      <c r="RQW1433" s="21"/>
      <c r="RQX1433" s="21"/>
      <c r="RQY1433" s="21"/>
      <c r="RQZ1433" s="21"/>
      <c r="RRA1433" s="21"/>
      <c r="RRB1433" s="21"/>
      <c r="RRC1433" s="21"/>
      <c r="RRD1433" s="21"/>
      <c r="RRE1433" s="21"/>
      <c r="RRF1433" s="21"/>
      <c r="RRG1433" s="21"/>
      <c r="RRH1433" s="21"/>
      <c r="RRI1433" s="21"/>
      <c r="RRJ1433" s="21"/>
      <c r="RRK1433" s="21"/>
      <c r="RRL1433" s="21"/>
      <c r="RRM1433" s="21"/>
      <c r="RRN1433" s="21"/>
      <c r="RRO1433" s="21"/>
      <c r="RRP1433" s="21"/>
      <c r="RRQ1433" s="21"/>
      <c r="RRR1433" s="21"/>
      <c r="RRS1433" s="21"/>
      <c r="RRT1433" s="21"/>
      <c r="RRU1433" s="21"/>
      <c r="RRV1433" s="21"/>
      <c r="RRW1433" s="21"/>
      <c r="RRX1433" s="21"/>
      <c r="RRY1433" s="21"/>
      <c r="RRZ1433" s="21"/>
      <c r="RSA1433" s="21"/>
      <c r="RSB1433" s="21"/>
      <c r="RSC1433" s="21"/>
      <c r="RSD1433" s="21"/>
      <c r="RSE1433" s="21"/>
      <c r="RSF1433" s="21"/>
      <c r="RSG1433" s="21"/>
      <c r="RSH1433" s="21"/>
      <c r="RSI1433" s="21"/>
      <c r="RSJ1433" s="21"/>
      <c r="RSK1433" s="21"/>
      <c r="RSL1433" s="21"/>
      <c r="RSM1433" s="21"/>
      <c r="RSN1433" s="21"/>
      <c r="RSO1433" s="21"/>
      <c r="RSP1433" s="21"/>
      <c r="RSQ1433" s="21"/>
      <c r="RSR1433" s="21"/>
      <c r="RSS1433" s="21"/>
      <c r="RST1433" s="21"/>
      <c r="RSU1433" s="21"/>
      <c r="RSV1433" s="21"/>
      <c r="RSW1433" s="21"/>
      <c r="RSX1433" s="21"/>
      <c r="RSY1433" s="21"/>
      <c r="RSZ1433" s="21"/>
      <c r="RTA1433" s="21"/>
      <c r="RTB1433" s="21"/>
      <c r="RTC1433" s="21"/>
      <c r="RTD1433" s="21"/>
      <c r="RTE1433" s="21"/>
      <c r="RTF1433" s="21"/>
      <c r="RTG1433" s="21"/>
      <c r="RTH1433" s="21"/>
      <c r="RTI1433" s="21"/>
      <c r="RTJ1433" s="21"/>
      <c r="RTK1433" s="21"/>
      <c r="RTL1433" s="21"/>
      <c r="RTM1433" s="21"/>
      <c r="RTN1433" s="21"/>
      <c r="RTO1433" s="21"/>
      <c r="RTP1433" s="21"/>
      <c r="RTQ1433" s="21"/>
      <c r="RTR1433" s="21"/>
      <c r="RTS1433" s="21"/>
      <c r="RTT1433" s="21"/>
      <c r="RTU1433" s="21"/>
      <c r="RTV1433" s="21"/>
      <c r="RTW1433" s="21"/>
      <c r="RTX1433" s="21"/>
      <c r="RTY1433" s="21"/>
      <c r="RTZ1433" s="21"/>
      <c r="RUA1433" s="21"/>
      <c r="RUB1433" s="21"/>
      <c r="RUC1433" s="21"/>
      <c r="RUD1433" s="21"/>
      <c r="RUE1433" s="21"/>
      <c r="RUF1433" s="21"/>
      <c r="RUG1433" s="21"/>
      <c r="RUH1433" s="21"/>
      <c r="RUI1433" s="21"/>
      <c r="RUJ1433" s="21"/>
      <c r="RUK1433" s="21"/>
      <c r="RUL1433" s="21"/>
      <c r="RUM1433" s="21"/>
      <c r="RUN1433" s="21"/>
      <c r="RUO1433" s="21"/>
      <c r="RUP1433" s="21"/>
      <c r="RUQ1433" s="21"/>
      <c r="RUR1433" s="21"/>
      <c r="RUS1433" s="21"/>
      <c r="RUT1433" s="21"/>
      <c r="RUU1433" s="21"/>
      <c r="RUV1433" s="21"/>
      <c r="RUW1433" s="21"/>
      <c r="RUX1433" s="21"/>
      <c r="RUY1433" s="21"/>
      <c r="RUZ1433" s="21"/>
      <c r="RVA1433" s="21"/>
      <c r="RVB1433" s="21"/>
      <c r="RVC1433" s="21"/>
      <c r="RVD1433" s="21"/>
      <c r="RVE1433" s="21"/>
      <c r="RVF1433" s="21"/>
      <c r="RVG1433" s="21"/>
      <c r="RVH1433" s="21"/>
      <c r="RVI1433" s="21"/>
      <c r="RVJ1433" s="21"/>
      <c r="RVK1433" s="21"/>
      <c r="RVL1433" s="21"/>
      <c r="RVM1433" s="21"/>
      <c r="RVN1433" s="21"/>
      <c r="RVO1433" s="21"/>
      <c r="RVP1433" s="21"/>
      <c r="RVQ1433" s="21"/>
      <c r="RVR1433" s="21"/>
      <c r="RVS1433" s="21"/>
      <c r="RVT1433" s="21"/>
      <c r="RVU1433" s="21"/>
      <c r="RVV1433" s="21"/>
      <c r="RVW1433" s="21"/>
      <c r="RVX1433" s="21"/>
      <c r="RVY1433" s="21"/>
      <c r="RVZ1433" s="21"/>
      <c r="RWA1433" s="21"/>
      <c r="RWB1433" s="21"/>
      <c r="RWC1433" s="21"/>
      <c r="RWD1433" s="21"/>
      <c r="RWE1433" s="21"/>
      <c r="RWF1433" s="21"/>
      <c r="RWG1433" s="21"/>
      <c r="RWH1433" s="21"/>
      <c r="RWI1433" s="21"/>
      <c r="RWJ1433" s="21"/>
      <c r="RWK1433" s="21"/>
      <c r="RWL1433" s="21"/>
      <c r="RWM1433" s="21"/>
      <c r="RWN1433" s="21"/>
      <c r="RWO1433" s="21"/>
      <c r="RWP1433" s="21"/>
      <c r="RWQ1433" s="21"/>
      <c r="RWR1433" s="21"/>
      <c r="RWS1433" s="21"/>
      <c r="RWT1433" s="21"/>
      <c r="RWU1433" s="21"/>
      <c r="RWV1433" s="21"/>
      <c r="RWW1433" s="21"/>
      <c r="RWX1433" s="21"/>
      <c r="RWY1433" s="21"/>
      <c r="RWZ1433" s="21"/>
      <c r="RXA1433" s="21"/>
      <c r="RXB1433" s="21"/>
      <c r="RXC1433" s="21"/>
      <c r="RXD1433" s="21"/>
      <c r="RXE1433" s="21"/>
      <c r="RXF1433" s="21"/>
      <c r="RXG1433" s="21"/>
      <c r="RXH1433" s="21"/>
      <c r="RXI1433" s="21"/>
      <c r="RXJ1433" s="21"/>
      <c r="RXK1433" s="21"/>
      <c r="RXL1433" s="21"/>
      <c r="RXM1433" s="21"/>
      <c r="RXN1433" s="21"/>
      <c r="RXO1433" s="21"/>
      <c r="RXP1433" s="21"/>
      <c r="RXQ1433" s="21"/>
      <c r="RXR1433" s="21"/>
      <c r="RXS1433" s="21"/>
      <c r="RXT1433" s="21"/>
      <c r="RXU1433" s="21"/>
      <c r="RXV1433" s="21"/>
      <c r="RXW1433" s="21"/>
      <c r="RXX1433" s="21"/>
      <c r="RXY1433" s="21"/>
      <c r="RXZ1433" s="21"/>
      <c r="RYA1433" s="21"/>
      <c r="RYB1433" s="21"/>
      <c r="RYC1433" s="21"/>
      <c r="RYD1433" s="21"/>
      <c r="RYE1433" s="21"/>
      <c r="RYF1433" s="21"/>
      <c r="RYG1433" s="21"/>
      <c r="RYH1433" s="21"/>
      <c r="RYI1433" s="21"/>
      <c r="RYJ1433" s="21"/>
      <c r="RYK1433" s="21"/>
      <c r="RYL1433" s="21"/>
      <c r="RYM1433" s="21"/>
      <c r="RYN1433" s="21"/>
      <c r="RYO1433" s="21"/>
      <c r="RYP1433" s="21"/>
      <c r="RYQ1433" s="21"/>
      <c r="RYR1433" s="21"/>
      <c r="RYS1433" s="21"/>
      <c r="RYT1433" s="21"/>
      <c r="RYU1433" s="21"/>
      <c r="RYV1433" s="21"/>
      <c r="RYW1433" s="21"/>
      <c r="RYX1433" s="21"/>
      <c r="RYY1433" s="21"/>
      <c r="RYZ1433" s="21"/>
      <c r="RZA1433" s="21"/>
      <c r="RZB1433" s="21"/>
      <c r="RZC1433" s="21"/>
      <c r="RZD1433" s="21"/>
      <c r="RZE1433" s="21"/>
      <c r="RZF1433" s="21"/>
      <c r="RZG1433" s="21"/>
      <c r="RZH1433" s="21"/>
      <c r="RZI1433" s="21"/>
      <c r="RZJ1433" s="21"/>
      <c r="RZK1433" s="21"/>
      <c r="RZL1433" s="21"/>
      <c r="RZM1433" s="21"/>
      <c r="RZN1433" s="21"/>
      <c r="RZO1433" s="21"/>
      <c r="RZP1433" s="21"/>
      <c r="RZQ1433" s="21"/>
      <c r="RZR1433" s="21"/>
      <c r="RZS1433" s="21"/>
      <c r="RZT1433" s="21"/>
      <c r="RZU1433" s="21"/>
      <c r="RZV1433" s="21"/>
      <c r="RZW1433" s="21"/>
      <c r="RZX1433" s="21"/>
      <c r="RZY1433" s="21"/>
      <c r="RZZ1433" s="21"/>
      <c r="SAA1433" s="21"/>
      <c r="SAB1433" s="21"/>
      <c r="SAC1433" s="21"/>
      <c r="SAD1433" s="21"/>
      <c r="SAE1433" s="21"/>
      <c r="SAF1433" s="21"/>
      <c r="SAG1433" s="21"/>
      <c r="SAH1433" s="21"/>
      <c r="SAI1433" s="21"/>
      <c r="SAJ1433" s="21"/>
      <c r="SAK1433" s="21"/>
      <c r="SAL1433" s="21"/>
      <c r="SAM1433" s="21"/>
      <c r="SAN1433" s="21"/>
      <c r="SAO1433" s="21"/>
      <c r="SAP1433" s="21"/>
      <c r="SAQ1433" s="21"/>
      <c r="SAR1433" s="21"/>
      <c r="SAS1433" s="21"/>
      <c r="SAT1433" s="21"/>
      <c r="SAU1433" s="21"/>
      <c r="SAV1433" s="21"/>
      <c r="SAW1433" s="21"/>
      <c r="SAX1433" s="21"/>
      <c r="SAY1433" s="21"/>
      <c r="SAZ1433" s="21"/>
      <c r="SBA1433" s="21"/>
      <c r="SBB1433" s="21"/>
      <c r="SBC1433" s="21"/>
      <c r="SBD1433" s="21"/>
      <c r="SBE1433" s="21"/>
      <c r="SBF1433" s="21"/>
      <c r="SBG1433" s="21"/>
      <c r="SBH1433" s="21"/>
      <c r="SBI1433" s="21"/>
      <c r="SBJ1433" s="21"/>
      <c r="SBK1433" s="21"/>
      <c r="SBL1433" s="21"/>
      <c r="SBM1433" s="21"/>
      <c r="SBN1433" s="21"/>
      <c r="SBO1433" s="21"/>
      <c r="SBP1433" s="21"/>
      <c r="SBQ1433" s="21"/>
      <c r="SBR1433" s="21"/>
      <c r="SBS1433" s="21"/>
      <c r="SBT1433" s="21"/>
      <c r="SBU1433" s="21"/>
      <c r="SBV1433" s="21"/>
      <c r="SBW1433" s="21"/>
      <c r="SBX1433" s="21"/>
      <c r="SBY1433" s="21"/>
      <c r="SBZ1433" s="21"/>
      <c r="SCA1433" s="21"/>
      <c r="SCB1433" s="21"/>
      <c r="SCC1433" s="21"/>
      <c r="SCD1433" s="21"/>
      <c r="SCE1433" s="21"/>
      <c r="SCF1433" s="21"/>
      <c r="SCG1433" s="21"/>
      <c r="SCH1433" s="21"/>
      <c r="SCI1433" s="21"/>
      <c r="SCJ1433" s="21"/>
      <c r="SCK1433" s="21"/>
      <c r="SCL1433" s="21"/>
      <c r="SCM1433" s="21"/>
      <c r="SCN1433" s="21"/>
      <c r="SCO1433" s="21"/>
      <c r="SCP1433" s="21"/>
      <c r="SCQ1433" s="21"/>
      <c r="SCR1433" s="21"/>
      <c r="SCS1433" s="21"/>
      <c r="SCT1433" s="21"/>
      <c r="SCU1433" s="21"/>
      <c r="SCV1433" s="21"/>
      <c r="SCW1433" s="21"/>
      <c r="SCX1433" s="21"/>
      <c r="SCY1433" s="21"/>
      <c r="SCZ1433" s="21"/>
      <c r="SDA1433" s="21"/>
      <c r="SDB1433" s="21"/>
      <c r="SDC1433" s="21"/>
      <c r="SDD1433" s="21"/>
      <c r="SDE1433" s="21"/>
      <c r="SDF1433" s="21"/>
      <c r="SDG1433" s="21"/>
      <c r="SDH1433" s="21"/>
      <c r="SDI1433" s="21"/>
      <c r="SDJ1433" s="21"/>
      <c r="SDK1433" s="21"/>
      <c r="SDL1433" s="21"/>
      <c r="SDM1433" s="21"/>
      <c r="SDN1433" s="21"/>
      <c r="SDO1433" s="21"/>
      <c r="SDP1433" s="21"/>
      <c r="SDQ1433" s="21"/>
      <c r="SDR1433" s="21"/>
      <c r="SDS1433" s="21"/>
      <c r="SDT1433" s="21"/>
      <c r="SDU1433" s="21"/>
      <c r="SDV1433" s="21"/>
      <c r="SDW1433" s="21"/>
      <c r="SDX1433" s="21"/>
      <c r="SDY1433" s="21"/>
      <c r="SDZ1433" s="21"/>
      <c r="SEA1433" s="21"/>
      <c r="SEB1433" s="21"/>
      <c r="SEC1433" s="21"/>
      <c r="SED1433" s="21"/>
      <c r="SEE1433" s="21"/>
      <c r="SEF1433" s="21"/>
      <c r="SEG1433" s="21"/>
      <c r="SEH1433" s="21"/>
      <c r="SEI1433" s="21"/>
      <c r="SEJ1433" s="21"/>
      <c r="SEK1433" s="21"/>
      <c r="SEL1433" s="21"/>
      <c r="SEM1433" s="21"/>
      <c r="SEN1433" s="21"/>
      <c r="SEO1433" s="21"/>
      <c r="SEP1433" s="21"/>
      <c r="SEQ1433" s="21"/>
      <c r="SER1433" s="21"/>
      <c r="SES1433" s="21"/>
      <c r="SET1433" s="21"/>
      <c r="SEU1433" s="21"/>
      <c r="SEV1433" s="21"/>
      <c r="SEW1433" s="21"/>
      <c r="SEX1433" s="21"/>
      <c r="SEY1433" s="21"/>
      <c r="SEZ1433" s="21"/>
      <c r="SFA1433" s="21"/>
      <c r="SFB1433" s="21"/>
      <c r="SFC1433" s="21"/>
      <c r="SFD1433" s="21"/>
      <c r="SFE1433" s="21"/>
      <c r="SFF1433" s="21"/>
      <c r="SFG1433" s="21"/>
      <c r="SFH1433" s="21"/>
      <c r="SFI1433" s="21"/>
      <c r="SFJ1433" s="21"/>
      <c r="SFK1433" s="21"/>
      <c r="SFL1433" s="21"/>
      <c r="SFM1433" s="21"/>
      <c r="SFN1433" s="21"/>
      <c r="SFO1433" s="21"/>
      <c r="SFP1433" s="21"/>
      <c r="SFQ1433" s="21"/>
      <c r="SFR1433" s="21"/>
      <c r="SFS1433" s="21"/>
      <c r="SFT1433" s="21"/>
      <c r="SFU1433" s="21"/>
      <c r="SFV1433" s="21"/>
      <c r="SFW1433" s="21"/>
      <c r="SFX1433" s="21"/>
      <c r="SFY1433" s="21"/>
      <c r="SFZ1433" s="21"/>
      <c r="SGA1433" s="21"/>
      <c r="SGB1433" s="21"/>
      <c r="SGC1433" s="21"/>
      <c r="SGD1433" s="21"/>
      <c r="SGE1433" s="21"/>
      <c r="SGF1433" s="21"/>
      <c r="SGG1433" s="21"/>
      <c r="SGH1433" s="21"/>
      <c r="SGI1433" s="21"/>
      <c r="SGJ1433" s="21"/>
      <c r="SGK1433" s="21"/>
      <c r="SGL1433" s="21"/>
      <c r="SGM1433" s="21"/>
      <c r="SGN1433" s="21"/>
      <c r="SGO1433" s="21"/>
      <c r="SGP1433" s="21"/>
      <c r="SGQ1433" s="21"/>
      <c r="SGR1433" s="21"/>
      <c r="SGS1433" s="21"/>
      <c r="SGT1433" s="21"/>
      <c r="SGU1433" s="21"/>
      <c r="SGV1433" s="21"/>
      <c r="SGW1433" s="21"/>
      <c r="SGX1433" s="21"/>
      <c r="SGY1433" s="21"/>
      <c r="SGZ1433" s="21"/>
      <c r="SHA1433" s="21"/>
      <c r="SHB1433" s="21"/>
      <c r="SHC1433" s="21"/>
      <c r="SHD1433" s="21"/>
      <c r="SHE1433" s="21"/>
      <c r="SHF1433" s="21"/>
      <c r="SHG1433" s="21"/>
      <c r="SHH1433" s="21"/>
      <c r="SHI1433" s="21"/>
      <c r="SHJ1433" s="21"/>
      <c r="SHK1433" s="21"/>
      <c r="SHL1433" s="21"/>
      <c r="SHM1433" s="21"/>
      <c r="SHN1433" s="21"/>
      <c r="SHO1433" s="21"/>
      <c r="SHP1433" s="21"/>
      <c r="SHQ1433" s="21"/>
      <c r="SHR1433" s="21"/>
      <c r="SHS1433" s="21"/>
      <c r="SHT1433" s="21"/>
      <c r="SHU1433" s="21"/>
      <c r="SHV1433" s="21"/>
      <c r="SHW1433" s="21"/>
      <c r="SHX1433" s="21"/>
      <c r="SHY1433" s="21"/>
      <c r="SHZ1433" s="21"/>
      <c r="SIA1433" s="21"/>
      <c r="SIB1433" s="21"/>
      <c r="SIC1433" s="21"/>
      <c r="SID1433" s="21"/>
      <c r="SIE1433" s="21"/>
      <c r="SIF1433" s="21"/>
      <c r="SIG1433" s="21"/>
      <c r="SIH1433" s="21"/>
      <c r="SII1433" s="21"/>
      <c r="SIJ1433" s="21"/>
      <c r="SIK1433" s="21"/>
      <c r="SIL1433" s="21"/>
      <c r="SIM1433" s="21"/>
      <c r="SIN1433" s="21"/>
      <c r="SIO1433" s="21"/>
      <c r="SIP1433" s="21"/>
      <c r="SIQ1433" s="21"/>
      <c r="SIR1433" s="21"/>
      <c r="SIS1433" s="21"/>
      <c r="SIT1433" s="21"/>
      <c r="SIU1433" s="21"/>
      <c r="SIV1433" s="21"/>
      <c r="SIW1433" s="21"/>
      <c r="SIX1433" s="21"/>
      <c r="SIY1433" s="21"/>
      <c r="SIZ1433" s="21"/>
      <c r="SJA1433" s="21"/>
      <c r="SJB1433" s="21"/>
      <c r="SJC1433" s="21"/>
      <c r="SJD1433" s="21"/>
      <c r="SJE1433" s="21"/>
      <c r="SJF1433" s="21"/>
      <c r="SJG1433" s="21"/>
      <c r="SJH1433" s="21"/>
      <c r="SJI1433" s="21"/>
      <c r="SJJ1433" s="21"/>
      <c r="SJK1433" s="21"/>
      <c r="SJL1433" s="21"/>
      <c r="SJM1433" s="21"/>
      <c r="SJN1433" s="21"/>
      <c r="SJO1433" s="21"/>
      <c r="SJP1433" s="21"/>
      <c r="SJQ1433" s="21"/>
      <c r="SJR1433" s="21"/>
      <c r="SJS1433" s="21"/>
      <c r="SJT1433" s="21"/>
      <c r="SJU1433" s="21"/>
      <c r="SJV1433" s="21"/>
      <c r="SJW1433" s="21"/>
      <c r="SJX1433" s="21"/>
      <c r="SJY1433" s="21"/>
      <c r="SJZ1433" s="21"/>
      <c r="SKA1433" s="21"/>
      <c r="SKB1433" s="21"/>
      <c r="SKC1433" s="21"/>
      <c r="SKD1433" s="21"/>
      <c r="SKE1433" s="21"/>
      <c r="SKF1433" s="21"/>
      <c r="SKG1433" s="21"/>
      <c r="SKH1433" s="21"/>
      <c r="SKI1433" s="21"/>
      <c r="SKJ1433" s="21"/>
      <c r="SKK1433" s="21"/>
      <c r="SKL1433" s="21"/>
      <c r="SKM1433" s="21"/>
      <c r="SKN1433" s="21"/>
      <c r="SKO1433" s="21"/>
      <c r="SKP1433" s="21"/>
      <c r="SKQ1433" s="21"/>
      <c r="SKR1433" s="21"/>
      <c r="SKS1433" s="21"/>
      <c r="SKT1433" s="21"/>
      <c r="SKU1433" s="21"/>
      <c r="SKV1433" s="21"/>
      <c r="SKW1433" s="21"/>
      <c r="SKX1433" s="21"/>
      <c r="SKY1433" s="21"/>
      <c r="SKZ1433" s="21"/>
      <c r="SLA1433" s="21"/>
      <c r="SLB1433" s="21"/>
      <c r="SLC1433" s="21"/>
      <c r="SLD1433" s="21"/>
      <c r="SLE1433" s="21"/>
      <c r="SLF1433" s="21"/>
      <c r="SLG1433" s="21"/>
      <c r="SLH1433" s="21"/>
      <c r="SLI1433" s="21"/>
      <c r="SLJ1433" s="21"/>
      <c r="SLK1433" s="21"/>
      <c r="SLL1433" s="21"/>
      <c r="SLM1433" s="21"/>
      <c r="SLN1433" s="21"/>
      <c r="SLO1433" s="21"/>
      <c r="SLP1433" s="21"/>
      <c r="SLQ1433" s="21"/>
      <c r="SLR1433" s="21"/>
      <c r="SLS1433" s="21"/>
      <c r="SLT1433" s="21"/>
      <c r="SLU1433" s="21"/>
      <c r="SLV1433" s="21"/>
      <c r="SLW1433" s="21"/>
      <c r="SLX1433" s="21"/>
      <c r="SLY1433" s="21"/>
      <c r="SLZ1433" s="21"/>
      <c r="SMA1433" s="21"/>
      <c r="SMB1433" s="21"/>
      <c r="SMC1433" s="21"/>
      <c r="SMD1433" s="21"/>
      <c r="SME1433" s="21"/>
      <c r="SMF1433" s="21"/>
      <c r="SMG1433" s="21"/>
      <c r="SMH1433" s="21"/>
      <c r="SMI1433" s="21"/>
      <c r="SMJ1433" s="21"/>
      <c r="SMK1433" s="21"/>
      <c r="SML1433" s="21"/>
      <c r="SMM1433" s="21"/>
      <c r="SMN1433" s="21"/>
      <c r="SMO1433" s="21"/>
      <c r="SMP1433" s="21"/>
      <c r="SMQ1433" s="21"/>
      <c r="SMR1433" s="21"/>
      <c r="SMS1433" s="21"/>
      <c r="SMT1433" s="21"/>
      <c r="SMU1433" s="21"/>
      <c r="SMV1433" s="21"/>
      <c r="SMW1433" s="21"/>
      <c r="SMX1433" s="21"/>
      <c r="SMY1433" s="21"/>
      <c r="SMZ1433" s="21"/>
      <c r="SNA1433" s="21"/>
      <c r="SNB1433" s="21"/>
      <c r="SNC1433" s="21"/>
      <c r="SND1433" s="21"/>
      <c r="SNE1433" s="21"/>
      <c r="SNF1433" s="21"/>
      <c r="SNG1433" s="21"/>
      <c r="SNH1433" s="21"/>
      <c r="SNI1433" s="21"/>
      <c r="SNJ1433" s="21"/>
      <c r="SNK1433" s="21"/>
      <c r="SNL1433" s="21"/>
      <c r="SNM1433" s="21"/>
      <c r="SNN1433" s="21"/>
      <c r="SNO1433" s="21"/>
      <c r="SNP1433" s="21"/>
      <c r="SNQ1433" s="21"/>
      <c r="SNR1433" s="21"/>
      <c r="SNS1433" s="21"/>
      <c r="SNT1433" s="21"/>
      <c r="SNU1433" s="21"/>
      <c r="SNV1433" s="21"/>
      <c r="SNW1433" s="21"/>
      <c r="SNX1433" s="21"/>
      <c r="SNY1433" s="21"/>
      <c r="SNZ1433" s="21"/>
      <c r="SOA1433" s="21"/>
      <c r="SOB1433" s="21"/>
      <c r="SOC1433" s="21"/>
      <c r="SOD1433" s="21"/>
      <c r="SOE1433" s="21"/>
      <c r="SOF1433" s="21"/>
      <c r="SOG1433" s="21"/>
      <c r="SOH1433" s="21"/>
      <c r="SOI1433" s="21"/>
      <c r="SOJ1433" s="21"/>
      <c r="SOK1433" s="21"/>
      <c r="SOL1433" s="21"/>
      <c r="SOM1433" s="21"/>
      <c r="SON1433" s="21"/>
      <c r="SOO1433" s="21"/>
      <c r="SOP1433" s="21"/>
      <c r="SOQ1433" s="21"/>
      <c r="SOR1433" s="21"/>
      <c r="SOS1433" s="21"/>
      <c r="SOT1433" s="21"/>
      <c r="SOU1433" s="21"/>
      <c r="SOV1433" s="21"/>
      <c r="SOW1433" s="21"/>
      <c r="SOX1433" s="21"/>
      <c r="SOY1433" s="21"/>
      <c r="SOZ1433" s="21"/>
      <c r="SPA1433" s="21"/>
      <c r="SPB1433" s="21"/>
      <c r="SPC1433" s="21"/>
      <c r="SPD1433" s="21"/>
      <c r="SPE1433" s="21"/>
      <c r="SPF1433" s="21"/>
      <c r="SPG1433" s="21"/>
      <c r="SPH1433" s="21"/>
      <c r="SPI1433" s="21"/>
      <c r="SPJ1433" s="21"/>
      <c r="SPK1433" s="21"/>
      <c r="SPL1433" s="21"/>
      <c r="SPM1433" s="21"/>
      <c r="SPN1433" s="21"/>
      <c r="SPO1433" s="21"/>
      <c r="SPP1433" s="21"/>
      <c r="SPQ1433" s="21"/>
      <c r="SPR1433" s="21"/>
      <c r="SPS1433" s="21"/>
      <c r="SPT1433" s="21"/>
      <c r="SPU1433" s="21"/>
      <c r="SPV1433" s="21"/>
      <c r="SPW1433" s="21"/>
      <c r="SPX1433" s="21"/>
      <c r="SPY1433" s="21"/>
      <c r="SPZ1433" s="21"/>
      <c r="SQA1433" s="21"/>
      <c r="SQB1433" s="21"/>
      <c r="SQC1433" s="21"/>
      <c r="SQD1433" s="21"/>
      <c r="SQE1433" s="21"/>
      <c r="SQF1433" s="21"/>
      <c r="SQG1433" s="21"/>
      <c r="SQH1433" s="21"/>
      <c r="SQI1433" s="21"/>
      <c r="SQJ1433" s="21"/>
      <c r="SQK1433" s="21"/>
      <c r="SQL1433" s="21"/>
      <c r="SQM1433" s="21"/>
      <c r="SQN1433" s="21"/>
      <c r="SQO1433" s="21"/>
      <c r="SQP1433" s="21"/>
      <c r="SQQ1433" s="21"/>
      <c r="SQR1433" s="21"/>
      <c r="SQS1433" s="21"/>
      <c r="SQT1433" s="21"/>
      <c r="SQU1433" s="21"/>
      <c r="SQV1433" s="21"/>
      <c r="SQW1433" s="21"/>
      <c r="SQX1433" s="21"/>
      <c r="SQY1433" s="21"/>
      <c r="SQZ1433" s="21"/>
      <c r="SRA1433" s="21"/>
      <c r="SRB1433" s="21"/>
      <c r="SRC1433" s="21"/>
      <c r="SRD1433" s="21"/>
      <c r="SRE1433" s="21"/>
      <c r="SRF1433" s="21"/>
      <c r="SRG1433" s="21"/>
      <c r="SRH1433" s="21"/>
      <c r="SRI1433" s="21"/>
      <c r="SRJ1433" s="21"/>
      <c r="SRK1433" s="21"/>
      <c r="SRL1433" s="21"/>
      <c r="SRM1433" s="21"/>
      <c r="SRN1433" s="21"/>
      <c r="SRO1433" s="21"/>
      <c r="SRP1433" s="21"/>
      <c r="SRQ1433" s="21"/>
      <c r="SRR1433" s="21"/>
      <c r="SRS1433" s="21"/>
      <c r="SRT1433" s="21"/>
      <c r="SRU1433" s="21"/>
      <c r="SRV1433" s="21"/>
      <c r="SRW1433" s="21"/>
      <c r="SRX1433" s="21"/>
      <c r="SRY1433" s="21"/>
      <c r="SRZ1433" s="21"/>
      <c r="SSA1433" s="21"/>
      <c r="SSB1433" s="21"/>
      <c r="SSC1433" s="21"/>
      <c r="SSD1433" s="21"/>
      <c r="SSE1433" s="21"/>
      <c r="SSF1433" s="21"/>
      <c r="SSG1433" s="21"/>
      <c r="SSH1433" s="21"/>
      <c r="SSI1433" s="21"/>
      <c r="SSJ1433" s="21"/>
      <c r="SSK1433" s="21"/>
      <c r="SSL1433" s="21"/>
      <c r="SSM1433" s="21"/>
      <c r="SSN1433" s="21"/>
      <c r="SSO1433" s="21"/>
      <c r="SSP1433" s="21"/>
      <c r="SSQ1433" s="21"/>
      <c r="SSR1433" s="21"/>
      <c r="SSS1433" s="21"/>
      <c r="SST1433" s="21"/>
      <c r="SSU1433" s="21"/>
      <c r="SSV1433" s="21"/>
      <c r="SSW1433" s="21"/>
      <c r="SSX1433" s="21"/>
      <c r="SSY1433" s="21"/>
      <c r="SSZ1433" s="21"/>
      <c r="STA1433" s="21"/>
      <c r="STB1433" s="21"/>
      <c r="STC1433" s="21"/>
      <c r="STD1433" s="21"/>
      <c r="STE1433" s="21"/>
      <c r="STF1433" s="21"/>
      <c r="STG1433" s="21"/>
      <c r="STH1433" s="21"/>
      <c r="STI1433" s="21"/>
      <c r="STJ1433" s="21"/>
      <c r="STK1433" s="21"/>
      <c r="STL1433" s="21"/>
      <c r="STM1433" s="21"/>
      <c r="STN1433" s="21"/>
      <c r="STO1433" s="21"/>
      <c r="STP1433" s="21"/>
      <c r="STQ1433" s="21"/>
      <c r="STR1433" s="21"/>
      <c r="STS1433" s="21"/>
      <c r="STT1433" s="21"/>
      <c r="STU1433" s="21"/>
      <c r="STV1433" s="21"/>
      <c r="STW1433" s="21"/>
      <c r="STX1433" s="21"/>
      <c r="STY1433" s="21"/>
      <c r="STZ1433" s="21"/>
      <c r="SUA1433" s="21"/>
      <c r="SUB1433" s="21"/>
      <c r="SUC1433" s="21"/>
      <c r="SUD1433" s="21"/>
      <c r="SUE1433" s="21"/>
      <c r="SUF1433" s="21"/>
      <c r="SUG1433" s="21"/>
      <c r="SUH1433" s="21"/>
      <c r="SUI1433" s="21"/>
      <c r="SUJ1433" s="21"/>
      <c r="SUK1433" s="21"/>
      <c r="SUL1433" s="21"/>
      <c r="SUM1433" s="21"/>
      <c r="SUN1433" s="21"/>
      <c r="SUO1433" s="21"/>
      <c r="SUP1433" s="21"/>
      <c r="SUQ1433" s="21"/>
      <c r="SUR1433" s="21"/>
      <c r="SUS1433" s="21"/>
      <c r="SUT1433" s="21"/>
      <c r="SUU1433" s="21"/>
      <c r="SUV1433" s="21"/>
      <c r="SUW1433" s="21"/>
      <c r="SUX1433" s="21"/>
      <c r="SUY1433" s="21"/>
      <c r="SUZ1433" s="21"/>
      <c r="SVA1433" s="21"/>
      <c r="SVB1433" s="21"/>
      <c r="SVC1433" s="21"/>
      <c r="SVD1433" s="21"/>
      <c r="SVE1433" s="21"/>
      <c r="SVF1433" s="21"/>
      <c r="SVG1433" s="21"/>
      <c r="SVH1433" s="21"/>
      <c r="SVI1433" s="21"/>
      <c r="SVJ1433" s="21"/>
      <c r="SVK1433" s="21"/>
      <c r="SVL1433" s="21"/>
      <c r="SVM1433" s="21"/>
      <c r="SVN1433" s="21"/>
      <c r="SVO1433" s="21"/>
      <c r="SVP1433" s="21"/>
      <c r="SVQ1433" s="21"/>
      <c r="SVR1433" s="21"/>
      <c r="SVS1433" s="21"/>
      <c r="SVT1433" s="21"/>
      <c r="SVU1433" s="21"/>
      <c r="SVV1433" s="21"/>
      <c r="SVW1433" s="21"/>
      <c r="SVX1433" s="21"/>
      <c r="SVY1433" s="21"/>
      <c r="SVZ1433" s="21"/>
      <c r="SWA1433" s="21"/>
      <c r="SWB1433" s="21"/>
      <c r="SWC1433" s="21"/>
      <c r="SWD1433" s="21"/>
      <c r="SWE1433" s="21"/>
      <c r="SWF1433" s="21"/>
      <c r="SWG1433" s="21"/>
      <c r="SWH1433" s="21"/>
      <c r="SWI1433" s="21"/>
      <c r="SWJ1433" s="21"/>
      <c r="SWK1433" s="21"/>
      <c r="SWL1433" s="21"/>
      <c r="SWM1433" s="21"/>
      <c r="SWN1433" s="21"/>
      <c r="SWO1433" s="21"/>
      <c r="SWP1433" s="21"/>
      <c r="SWQ1433" s="21"/>
      <c r="SWR1433" s="21"/>
      <c r="SWS1433" s="21"/>
      <c r="SWT1433" s="21"/>
      <c r="SWU1433" s="21"/>
      <c r="SWV1433" s="21"/>
      <c r="SWW1433" s="21"/>
      <c r="SWX1433" s="21"/>
      <c r="SWY1433" s="21"/>
      <c r="SWZ1433" s="21"/>
      <c r="SXA1433" s="21"/>
      <c r="SXB1433" s="21"/>
      <c r="SXC1433" s="21"/>
      <c r="SXD1433" s="21"/>
      <c r="SXE1433" s="21"/>
      <c r="SXF1433" s="21"/>
      <c r="SXG1433" s="21"/>
      <c r="SXH1433" s="21"/>
      <c r="SXI1433" s="21"/>
      <c r="SXJ1433" s="21"/>
      <c r="SXK1433" s="21"/>
      <c r="SXL1433" s="21"/>
      <c r="SXM1433" s="21"/>
      <c r="SXN1433" s="21"/>
      <c r="SXO1433" s="21"/>
      <c r="SXP1433" s="21"/>
      <c r="SXQ1433" s="21"/>
      <c r="SXR1433" s="21"/>
      <c r="SXS1433" s="21"/>
      <c r="SXT1433" s="21"/>
      <c r="SXU1433" s="21"/>
      <c r="SXV1433" s="21"/>
      <c r="SXW1433" s="21"/>
      <c r="SXX1433" s="21"/>
      <c r="SXY1433" s="21"/>
      <c r="SXZ1433" s="21"/>
      <c r="SYA1433" s="21"/>
      <c r="SYB1433" s="21"/>
      <c r="SYC1433" s="21"/>
      <c r="SYD1433" s="21"/>
      <c r="SYE1433" s="21"/>
      <c r="SYF1433" s="21"/>
      <c r="SYG1433" s="21"/>
      <c r="SYH1433" s="21"/>
      <c r="SYI1433" s="21"/>
      <c r="SYJ1433" s="21"/>
      <c r="SYK1433" s="21"/>
      <c r="SYL1433" s="21"/>
      <c r="SYM1433" s="21"/>
      <c r="SYN1433" s="21"/>
      <c r="SYO1433" s="21"/>
      <c r="SYP1433" s="21"/>
      <c r="SYQ1433" s="21"/>
      <c r="SYR1433" s="21"/>
      <c r="SYS1433" s="21"/>
      <c r="SYT1433" s="21"/>
      <c r="SYU1433" s="21"/>
      <c r="SYV1433" s="21"/>
      <c r="SYW1433" s="21"/>
      <c r="SYX1433" s="21"/>
      <c r="SYY1433" s="21"/>
      <c r="SYZ1433" s="21"/>
      <c r="SZA1433" s="21"/>
      <c r="SZB1433" s="21"/>
      <c r="SZC1433" s="21"/>
      <c r="SZD1433" s="21"/>
      <c r="SZE1433" s="21"/>
      <c r="SZF1433" s="21"/>
      <c r="SZG1433" s="21"/>
      <c r="SZH1433" s="21"/>
      <c r="SZI1433" s="21"/>
      <c r="SZJ1433" s="21"/>
      <c r="SZK1433" s="21"/>
      <c r="SZL1433" s="21"/>
      <c r="SZM1433" s="21"/>
      <c r="SZN1433" s="21"/>
      <c r="SZO1433" s="21"/>
      <c r="SZP1433" s="21"/>
      <c r="SZQ1433" s="21"/>
      <c r="SZR1433" s="21"/>
      <c r="SZS1433" s="21"/>
      <c r="SZT1433" s="21"/>
      <c r="SZU1433" s="21"/>
      <c r="SZV1433" s="21"/>
      <c r="SZW1433" s="21"/>
      <c r="SZX1433" s="21"/>
      <c r="SZY1433" s="21"/>
      <c r="SZZ1433" s="21"/>
      <c r="TAA1433" s="21"/>
      <c r="TAB1433" s="21"/>
      <c r="TAC1433" s="21"/>
      <c r="TAD1433" s="21"/>
      <c r="TAE1433" s="21"/>
      <c r="TAF1433" s="21"/>
      <c r="TAG1433" s="21"/>
      <c r="TAH1433" s="21"/>
      <c r="TAI1433" s="21"/>
      <c r="TAJ1433" s="21"/>
      <c r="TAK1433" s="21"/>
      <c r="TAL1433" s="21"/>
      <c r="TAM1433" s="21"/>
      <c r="TAN1433" s="21"/>
      <c r="TAO1433" s="21"/>
      <c r="TAP1433" s="21"/>
      <c r="TAQ1433" s="21"/>
      <c r="TAR1433" s="21"/>
      <c r="TAS1433" s="21"/>
      <c r="TAT1433" s="21"/>
      <c r="TAU1433" s="21"/>
      <c r="TAV1433" s="21"/>
      <c r="TAW1433" s="21"/>
      <c r="TAX1433" s="21"/>
      <c r="TAY1433" s="21"/>
      <c r="TAZ1433" s="21"/>
      <c r="TBA1433" s="21"/>
      <c r="TBB1433" s="21"/>
      <c r="TBC1433" s="21"/>
      <c r="TBD1433" s="21"/>
      <c r="TBE1433" s="21"/>
      <c r="TBF1433" s="21"/>
      <c r="TBG1433" s="21"/>
      <c r="TBH1433" s="21"/>
      <c r="TBI1433" s="21"/>
      <c r="TBJ1433" s="21"/>
      <c r="TBK1433" s="21"/>
      <c r="TBL1433" s="21"/>
      <c r="TBM1433" s="21"/>
      <c r="TBN1433" s="21"/>
      <c r="TBO1433" s="21"/>
      <c r="TBP1433" s="21"/>
      <c r="TBQ1433" s="21"/>
      <c r="TBR1433" s="21"/>
      <c r="TBS1433" s="21"/>
      <c r="TBT1433" s="21"/>
      <c r="TBU1433" s="21"/>
      <c r="TBV1433" s="21"/>
      <c r="TBW1433" s="21"/>
      <c r="TBX1433" s="21"/>
      <c r="TBY1433" s="21"/>
      <c r="TBZ1433" s="21"/>
      <c r="TCA1433" s="21"/>
      <c r="TCB1433" s="21"/>
      <c r="TCC1433" s="21"/>
      <c r="TCD1433" s="21"/>
      <c r="TCE1433" s="21"/>
      <c r="TCF1433" s="21"/>
      <c r="TCG1433" s="21"/>
      <c r="TCH1433" s="21"/>
      <c r="TCI1433" s="21"/>
      <c r="TCJ1433" s="21"/>
      <c r="TCK1433" s="21"/>
      <c r="TCL1433" s="21"/>
      <c r="TCM1433" s="21"/>
      <c r="TCN1433" s="21"/>
      <c r="TCO1433" s="21"/>
      <c r="TCP1433" s="21"/>
      <c r="TCQ1433" s="21"/>
      <c r="TCR1433" s="21"/>
      <c r="TCS1433" s="21"/>
      <c r="TCT1433" s="21"/>
      <c r="TCU1433" s="21"/>
      <c r="TCV1433" s="21"/>
      <c r="TCW1433" s="21"/>
      <c r="TCX1433" s="21"/>
      <c r="TCY1433" s="21"/>
      <c r="TCZ1433" s="21"/>
      <c r="TDA1433" s="21"/>
      <c r="TDB1433" s="21"/>
      <c r="TDC1433" s="21"/>
      <c r="TDD1433" s="21"/>
      <c r="TDE1433" s="21"/>
      <c r="TDF1433" s="21"/>
      <c r="TDG1433" s="21"/>
      <c r="TDH1433" s="21"/>
      <c r="TDI1433" s="21"/>
      <c r="TDJ1433" s="21"/>
      <c r="TDK1433" s="21"/>
      <c r="TDL1433" s="21"/>
      <c r="TDM1433" s="21"/>
      <c r="TDN1433" s="21"/>
      <c r="TDO1433" s="21"/>
      <c r="TDP1433" s="21"/>
      <c r="TDQ1433" s="21"/>
      <c r="TDR1433" s="21"/>
      <c r="TDS1433" s="21"/>
      <c r="TDT1433" s="21"/>
      <c r="TDU1433" s="21"/>
      <c r="TDV1433" s="21"/>
      <c r="TDW1433" s="21"/>
      <c r="TDX1433" s="21"/>
      <c r="TDY1433" s="21"/>
      <c r="TDZ1433" s="21"/>
      <c r="TEA1433" s="21"/>
      <c r="TEB1433" s="21"/>
      <c r="TEC1433" s="21"/>
      <c r="TED1433" s="21"/>
      <c r="TEE1433" s="21"/>
      <c r="TEF1433" s="21"/>
      <c r="TEG1433" s="21"/>
      <c r="TEH1433" s="21"/>
      <c r="TEI1433" s="21"/>
      <c r="TEJ1433" s="21"/>
      <c r="TEK1433" s="21"/>
      <c r="TEL1433" s="21"/>
      <c r="TEM1433" s="21"/>
      <c r="TEN1433" s="21"/>
      <c r="TEO1433" s="21"/>
      <c r="TEP1433" s="21"/>
      <c r="TEQ1433" s="21"/>
      <c r="TER1433" s="21"/>
      <c r="TES1433" s="21"/>
      <c r="TET1433" s="21"/>
      <c r="TEU1433" s="21"/>
      <c r="TEV1433" s="21"/>
      <c r="TEW1433" s="21"/>
      <c r="TEX1433" s="21"/>
      <c r="TEY1433" s="21"/>
      <c r="TEZ1433" s="21"/>
      <c r="TFA1433" s="21"/>
      <c r="TFB1433" s="21"/>
      <c r="TFC1433" s="21"/>
      <c r="TFD1433" s="21"/>
      <c r="TFE1433" s="21"/>
      <c r="TFF1433" s="21"/>
      <c r="TFG1433" s="21"/>
      <c r="TFH1433" s="21"/>
      <c r="TFI1433" s="21"/>
      <c r="TFJ1433" s="21"/>
      <c r="TFK1433" s="21"/>
      <c r="TFL1433" s="21"/>
      <c r="TFM1433" s="21"/>
      <c r="TFN1433" s="21"/>
      <c r="TFO1433" s="21"/>
      <c r="TFP1433" s="21"/>
      <c r="TFQ1433" s="21"/>
      <c r="TFR1433" s="21"/>
      <c r="TFS1433" s="21"/>
      <c r="TFT1433" s="21"/>
      <c r="TFU1433" s="21"/>
      <c r="TFV1433" s="21"/>
      <c r="TFW1433" s="21"/>
      <c r="TFX1433" s="21"/>
      <c r="TFY1433" s="21"/>
      <c r="TFZ1433" s="21"/>
      <c r="TGA1433" s="21"/>
      <c r="TGB1433" s="21"/>
      <c r="TGC1433" s="21"/>
      <c r="TGD1433" s="21"/>
      <c r="TGE1433" s="21"/>
      <c r="TGF1433" s="21"/>
      <c r="TGG1433" s="21"/>
      <c r="TGH1433" s="21"/>
      <c r="TGI1433" s="21"/>
      <c r="TGJ1433" s="21"/>
      <c r="TGK1433" s="21"/>
      <c r="TGL1433" s="21"/>
      <c r="TGM1433" s="21"/>
      <c r="TGN1433" s="21"/>
      <c r="TGO1433" s="21"/>
      <c r="TGP1433" s="21"/>
      <c r="TGQ1433" s="21"/>
      <c r="TGR1433" s="21"/>
      <c r="TGS1433" s="21"/>
      <c r="TGT1433" s="21"/>
      <c r="TGU1433" s="21"/>
      <c r="TGV1433" s="21"/>
      <c r="TGW1433" s="21"/>
      <c r="TGX1433" s="21"/>
      <c r="TGY1433" s="21"/>
      <c r="TGZ1433" s="21"/>
      <c r="THA1433" s="21"/>
      <c r="THB1433" s="21"/>
      <c r="THC1433" s="21"/>
      <c r="THD1433" s="21"/>
      <c r="THE1433" s="21"/>
      <c r="THF1433" s="21"/>
      <c r="THG1433" s="21"/>
      <c r="THH1433" s="21"/>
      <c r="THI1433" s="21"/>
      <c r="THJ1433" s="21"/>
      <c r="THK1433" s="21"/>
      <c r="THL1433" s="21"/>
      <c r="THM1433" s="21"/>
      <c r="THN1433" s="21"/>
      <c r="THO1433" s="21"/>
      <c r="THP1433" s="21"/>
      <c r="THQ1433" s="21"/>
      <c r="THR1433" s="21"/>
      <c r="THS1433" s="21"/>
      <c r="THT1433" s="21"/>
      <c r="THU1433" s="21"/>
      <c r="THV1433" s="21"/>
      <c r="THW1433" s="21"/>
      <c r="THX1433" s="21"/>
      <c r="THY1433" s="21"/>
      <c r="THZ1433" s="21"/>
      <c r="TIA1433" s="21"/>
      <c r="TIB1433" s="21"/>
      <c r="TIC1433" s="21"/>
      <c r="TID1433" s="21"/>
      <c r="TIE1433" s="21"/>
      <c r="TIF1433" s="21"/>
      <c r="TIG1433" s="21"/>
      <c r="TIH1433" s="21"/>
      <c r="TII1433" s="21"/>
      <c r="TIJ1433" s="21"/>
      <c r="TIK1433" s="21"/>
      <c r="TIL1433" s="21"/>
      <c r="TIM1433" s="21"/>
      <c r="TIN1433" s="21"/>
      <c r="TIO1433" s="21"/>
      <c r="TIP1433" s="21"/>
      <c r="TIQ1433" s="21"/>
      <c r="TIR1433" s="21"/>
      <c r="TIS1433" s="21"/>
      <c r="TIT1433" s="21"/>
      <c r="TIU1433" s="21"/>
      <c r="TIV1433" s="21"/>
      <c r="TIW1433" s="21"/>
      <c r="TIX1433" s="21"/>
      <c r="TIY1433" s="21"/>
      <c r="TIZ1433" s="21"/>
      <c r="TJA1433" s="21"/>
      <c r="TJB1433" s="21"/>
      <c r="TJC1433" s="21"/>
      <c r="TJD1433" s="21"/>
      <c r="TJE1433" s="21"/>
      <c r="TJF1433" s="21"/>
      <c r="TJG1433" s="21"/>
      <c r="TJH1433" s="21"/>
      <c r="TJI1433" s="21"/>
      <c r="TJJ1433" s="21"/>
      <c r="TJK1433" s="21"/>
      <c r="TJL1433" s="21"/>
      <c r="TJM1433" s="21"/>
      <c r="TJN1433" s="21"/>
      <c r="TJO1433" s="21"/>
      <c r="TJP1433" s="21"/>
      <c r="TJQ1433" s="21"/>
      <c r="TJR1433" s="21"/>
      <c r="TJS1433" s="21"/>
      <c r="TJT1433" s="21"/>
      <c r="TJU1433" s="21"/>
      <c r="TJV1433" s="21"/>
      <c r="TJW1433" s="21"/>
      <c r="TJX1433" s="21"/>
      <c r="TJY1433" s="21"/>
      <c r="TJZ1433" s="21"/>
      <c r="TKA1433" s="21"/>
      <c r="TKB1433" s="21"/>
      <c r="TKC1433" s="21"/>
      <c r="TKD1433" s="21"/>
      <c r="TKE1433" s="21"/>
      <c r="TKF1433" s="21"/>
      <c r="TKG1433" s="21"/>
      <c r="TKH1433" s="21"/>
      <c r="TKI1433" s="21"/>
      <c r="TKJ1433" s="21"/>
      <c r="TKK1433" s="21"/>
      <c r="TKL1433" s="21"/>
      <c r="TKM1433" s="21"/>
      <c r="TKN1433" s="21"/>
      <c r="TKO1433" s="21"/>
      <c r="TKP1433" s="21"/>
      <c r="TKQ1433" s="21"/>
      <c r="TKR1433" s="21"/>
      <c r="TKS1433" s="21"/>
      <c r="TKT1433" s="21"/>
      <c r="TKU1433" s="21"/>
      <c r="TKV1433" s="21"/>
      <c r="TKW1433" s="21"/>
      <c r="TKX1433" s="21"/>
      <c r="TKY1433" s="21"/>
      <c r="TKZ1433" s="21"/>
      <c r="TLA1433" s="21"/>
      <c r="TLB1433" s="21"/>
      <c r="TLC1433" s="21"/>
      <c r="TLD1433" s="21"/>
      <c r="TLE1433" s="21"/>
      <c r="TLF1433" s="21"/>
      <c r="TLG1433" s="21"/>
      <c r="TLH1433" s="21"/>
      <c r="TLI1433" s="21"/>
      <c r="TLJ1433" s="21"/>
      <c r="TLK1433" s="21"/>
      <c r="TLL1433" s="21"/>
      <c r="TLM1433" s="21"/>
      <c r="TLN1433" s="21"/>
      <c r="TLO1433" s="21"/>
      <c r="TLP1433" s="21"/>
      <c r="TLQ1433" s="21"/>
      <c r="TLR1433" s="21"/>
      <c r="TLS1433" s="21"/>
      <c r="TLT1433" s="21"/>
      <c r="TLU1433" s="21"/>
      <c r="TLV1433" s="21"/>
      <c r="TLW1433" s="21"/>
      <c r="TLX1433" s="21"/>
      <c r="TLY1433" s="21"/>
      <c r="TLZ1433" s="21"/>
      <c r="TMA1433" s="21"/>
      <c r="TMB1433" s="21"/>
      <c r="TMC1433" s="21"/>
      <c r="TMD1433" s="21"/>
      <c r="TME1433" s="21"/>
      <c r="TMF1433" s="21"/>
      <c r="TMG1433" s="21"/>
      <c r="TMH1433" s="21"/>
      <c r="TMI1433" s="21"/>
      <c r="TMJ1433" s="21"/>
      <c r="TMK1433" s="21"/>
      <c r="TML1433" s="21"/>
      <c r="TMM1433" s="21"/>
      <c r="TMN1433" s="21"/>
      <c r="TMO1433" s="21"/>
      <c r="TMP1433" s="21"/>
      <c r="TMQ1433" s="21"/>
      <c r="TMR1433" s="21"/>
      <c r="TMS1433" s="21"/>
      <c r="TMT1433" s="21"/>
      <c r="TMU1433" s="21"/>
      <c r="TMV1433" s="21"/>
      <c r="TMW1433" s="21"/>
      <c r="TMX1433" s="21"/>
      <c r="TMY1433" s="21"/>
      <c r="TMZ1433" s="21"/>
      <c r="TNA1433" s="21"/>
      <c r="TNB1433" s="21"/>
      <c r="TNC1433" s="21"/>
      <c r="TND1433" s="21"/>
      <c r="TNE1433" s="21"/>
      <c r="TNF1433" s="21"/>
      <c r="TNG1433" s="21"/>
      <c r="TNH1433" s="21"/>
      <c r="TNI1433" s="21"/>
      <c r="TNJ1433" s="21"/>
      <c r="TNK1433" s="21"/>
      <c r="TNL1433" s="21"/>
      <c r="TNM1433" s="21"/>
      <c r="TNN1433" s="21"/>
      <c r="TNO1433" s="21"/>
      <c r="TNP1433" s="21"/>
      <c r="TNQ1433" s="21"/>
      <c r="TNR1433" s="21"/>
      <c r="TNS1433" s="21"/>
      <c r="TNT1433" s="21"/>
      <c r="TNU1433" s="21"/>
      <c r="TNV1433" s="21"/>
      <c r="TNW1433" s="21"/>
      <c r="TNX1433" s="21"/>
      <c r="TNY1433" s="21"/>
      <c r="TNZ1433" s="21"/>
      <c r="TOA1433" s="21"/>
      <c r="TOB1433" s="21"/>
      <c r="TOC1433" s="21"/>
      <c r="TOD1433" s="21"/>
      <c r="TOE1433" s="21"/>
      <c r="TOF1433" s="21"/>
      <c r="TOG1433" s="21"/>
      <c r="TOH1433" s="21"/>
      <c r="TOI1433" s="21"/>
      <c r="TOJ1433" s="21"/>
      <c r="TOK1433" s="21"/>
      <c r="TOL1433" s="21"/>
      <c r="TOM1433" s="21"/>
      <c r="TON1433" s="21"/>
      <c r="TOO1433" s="21"/>
      <c r="TOP1433" s="21"/>
      <c r="TOQ1433" s="21"/>
      <c r="TOR1433" s="21"/>
      <c r="TOS1433" s="21"/>
      <c r="TOT1433" s="21"/>
      <c r="TOU1433" s="21"/>
      <c r="TOV1433" s="21"/>
      <c r="TOW1433" s="21"/>
      <c r="TOX1433" s="21"/>
      <c r="TOY1433" s="21"/>
      <c r="TOZ1433" s="21"/>
      <c r="TPA1433" s="21"/>
      <c r="TPB1433" s="21"/>
      <c r="TPC1433" s="21"/>
      <c r="TPD1433" s="21"/>
      <c r="TPE1433" s="21"/>
      <c r="TPF1433" s="21"/>
      <c r="TPG1433" s="21"/>
      <c r="TPH1433" s="21"/>
      <c r="TPI1433" s="21"/>
      <c r="TPJ1433" s="21"/>
      <c r="TPK1433" s="21"/>
      <c r="TPL1433" s="21"/>
      <c r="TPM1433" s="21"/>
      <c r="TPN1433" s="21"/>
      <c r="TPO1433" s="21"/>
      <c r="TPP1433" s="21"/>
      <c r="TPQ1433" s="21"/>
      <c r="TPR1433" s="21"/>
      <c r="TPS1433" s="21"/>
      <c r="TPT1433" s="21"/>
      <c r="TPU1433" s="21"/>
      <c r="TPV1433" s="21"/>
      <c r="TPW1433" s="21"/>
      <c r="TPX1433" s="21"/>
      <c r="TPY1433" s="21"/>
      <c r="TPZ1433" s="21"/>
      <c r="TQA1433" s="21"/>
      <c r="TQB1433" s="21"/>
      <c r="TQC1433" s="21"/>
      <c r="TQD1433" s="21"/>
      <c r="TQE1433" s="21"/>
      <c r="TQF1433" s="21"/>
      <c r="TQG1433" s="21"/>
      <c r="TQH1433" s="21"/>
      <c r="TQI1433" s="21"/>
      <c r="TQJ1433" s="21"/>
      <c r="TQK1433" s="21"/>
      <c r="TQL1433" s="21"/>
      <c r="TQM1433" s="21"/>
      <c r="TQN1433" s="21"/>
      <c r="TQO1433" s="21"/>
      <c r="TQP1433" s="21"/>
      <c r="TQQ1433" s="21"/>
      <c r="TQR1433" s="21"/>
      <c r="TQS1433" s="21"/>
      <c r="TQT1433" s="21"/>
      <c r="TQU1433" s="21"/>
      <c r="TQV1433" s="21"/>
      <c r="TQW1433" s="21"/>
      <c r="TQX1433" s="21"/>
      <c r="TQY1433" s="21"/>
      <c r="TQZ1433" s="21"/>
      <c r="TRA1433" s="21"/>
      <c r="TRB1433" s="21"/>
      <c r="TRC1433" s="21"/>
      <c r="TRD1433" s="21"/>
      <c r="TRE1433" s="21"/>
      <c r="TRF1433" s="21"/>
      <c r="TRG1433" s="21"/>
      <c r="TRH1433" s="21"/>
      <c r="TRI1433" s="21"/>
      <c r="TRJ1433" s="21"/>
      <c r="TRK1433" s="21"/>
      <c r="TRL1433" s="21"/>
      <c r="TRM1433" s="21"/>
      <c r="TRN1433" s="21"/>
      <c r="TRO1433" s="21"/>
      <c r="TRP1433" s="21"/>
      <c r="TRQ1433" s="21"/>
      <c r="TRR1433" s="21"/>
      <c r="TRS1433" s="21"/>
      <c r="TRT1433" s="21"/>
      <c r="TRU1433" s="21"/>
      <c r="TRV1433" s="21"/>
      <c r="TRW1433" s="21"/>
      <c r="TRX1433" s="21"/>
      <c r="TRY1433" s="21"/>
      <c r="TRZ1433" s="21"/>
      <c r="TSA1433" s="21"/>
      <c r="TSB1433" s="21"/>
      <c r="TSC1433" s="21"/>
      <c r="TSD1433" s="21"/>
      <c r="TSE1433" s="21"/>
      <c r="TSF1433" s="21"/>
      <c r="TSG1433" s="21"/>
      <c r="TSH1433" s="21"/>
      <c r="TSI1433" s="21"/>
      <c r="TSJ1433" s="21"/>
      <c r="TSK1433" s="21"/>
      <c r="TSL1433" s="21"/>
      <c r="TSM1433" s="21"/>
      <c r="TSN1433" s="21"/>
      <c r="TSO1433" s="21"/>
      <c r="TSP1433" s="21"/>
      <c r="TSQ1433" s="21"/>
      <c r="TSR1433" s="21"/>
      <c r="TSS1433" s="21"/>
      <c r="TST1433" s="21"/>
      <c r="TSU1433" s="21"/>
      <c r="TSV1433" s="21"/>
      <c r="TSW1433" s="21"/>
      <c r="TSX1433" s="21"/>
      <c r="TSY1433" s="21"/>
      <c r="TSZ1433" s="21"/>
      <c r="TTA1433" s="21"/>
      <c r="TTB1433" s="21"/>
      <c r="TTC1433" s="21"/>
      <c r="TTD1433" s="21"/>
      <c r="TTE1433" s="21"/>
      <c r="TTF1433" s="21"/>
      <c r="TTG1433" s="21"/>
      <c r="TTH1433" s="21"/>
      <c r="TTI1433" s="21"/>
      <c r="TTJ1433" s="21"/>
      <c r="TTK1433" s="21"/>
      <c r="TTL1433" s="21"/>
      <c r="TTM1433" s="21"/>
      <c r="TTN1433" s="21"/>
      <c r="TTO1433" s="21"/>
      <c r="TTP1433" s="21"/>
      <c r="TTQ1433" s="21"/>
      <c r="TTR1433" s="21"/>
      <c r="TTS1433" s="21"/>
      <c r="TTT1433" s="21"/>
      <c r="TTU1433" s="21"/>
      <c r="TTV1433" s="21"/>
      <c r="TTW1433" s="21"/>
      <c r="TTX1433" s="21"/>
      <c r="TTY1433" s="21"/>
      <c r="TTZ1433" s="21"/>
      <c r="TUA1433" s="21"/>
      <c r="TUB1433" s="21"/>
      <c r="TUC1433" s="21"/>
      <c r="TUD1433" s="21"/>
      <c r="TUE1433" s="21"/>
      <c r="TUF1433" s="21"/>
      <c r="TUG1433" s="21"/>
      <c r="TUH1433" s="21"/>
      <c r="TUI1433" s="21"/>
      <c r="TUJ1433" s="21"/>
      <c r="TUK1433" s="21"/>
      <c r="TUL1433" s="21"/>
      <c r="TUM1433" s="21"/>
      <c r="TUN1433" s="21"/>
      <c r="TUO1433" s="21"/>
      <c r="TUP1433" s="21"/>
      <c r="TUQ1433" s="21"/>
      <c r="TUR1433" s="21"/>
      <c r="TUS1433" s="21"/>
      <c r="TUT1433" s="21"/>
      <c r="TUU1433" s="21"/>
      <c r="TUV1433" s="21"/>
      <c r="TUW1433" s="21"/>
      <c r="TUX1433" s="21"/>
      <c r="TUY1433" s="21"/>
      <c r="TUZ1433" s="21"/>
      <c r="TVA1433" s="21"/>
      <c r="TVB1433" s="21"/>
      <c r="TVC1433" s="21"/>
      <c r="TVD1433" s="21"/>
      <c r="TVE1433" s="21"/>
      <c r="TVF1433" s="21"/>
      <c r="TVG1433" s="21"/>
      <c r="TVH1433" s="21"/>
      <c r="TVI1433" s="21"/>
      <c r="TVJ1433" s="21"/>
      <c r="TVK1433" s="21"/>
      <c r="TVL1433" s="21"/>
      <c r="TVM1433" s="21"/>
      <c r="TVN1433" s="21"/>
      <c r="TVO1433" s="21"/>
      <c r="TVP1433" s="21"/>
      <c r="TVQ1433" s="21"/>
      <c r="TVR1433" s="21"/>
      <c r="TVS1433" s="21"/>
      <c r="TVT1433" s="21"/>
      <c r="TVU1433" s="21"/>
      <c r="TVV1433" s="21"/>
      <c r="TVW1433" s="21"/>
      <c r="TVX1433" s="21"/>
      <c r="TVY1433" s="21"/>
      <c r="TVZ1433" s="21"/>
      <c r="TWA1433" s="21"/>
      <c r="TWB1433" s="21"/>
      <c r="TWC1433" s="21"/>
      <c r="TWD1433" s="21"/>
      <c r="TWE1433" s="21"/>
      <c r="TWF1433" s="21"/>
      <c r="TWG1433" s="21"/>
      <c r="TWH1433" s="21"/>
      <c r="TWI1433" s="21"/>
      <c r="TWJ1433" s="21"/>
      <c r="TWK1433" s="21"/>
      <c r="TWL1433" s="21"/>
      <c r="TWM1433" s="21"/>
      <c r="TWN1433" s="21"/>
      <c r="TWO1433" s="21"/>
      <c r="TWP1433" s="21"/>
      <c r="TWQ1433" s="21"/>
      <c r="TWR1433" s="21"/>
      <c r="TWS1433" s="21"/>
      <c r="TWT1433" s="21"/>
      <c r="TWU1433" s="21"/>
      <c r="TWV1433" s="21"/>
      <c r="TWW1433" s="21"/>
      <c r="TWX1433" s="21"/>
      <c r="TWY1433" s="21"/>
      <c r="TWZ1433" s="21"/>
      <c r="TXA1433" s="21"/>
      <c r="TXB1433" s="21"/>
      <c r="TXC1433" s="21"/>
      <c r="TXD1433" s="21"/>
      <c r="TXE1433" s="21"/>
      <c r="TXF1433" s="21"/>
      <c r="TXG1433" s="21"/>
      <c r="TXH1433" s="21"/>
      <c r="TXI1433" s="21"/>
      <c r="TXJ1433" s="21"/>
      <c r="TXK1433" s="21"/>
      <c r="TXL1433" s="21"/>
      <c r="TXM1433" s="21"/>
      <c r="TXN1433" s="21"/>
      <c r="TXO1433" s="21"/>
      <c r="TXP1433" s="21"/>
      <c r="TXQ1433" s="21"/>
      <c r="TXR1433" s="21"/>
      <c r="TXS1433" s="21"/>
      <c r="TXT1433" s="21"/>
      <c r="TXU1433" s="21"/>
      <c r="TXV1433" s="21"/>
      <c r="TXW1433" s="21"/>
      <c r="TXX1433" s="21"/>
      <c r="TXY1433" s="21"/>
      <c r="TXZ1433" s="21"/>
      <c r="TYA1433" s="21"/>
      <c r="TYB1433" s="21"/>
      <c r="TYC1433" s="21"/>
      <c r="TYD1433" s="21"/>
      <c r="TYE1433" s="21"/>
      <c r="TYF1433" s="21"/>
      <c r="TYG1433" s="21"/>
      <c r="TYH1433" s="21"/>
      <c r="TYI1433" s="21"/>
      <c r="TYJ1433" s="21"/>
      <c r="TYK1433" s="21"/>
      <c r="TYL1433" s="21"/>
      <c r="TYM1433" s="21"/>
      <c r="TYN1433" s="21"/>
      <c r="TYO1433" s="21"/>
      <c r="TYP1433" s="21"/>
      <c r="TYQ1433" s="21"/>
      <c r="TYR1433" s="21"/>
      <c r="TYS1433" s="21"/>
      <c r="TYT1433" s="21"/>
      <c r="TYU1433" s="21"/>
      <c r="TYV1433" s="21"/>
      <c r="TYW1433" s="21"/>
      <c r="TYX1433" s="21"/>
      <c r="TYY1433" s="21"/>
      <c r="TYZ1433" s="21"/>
      <c r="TZA1433" s="21"/>
      <c r="TZB1433" s="21"/>
      <c r="TZC1433" s="21"/>
      <c r="TZD1433" s="21"/>
      <c r="TZE1433" s="21"/>
      <c r="TZF1433" s="21"/>
      <c r="TZG1433" s="21"/>
      <c r="TZH1433" s="21"/>
      <c r="TZI1433" s="21"/>
      <c r="TZJ1433" s="21"/>
      <c r="TZK1433" s="21"/>
      <c r="TZL1433" s="21"/>
      <c r="TZM1433" s="21"/>
      <c r="TZN1433" s="21"/>
      <c r="TZO1433" s="21"/>
      <c r="TZP1433" s="21"/>
      <c r="TZQ1433" s="21"/>
      <c r="TZR1433" s="21"/>
      <c r="TZS1433" s="21"/>
      <c r="TZT1433" s="21"/>
      <c r="TZU1433" s="21"/>
      <c r="TZV1433" s="21"/>
      <c r="TZW1433" s="21"/>
      <c r="TZX1433" s="21"/>
      <c r="TZY1433" s="21"/>
      <c r="TZZ1433" s="21"/>
      <c r="UAA1433" s="21"/>
      <c r="UAB1433" s="21"/>
      <c r="UAC1433" s="21"/>
      <c r="UAD1433" s="21"/>
      <c r="UAE1433" s="21"/>
      <c r="UAF1433" s="21"/>
      <c r="UAG1433" s="21"/>
      <c r="UAH1433" s="21"/>
      <c r="UAI1433" s="21"/>
      <c r="UAJ1433" s="21"/>
      <c r="UAK1433" s="21"/>
      <c r="UAL1433" s="21"/>
      <c r="UAM1433" s="21"/>
      <c r="UAN1433" s="21"/>
      <c r="UAO1433" s="21"/>
      <c r="UAP1433" s="21"/>
      <c r="UAQ1433" s="21"/>
      <c r="UAR1433" s="21"/>
      <c r="UAS1433" s="21"/>
      <c r="UAT1433" s="21"/>
      <c r="UAU1433" s="21"/>
      <c r="UAV1433" s="21"/>
      <c r="UAW1433" s="21"/>
      <c r="UAX1433" s="21"/>
      <c r="UAY1433" s="21"/>
      <c r="UAZ1433" s="21"/>
      <c r="UBA1433" s="21"/>
      <c r="UBB1433" s="21"/>
      <c r="UBC1433" s="21"/>
      <c r="UBD1433" s="21"/>
      <c r="UBE1433" s="21"/>
      <c r="UBF1433" s="21"/>
      <c r="UBG1433" s="21"/>
      <c r="UBH1433" s="21"/>
      <c r="UBI1433" s="21"/>
      <c r="UBJ1433" s="21"/>
      <c r="UBK1433" s="21"/>
      <c r="UBL1433" s="21"/>
      <c r="UBM1433" s="21"/>
      <c r="UBN1433" s="21"/>
      <c r="UBO1433" s="21"/>
      <c r="UBP1433" s="21"/>
      <c r="UBQ1433" s="21"/>
      <c r="UBR1433" s="21"/>
      <c r="UBS1433" s="21"/>
      <c r="UBT1433" s="21"/>
      <c r="UBU1433" s="21"/>
      <c r="UBV1433" s="21"/>
      <c r="UBW1433" s="21"/>
      <c r="UBX1433" s="21"/>
      <c r="UBY1433" s="21"/>
      <c r="UBZ1433" s="21"/>
      <c r="UCA1433" s="21"/>
      <c r="UCB1433" s="21"/>
      <c r="UCC1433" s="21"/>
      <c r="UCD1433" s="21"/>
      <c r="UCE1433" s="21"/>
      <c r="UCF1433" s="21"/>
      <c r="UCG1433" s="21"/>
      <c r="UCH1433" s="21"/>
      <c r="UCI1433" s="21"/>
      <c r="UCJ1433" s="21"/>
      <c r="UCK1433" s="21"/>
      <c r="UCL1433" s="21"/>
      <c r="UCM1433" s="21"/>
      <c r="UCN1433" s="21"/>
      <c r="UCO1433" s="21"/>
      <c r="UCP1433" s="21"/>
      <c r="UCQ1433" s="21"/>
      <c r="UCR1433" s="21"/>
      <c r="UCS1433" s="21"/>
      <c r="UCT1433" s="21"/>
      <c r="UCU1433" s="21"/>
      <c r="UCV1433" s="21"/>
      <c r="UCW1433" s="21"/>
      <c r="UCX1433" s="21"/>
      <c r="UCY1433" s="21"/>
      <c r="UCZ1433" s="21"/>
      <c r="UDA1433" s="21"/>
      <c r="UDB1433" s="21"/>
      <c r="UDC1433" s="21"/>
      <c r="UDD1433" s="21"/>
      <c r="UDE1433" s="21"/>
      <c r="UDF1433" s="21"/>
      <c r="UDG1433" s="21"/>
      <c r="UDH1433" s="21"/>
      <c r="UDI1433" s="21"/>
      <c r="UDJ1433" s="21"/>
      <c r="UDK1433" s="21"/>
      <c r="UDL1433" s="21"/>
      <c r="UDM1433" s="21"/>
      <c r="UDN1433" s="21"/>
      <c r="UDO1433" s="21"/>
      <c r="UDP1433" s="21"/>
      <c r="UDQ1433" s="21"/>
      <c r="UDR1433" s="21"/>
      <c r="UDS1433" s="21"/>
      <c r="UDT1433" s="21"/>
      <c r="UDU1433" s="21"/>
      <c r="UDV1433" s="21"/>
      <c r="UDW1433" s="21"/>
      <c r="UDX1433" s="21"/>
      <c r="UDY1433" s="21"/>
      <c r="UDZ1433" s="21"/>
      <c r="UEA1433" s="21"/>
      <c r="UEB1433" s="21"/>
      <c r="UEC1433" s="21"/>
      <c r="UED1433" s="21"/>
      <c r="UEE1433" s="21"/>
      <c r="UEF1433" s="21"/>
      <c r="UEG1433" s="21"/>
      <c r="UEH1433" s="21"/>
      <c r="UEI1433" s="21"/>
      <c r="UEJ1433" s="21"/>
      <c r="UEK1433" s="21"/>
      <c r="UEL1433" s="21"/>
      <c r="UEM1433" s="21"/>
      <c r="UEN1433" s="21"/>
      <c r="UEO1433" s="21"/>
      <c r="UEP1433" s="21"/>
      <c r="UEQ1433" s="21"/>
      <c r="UER1433" s="21"/>
      <c r="UES1433" s="21"/>
      <c r="UET1433" s="21"/>
      <c r="UEU1433" s="21"/>
      <c r="UEV1433" s="21"/>
      <c r="UEW1433" s="21"/>
      <c r="UEX1433" s="21"/>
      <c r="UEY1433" s="21"/>
      <c r="UEZ1433" s="21"/>
      <c r="UFA1433" s="21"/>
      <c r="UFB1433" s="21"/>
      <c r="UFC1433" s="21"/>
      <c r="UFD1433" s="21"/>
      <c r="UFE1433" s="21"/>
      <c r="UFF1433" s="21"/>
      <c r="UFG1433" s="21"/>
      <c r="UFH1433" s="21"/>
      <c r="UFI1433" s="21"/>
      <c r="UFJ1433" s="21"/>
      <c r="UFK1433" s="21"/>
      <c r="UFL1433" s="21"/>
      <c r="UFM1433" s="21"/>
      <c r="UFN1433" s="21"/>
      <c r="UFO1433" s="21"/>
      <c r="UFP1433" s="21"/>
      <c r="UFQ1433" s="21"/>
      <c r="UFR1433" s="21"/>
      <c r="UFS1433" s="21"/>
      <c r="UFT1433" s="21"/>
      <c r="UFU1433" s="21"/>
      <c r="UFV1433" s="21"/>
      <c r="UFW1433" s="21"/>
      <c r="UFX1433" s="21"/>
      <c r="UFY1433" s="21"/>
      <c r="UFZ1433" s="21"/>
      <c r="UGA1433" s="21"/>
      <c r="UGB1433" s="21"/>
      <c r="UGC1433" s="21"/>
      <c r="UGD1433" s="21"/>
      <c r="UGE1433" s="21"/>
      <c r="UGF1433" s="21"/>
      <c r="UGG1433" s="21"/>
      <c r="UGH1433" s="21"/>
      <c r="UGI1433" s="21"/>
      <c r="UGJ1433" s="21"/>
      <c r="UGK1433" s="21"/>
      <c r="UGL1433" s="21"/>
      <c r="UGM1433" s="21"/>
      <c r="UGN1433" s="21"/>
      <c r="UGO1433" s="21"/>
      <c r="UGP1433" s="21"/>
      <c r="UGQ1433" s="21"/>
      <c r="UGR1433" s="21"/>
      <c r="UGS1433" s="21"/>
      <c r="UGT1433" s="21"/>
      <c r="UGU1433" s="21"/>
      <c r="UGV1433" s="21"/>
      <c r="UGW1433" s="21"/>
      <c r="UGX1433" s="21"/>
      <c r="UGY1433" s="21"/>
      <c r="UGZ1433" s="21"/>
      <c r="UHA1433" s="21"/>
      <c r="UHB1433" s="21"/>
      <c r="UHC1433" s="21"/>
      <c r="UHD1433" s="21"/>
      <c r="UHE1433" s="21"/>
      <c r="UHF1433" s="21"/>
      <c r="UHG1433" s="21"/>
      <c r="UHH1433" s="21"/>
      <c r="UHI1433" s="21"/>
      <c r="UHJ1433" s="21"/>
      <c r="UHK1433" s="21"/>
      <c r="UHL1433" s="21"/>
      <c r="UHM1433" s="21"/>
      <c r="UHN1433" s="21"/>
      <c r="UHO1433" s="21"/>
      <c r="UHP1433" s="21"/>
      <c r="UHQ1433" s="21"/>
      <c r="UHR1433" s="21"/>
      <c r="UHS1433" s="21"/>
      <c r="UHT1433" s="21"/>
      <c r="UHU1433" s="21"/>
      <c r="UHV1433" s="21"/>
      <c r="UHW1433" s="21"/>
      <c r="UHX1433" s="21"/>
      <c r="UHY1433" s="21"/>
      <c r="UHZ1433" s="21"/>
      <c r="UIA1433" s="21"/>
      <c r="UIB1433" s="21"/>
      <c r="UIC1433" s="21"/>
      <c r="UID1433" s="21"/>
      <c r="UIE1433" s="21"/>
      <c r="UIF1433" s="21"/>
      <c r="UIG1433" s="21"/>
      <c r="UIH1433" s="21"/>
      <c r="UII1433" s="21"/>
      <c r="UIJ1433" s="21"/>
      <c r="UIK1433" s="21"/>
      <c r="UIL1433" s="21"/>
      <c r="UIM1433" s="21"/>
      <c r="UIN1433" s="21"/>
      <c r="UIO1433" s="21"/>
      <c r="UIP1433" s="21"/>
      <c r="UIQ1433" s="21"/>
      <c r="UIR1433" s="21"/>
      <c r="UIS1433" s="21"/>
      <c r="UIT1433" s="21"/>
      <c r="UIU1433" s="21"/>
      <c r="UIV1433" s="21"/>
      <c r="UIW1433" s="21"/>
      <c r="UIX1433" s="21"/>
      <c r="UIY1433" s="21"/>
      <c r="UIZ1433" s="21"/>
      <c r="UJA1433" s="21"/>
      <c r="UJB1433" s="21"/>
      <c r="UJC1433" s="21"/>
      <c r="UJD1433" s="21"/>
      <c r="UJE1433" s="21"/>
      <c r="UJF1433" s="21"/>
      <c r="UJG1433" s="21"/>
      <c r="UJH1433" s="21"/>
      <c r="UJI1433" s="21"/>
      <c r="UJJ1433" s="21"/>
      <c r="UJK1433" s="21"/>
      <c r="UJL1433" s="21"/>
      <c r="UJM1433" s="21"/>
      <c r="UJN1433" s="21"/>
      <c r="UJO1433" s="21"/>
      <c r="UJP1433" s="21"/>
      <c r="UJQ1433" s="21"/>
      <c r="UJR1433" s="21"/>
      <c r="UJS1433" s="21"/>
      <c r="UJT1433" s="21"/>
      <c r="UJU1433" s="21"/>
      <c r="UJV1433" s="21"/>
      <c r="UJW1433" s="21"/>
      <c r="UJX1433" s="21"/>
      <c r="UJY1433" s="21"/>
      <c r="UJZ1433" s="21"/>
      <c r="UKA1433" s="21"/>
      <c r="UKB1433" s="21"/>
      <c r="UKC1433" s="21"/>
      <c r="UKD1433" s="21"/>
      <c r="UKE1433" s="21"/>
      <c r="UKF1433" s="21"/>
      <c r="UKG1433" s="21"/>
      <c r="UKH1433" s="21"/>
      <c r="UKI1433" s="21"/>
      <c r="UKJ1433" s="21"/>
      <c r="UKK1433" s="21"/>
      <c r="UKL1433" s="21"/>
      <c r="UKM1433" s="21"/>
      <c r="UKN1433" s="21"/>
      <c r="UKO1433" s="21"/>
      <c r="UKP1433" s="21"/>
      <c r="UKQ1433" s="21"/>
      <c r="UKR1433" s="21"/>
      <c r="UKS1433" s="21"/>
      <c r="UKT1433" s="21"/>
      <c r="UKU1433" s="21"/>
      <c r="UKV1433" s="21"/>
      <c r="UKW1433" s="21"/>
      <c r="UKX1433" s="21"/>
      <c r="UKY1433" s="21"/>
      <c r="UKZ1433" s="21"/>
      <c r="ULA1433" s="21"/>
      <c r="ULB1433" s="21"/>
      <c r="ULC1433" s="21"/>
      <c r="ULD1433" s="21"/>
      <c r="ULE1433" s="21"/>
      <c r="ULF1433" s="21"/>
      <c r="ULG1433" s="21"/>
      <c r="ULH1433" s="21"/>
      <c r="ULI1433" s="21"/>
      <c r="ULJ1433" s="21"/>
      <c r="ULK1433" s="21"/>
      <c r="ULL1433" s="21"/>
      <c r="ULM1433" s="21"/>
      <c r="ULN1433" s="21"/>
      <c r="ULO1433" s="21"/>
      <c r="ULP1433" s="21"/>
      <c r="ULQ1433" s="21"/>
      <c r="ULR1433" s="21"/>
      <c r="ULS1433" s="21"/>
      <c r="ULT1433" s="21"/>
      <c r="ULU1433" s="21"/>
      <c r="ULV1433" s="21"/>
      <c r="ULW1433" s="21"/>
      <c r="ULX1433" s="21"/>
      <c r="ULY1433" s="21"/>
      <c r="ULZ1433" s="21"/>
      <c r="UMA1433" s="21"/>
      <c r="UMB1433" s="21"/>
      <c r="UMC1433" s="21"/>
      <c r="UMD1433" s="21"/>
      <c r="UME1433" s="21"/>
      <c r="UMF1433" s="21"/>
      <c r="UMG1433" s="21"/>
      <c r="UMH1433" s="21"/>
      <c r="UMI1433" s="21"/>
      <c r="UMJ1433" s="21"/>
      <c r="UMK1433" s="21"/>
      <c r="UML1433" s="21"/>
      <c r="UMM1433" s="21"/>
      <c r="UMN1433" s="21"/>
      <c r="UMO1433" s="21"/>
      <c r="UMP1433" s="21"/>
      <c r="UMQ1433" s="21"/>
      <c r="UMR1433" s="21"/>
      <c r="UMS1433" s="21"/>
      <c r="UMT1433" s="21"/>
      <c r="UMU1433" s="21"/>
      <c r="UMV1433" s="21"/>
      <c r="UMW1433" s="21"/>
      <c r="UMX1433" s="21"/>
      <c r="UMY1433" s="21"/>
      <c r="UMZ1433" s="21"/>
      <c r="UNA1433" s="21"/>
      <c r="UNB1433" s="21"/>
      <c r="UNC1433" s="21"/>
      <c r="UND1433" s="21"/>
      <c r="UNE1433" s="21"/>
      <c r="UNF1433" s="21"/>
      <c r="UNG1433" s="21"/>
      <c r="UNH1433" s="21"/>
      <c r="UNI1433" s="21"/>
      <c r="UNJ1433" s="21"/>
      <c r="UNK1433" s="21"/>
      <c r="UNL1433" s="21"/>
      <c r="UNM1433" s="21"/>
      <c r="UNN1433" s="21"/>
      <c r="UNO1433" s="21"/>
      <c r="UNP1433" s="21"/>
      <c r="UNQ1433" s="21"/>
      <c r="UNR1433" s="21"/>
      <c r="UNS1433" s="21"/>
      <c r="UNT1433" s="21"/>
      <c r="UNU1433" s="21"/>
      <c r="UNV1433" s="21"/>
      <c r="UNW1433" s="21"/>
      <c r="UNX1433" s="21"/>
      <c r="UNY1433" s="21"/>
      <c r="UNZ1433" s="21"/>
      <c r="UOA1433" s="21"/>
      <c r="UOB1433" s="21"/>
      <c r="UOC1433" s="21"/>
      <c r="UOD1433" s="21"/>
      <c r="UOE1433" s="21"/>
      <c r="UOF1433" s="21"/>
      <c r="UOG1433" s="21"/>
      <c r="UOH1433" s="21"/>
      <c r="UOI1433" s="21"/>
      <c r="UOJ1433" s="21"/>
      <c r="UOK1433" s="21"/>
      <c r="UOL1433" s="21"/>
      <c r="UOM1433" s="21"/>
      <c r="UON1433" s="21"/>
      <c r="UOO1433" s="21"/>
      <c r="UOP1433" s="21"/>
      <c r="UOQ1433" s="21"/>
      <c r="UOR1433" s="21"/>
      <c r="UOS1433" s="21"/>
      <c r="UOT1433" s="21"/>
      <c r="UOU1433" s="21"/>
      <c r="UOV1433" s="21"/>
      <c r="UOW1433" s="21"/>
      <c r="UOX1433" s="21"/>
      <c r="UOY1433" s="21"/>
      <c r="UOZ1433" s="21"/>
      <c r="UPA1433" s="21"/>
      <c r="UPB1433" s="21"/>
      <c r="UPC1433" s="21"/>
      <c r="UPD1433" s="21"/>
      <c r="UPE1433" s="21"/>
      <c r="UPF1433" s="21"/>
      <c r="UPG1433" s="21"/>
      <c r="UPH1433" s="21"/>
      <c r="UPI1433" s="21"/>
      <c r="UPJ1433" s="21"/>
      <c r="UPK1433" s="21"/>
      <c r="UPL1433" s="21"/>
      <c r="UPM1433" s="21"/>
      <c r="UPN1433" s="21"/>
      <c r="UPO1433" s="21"/>
      <c r="UPP1433" s="21"/>
      <c r="UPQ1433" s="21"/>
      <c r="UPR1433" s="21"/>
      <c r="UPS1433" s="21"/>
      <c r="UPT1433" s="21"/>
      <c r="UPU1433" s="21"/>
      <c r="UPV1433" s="21"/>
      <c r="UPW1433" s="21"/>
      <c r="UPX1433" s="21"/>
      <c r="UPY1433" s="21"/>
      <c r="UPZ1433" s="21"/>
      <c r="UQA1433" s="21"/>
      <c r="UQB1433" s="21"/>
      <c r="UQC1433" s="21"/>
      <c r="UQD1433" s="21"/>
      <c r="UQE1433" s="21"/>
      <c r="UQF1433" s="21"/>
      <c r="UQG1433" s="21"/>
      <c r="UQH1433" s="21"/>
      <c r="UQI1433" s="21"/>
      <c r="UQJ1433" s="21"/>
      <c r="UQK1433" s="21"/>
      <c r="UQL1433" s="21"/>
      <c r="UQM1433" s="21"/>
      <c r="UQN1433" s="21"/>
      <c r="UQO1433" s="21"/>
      <c r="UQP1433" s="21"/>
      <c r="UQQ1433" s="21"/>
      <c r="UQR1433" s="21"/>
      <c r="UQS1433" s="21"/>
      <c r="UQT1433" s="21"/>
      <c r="UQU1433" s="21"/>
      <c r="UQV1433" s="21"/>
      <c r="UQW1433" s="21"/>
      <c r="UQX1433" s="21"/>
      <c r="UQY1433" s="21"/>
      <c r="UQZ1433" s="21"/>
      <c r="URA1433" s="21"/>
      <c r="URB1433" s="21"/>
      <c r="URC1433" s="21"/>
      <c r="URD1433" s="21"/>
      <c r="URE1433" s="21"/>
      <c r="URF1433" s="21"/>
      <c r="URG1433" s="21"/>
      <c r="URH1433" s="21"/>
      <c r="URI1433" s="21"/>
      <c r="URJ1433" s="21"/>
      <c r="URK1433" s="21"/>
      <c r="URL1433" s="21"/>
      <c r="URM1433" s="21"/>
      <c r="URN1433" s="21"/>
      <c r="URO1433" s="21"/>
      <c r="URP1433" s="21"/>
      <c r="URQ1433" s="21"/>
      <c r="URR1433" s="21"/>
      <c r="URS1433" s="21"/>
      <c r="URT1433" s="21"/>
      <c r="URU1433" s="21"/>
      <c r="URV1433" s="21"/>
      <c r="URW1433" s="21"/>
      <c r="URX1433" s="21"/>
      <c r="URY1433" s="21"/>
      <c r="URZ1433" s="21"/>
      <c r="USA1433" s="21"/>
      <c r="USB1433" s="21"/>
      <c r="USC1433" s="21"/>
      <c r="USD1433" s="21"/>
      <c r="USE1433" s="21"/>
      <c r="USF1433" s="21"/>
      <c r="USG1433" s="21"/>
      <c r="USH1433" s="21"/>
      <c r="USI1433" s="21"/>
      <c r="USJ1433" s="21"/>
      <c r="USK1433" s="21"/>
      <c r="USL1433" s="21"/>
      <c r="USM1433" s="21"/>
      <c r="USN1433" s="21"/>
      <c r="USO1433" s="21"/>
      <c r="USP1433" s="21"/>
      <c r="USQ1433" s="21"/>
      <c r="USR1433" s="21"/>
      <c r="USS1433" s="21"/>
      <c r="UST1433" s="21"/>
      <c r="USU1433" s="21"/>
      <c r="USV1433" s="21"/>
      <c r="USW1433" s="21"/>
      <c r="USX1433" s="21"/>
      <c r="USY1433" s="21"/>
      <c r="USZ1433" s="21"/>
      <c r="UTA1433" s="21"/>
      <c r="UTB1433" s="21"/>
      <c r="UTC1433" s="21"/>
      <c r="UTD1433" s="21"/>
      <c r="UTE1433" s="21"/>
      <c r="UTF1433" s="21"/>
      <c r="UTG1433" s="21"/>
      <c r="UTH1433" s="21"/>
      <c r="UTI1433" s="21"/>
      <c r="UTJ1433" s="21"/>
      <c r="UTK1433" s="21"/>
      <c r="UTL1433" s="21"/>
      <c r="UTM1433" s="21"/>
      <c r="UTN1433" s="21"/>
      <c r="UTO1433" s="21"/>
      <c r="UTP1433" s="21"/>
      <c r="UTQ1433" s="21"/>
      <c r="UTR1433" s="21"/>
      <c r="UTS1433" s="21"/>
      <c r="UTT1433" s="21"/>
      <c r="UTU1433" s="21"/>
      <c r="UTV1433" s="21"/>
      <c r="UTW1433" s="21"/>
      <c r="UTX1433" s="21"/>
      <c r="UTY1433" s="21"/>
      <c r="UTZ1433" s="21"/>
      <c r="UUA1433" s="21"/>
      <c r="UUB1433" s="21"/>
      <c r="UUC1433" s="21"/>
      <c r="UUD1433" s="21"/>
      <c r="UUE1433" s="21"/>
      <c r="UUF1433" s="21"/>
      <c r="UUG1433" s="21"/>
      <c r="UUH1433" s="21"/>
      <c r="UUI1433" s="21"/>
      <c r="UUJ1433" s="21"/>
      <c r="UUK1433" s="21"/>
      <c r="UUL1433" s="21"/>
      <c r="UUM1433" s="21"/>
      <c r="UUN1433" s="21"/>
      <c r="UUO1433" s="21"/>
      <c r="UUP1433" s="21"/>
      <c r="UUQ1433" s="21"/>
      <c r="UUR1433" s="21"/>
      <c r="UUS1433" s="21"/>
      <c r="UUT1433" s="21"/>
      <c r="UUU1433" s="21"/>
      <c r="UUV1433" s="21"/>
      <c r="UUW1433" s="21"/>
      <c r="UUX1433" s="21"/>
      <c r="UUY1433" s="21"/>
      <c r="UUZ1433" s="21"/>
      <c r="UVA1433" s="21"/>
      <c r="UVB1433" s="21"/>
      <c r="UVC1433" s="21"/>
      <c r="UVD1433" s="21"/>
      <c r="UVE1433" s="21"/>
      <c r="UVF1433" s="21"/>
      <c r="UVG1433" s="21"/>
      <c r="UVH1433" s="21"/>
      <c r="UVI1433" s="21"/>
      <c r="UVJ1433" s="21"/>
      <c r="UVK1433" s="21"/>
      <c r="UVL1433" s="21"/>
      <c r="UVM1433" s="21"/>
      <c r="UVN1433" s="21"/>
      <c r="UVO1433" s="21"/>
      <c r="UVP1433" s="21"/>
      <c r="UVQ1433" s="21"/>
      <c r="UVR1433" s="21"/>
      <c r="UVS1433" s="21"/>
      <c r="UVT1433" s="21"/>
      <c r="UVU1433" s="21"/>
      <c r="UVV1433" s="21"/>
      <c r="UVW1433" s="21"/>
      <c r="UVX1433" s="21"/>
      <c r="UVY1433" s="21"/>
      <c r="UVZ1433" s="21"/>
      <c r="UWA1433" s="21"/>
      <c r="UWB1433" s="21"/>
      <c r="UWC1433" s="21"/>
      <c r="UWD1433" s="21"/>
      <c r="UWE1433" s="21"/>
      <c r="UWF1433" s="21"/>
      <c r="UWG1433" s="21"/>
      <c r="UWH1433" s="21"/>
      <c r="UWI1433" s="21"/>
      <c r="UWJ1433" s="21"/>
      <c r="UWK1433" s="21"/>
      <c r="UWL1433" s="21"/>
      <c r="UWM1433" s="21"/>
      <c r="UWN1433" s="21"/>
      <c r="UWO1433" s="21"/>
      <c r="UWP1433" s="21"/>
      <c r="UWQ1433" s="21"/>
      <c r="UWR1433" s="21"/>
      <c r="UWS1433" s="21"/>
      <c r="UWT1433" s="21"/>
      <c r="UWU1433" s="21"/>
      <c r="UWV1433" s="21"/>
      <c r="UWW1433" s="21"/>
      <c r="UWX1433" s="21"/>
      <c r="UWY1433" s="21"/>
      <c r="UWZ1433" s="21"/>
      <c r="UXA1433" s="21"/>
      <c r="UXB1433" s="21"/>
      <c r="UXC1433" s="21"/>
      <c r="UXD1433" s="21"/>
      <c r="UXE1433" s="21"/>
      <c r="UXF1433" s="21"/>
      <c r="UXG1433" s="21"/>
      <c r="UXH1433" s="21"/>
      <c r="UXI1433" s="21"/>
      <c r="UXJ1433" s="21"/>
      <c r="UXK1433" s="21"/>
      <c r="UXL1433" s="21"/>
      <c r="UXM1433" s="21"/>
      <c r="UXN1433" s="21"/>
      <c r="UXO1433" s="21"/>
      <c r="UXP1433" s="21"/>
      <c r="UXQ1433" s="21"/>
      <c r="UXR1433" s="21"/>
      <c r="UXS1433" s="21"/>
      <c r="UXT1433" s="21"/>
      <c r="UXU1433" s="21"/>
      <c r="UXV1433" s="21"/>
      <c r="UXW1433" s="21"/>
      <c r="UXX1433" s="21"/>
      <c r="UXY1433" s="21"/>
      <c r="UXZ1433" s="21"/>
      <c r="UYA1433" s="21"/>
      <c r="UYB1433" s="21"/>
      <c r="UYC1433" s="21"/>
      <c r="UYD1433" s="21"/>
      <c r="UYE1433" s="21"/>
      <c r="UYF1433" s="21"/>
      <c r="UYG1433" s="21"/>
      <c r="UYH1433" s="21"/>
      <c r="UYI1433" s="21"/>
      <c r="UYJ1433" s="21"/>
      <c r="UYK1433" s="21"/>
      <c r="UYL1433" s="21"/>
      <c r="UYM1433" s="21"/>
      <c r="UYN1433" s="21"/>
      <c r="UYO1433" s="21"/>
      <c r="UYP1433" s="21"/>
      <c r="UYQ1433" s="21"/>
      <c r="UYR1433" s="21"/>
      <c r="UYS1433" s="21"/>
      <c r="UYT1433" s="21"/>
      <c r="UYU1433" s="21"/>
      <c r="UYV1433" s="21"/>
      <c r="UYW1433" s="21"/>
      <c r="UYX1433" s="21"/>
      <c r="UYY1433" s="21"/>
      <c r="UYZ1433" s="21"/>
      <c r="UZA1433" s="21"/>
      <c r="UZB1433" s="21"/>
      <c r="UZC1433" s="21"/>
      <c r="UZD1433" s="21"/>
      <c r="UZE1433" s="21"/>
      <c r="UZF1433" s="21"/>
      <c r="UZG1433" s="21"/>
      <c r="UZH1433" s="21"/>
      <c r="UZI1433" s="21"/>
      <c r="UZJ1433" s="21"/>
      <c r="UZK1433" s="21"/>
      <c r="UZL1433" s="21"/>
      <c r="UZM1433" s="21"/>
      <c r="UZN1433" s="21"/>
      <c r="UZO1433" s="21"/>
      <c r="UZP1433" s="21"/>
      <c r="UZQ1433" s="21"/>
      <c r="UZR1433" s="21"/>
      <c r="UZS1433" s="21"/>
      <c r="UZT1433" s="21"/>
      <c r="UZU1433" s="21"/>
      <c r="UZV1433" s="21"/>
      <c r="UZW1433" s="21"/>
      <c r="UZX1433" s="21"/>
      <c r="UZY1433" s="21"/>
      <c r="UZZ1433" s="21"/>
      <c r="VAA1433" s="21"/>
      <c r="VAB1433" s="21"/>
      <c r="VAC1433" s="21"/>
      <c r="VAD1433" s="21"/>
      <c r="VAE1433" s="21"/>
      <c r="VAF1433" s="21"/>
      <c r="VAG1433" s="21"/>
      <c r="VAH1433" s="21"/>
      <c r="VAI1433" s="21"/>
      <c r="VAJ1433" s="21"/>
      <c r="VAK1433" s="21"/>
      <c r="VAL1433" s="21"/>
      <c r="VAM1433" s="21"/>
      <c r="VAN1433" s="21"/>
      <c r="VAO1433" s="21"/>
      <c r="VAP1433" s="21"/>
      <c r="VAQ1433" s="21"/>
      <c r="VAR1433" s="21"/>
      <c r="VAS1433" s="21"/>
      <c r="VAT1433" s="21"/>
      <c r="VAU1433" s="21"/>
      <c r="VAV1433" s="21"/>
      <c r="VAW1433" s="21"/>
      <c r="VAX1433" s="21"/>
      <c r="VAY1433" s="21"/>
      <c r="VAZ1433" s="21"/>
      <c r="VBA1433" s="21"/>
      <c r="VBB1433" s="21"/>
      <c r="VBC1433" s="21"/>
      <c r="VBD1433" s="21"/>
      <c r="VBE1433" s="21"/>
      <c r="VBF1433" s="21"/>
      <c r="VBG1433" s="21"/>
      <c r="VBH1433" s="21"/>
      <c r="VBI1433" s="21"/>
      <c r="VBJ1433" s="21"/>
      <c r="VBK1433" s="21"/>
      <c r="VBL1433" s="21"/>
      <c r="VBM1433" s="21"/>
      <c r="VBN1433" s="21"/>
      <c r="VBO1433" s="21"/>
      <c r="VBP1433" s="21"/>
      <c r="VBQ1433" s="21"/>
      <c r="VBR1433" s="21"/>
      <c r="VBS1433" s="21"/>
      <c r="VBT1433" s="21"/>
      <c r="VBU1433" s="21"/>
      <c r="VBV1433" s="21"/>
      <c r="VBW1433" s="21"/>
      <c r="VBX1433" s="21"/>
      <c r="VBY1433" s="21"/>
      <c r="VBZ1433" s="21"/>
      <c r="VCA1433" s="21"/>
      <c r="VCB1433" s="21"/>
      <c r="VCC1433" s="21"/>
      <c r="VCD1433" s="21"/>
      <c r="VCE1433" s="21"/>
      <c r="VCF1433" s="21"/>
      <c r="VCG1433" s="21"/>
      <c r="VCH1433" s="21"/>
      <c r="VCI1433" s="21"/>
      <c r="VCJ1433" s="21"/>
      <c r="VCK1433" s="21"/>
      <c r="VCL1433" s="21"/>
      <c r="VCM1433" s="21"/>
      <c r="VCN1433" s="21"/>
      <c r="VCO1433" s="21"/>
      <c r="VCP1433" s="21"/>
      <c r="VCQ1433" s="21"/>
      <c r="VCR1433" s="21"/>
      <c r="VCS1433" s="21"/>
      <c r="VCT1433" s="21"/>
      <c r="VCU1433" s="21"/>
      <c r="VCV1433" s="21"/>
      <c r="VCW1433" s="21"/>
      <c r="VCX1433" s="21"/>
      <c r="VCY1433" s="21"/>
      <c r="VCZ1433" s="21"/>
      <c r="VDA1433" s="21"/>
      <c r="VDB1433" s="21"/>
      <c r="VDC1433" s="21"/>
      <c r="VDD1433" s="21"/>
      <c r="VDE1433" s="21"/>
      <c r="VDF1433" s="21"/>
      <c r="VDG1433" s="21"/>
      <c r="VDH1433" s="21"/>
      <c r="VDI1433" s="21"/>
      <c r="VDJ1433" s="21"/>
      <c r="VDK1433" s="21"/>
      <c r="VDL1433" s="21"/>
      <c r="VDM1433" s="21"/>
      <c r="VDN1433" s="21"/>
      <c r="VDO1433" s="21"/>
      <c r="VDP1433" s="21"/>
      <c r="VDQ1433" s="21"/>
      <c r="VDR1433" s="21"/>
      <c r="VDS1433" s="21"/>
      <c r="VDT1433" s="21"/>
      <c r="VDU1433" s="21"/>
      <c r="VDV1433" s="21"/>
      <c r="VDW1433" s="21"/>
      <c r="VDX1433" s="21"/>
      <c r="VDY1433" s="21"/>
      <c r="VDZ1433" s="21"/>
      <c r="VEA1433" s="21"/>
      <c r="VEB1433" s="21"/>
      <c r="VEC1433" s="21"/>
      <c r="VED1433" s="21"/>
      <c r="VEE1433" s="21"/>
      <c r="VEF1433" s="21"/>
      <c r="VEG1433" s="21"/>
      <c r="VEH1433" s="21"/>
      <c r="VEI1433" s="21"/>
      <c r="VEJ1433" s="21"/>
      <c r="VEK1433" s="21"/>
      <c r="VEL1433" s="21"/>
      <c r="VEM1433" s="21"/>
      <c r="VEN1433" s="21"/>
      <c r="VEO1433" s="21"/>
      <c r="VEP1433" s="21"/>
      <c r="VEQ1433" s="21"/>
      <c r="VER1433" s="21"/>
      <c r="VES1433" s="21"/>
      <c r="VET1433" s="21"/>
      <c r="VEU1433" s="21"/>
      <c r="VEV1433" s="21"/>
      <c r="VEW1433" s="21"/>
      <c r="VEX1433" s="21"/>
      <c r="VEY1433" s="21"/>
      <c r="VEZ1433" s="21"/>
      <c r="VFA1433" s="21"/>
      <c r="VFB1433" s="21"/>
      <c r="VFC1433" s="21"/>
      <c r="VFD1433" s="21"/>
      <c r="VFE1433" s="21"/>
      <c r="VFF1433" s="21"/>
      <c r="VFG1433" s="21"/>
      <c r="VFH1433" s="21"/>
      <c r="VFI1433" s="21"/>
      <c r="VFJ1433" s="21"/>
      <c r="VFK1433" s="21"/>
      <c r="VFL1433" s="21"/>
      <c r="VFM1433" s="21"/>
      <c r="VFN1433" s="21"/>
      <c r="VFO1433" s="21"/>
      <c r="VFP1433" s="21"/>
      <c r="VFQ1433" s="21"/>
      <c r="VFR1433" s="21"/>
      <c r="VFS1433" s="21"/>
      <c r="VFT1433" s="21"/>
      <c r="VFU1433" s="21"/>
      <c r="VFV1433" s="21"/>
      <c r="VFW1433" s="21"/>
      <c r="VFX1433" s="21"/>
      <c r="VFY1433" s="21"/>
      <c r="VFZ1433" s="21"/>
      <c r="VGA1433" s="21"/>
      <c r="VGB1433" s="21"/>
      <c r="VGC1433" s="21"/>
      <c r="VGD1433" s="21"/>
      <c r="VGE1433" s="21"/>
      <c r="VGF1433" s="21"/>
      <c r="VGG1433" s="21"/>
      <c r="VGH1433" s="21"/>
      <c r="VGI1433" s="21"/>
      <c r="VGJ1433" s="21"/>
      <c r="VGK1433" s="21"/>
      <c r="VGL1433" s="21"/>
      <c r="VGM1433" s="21"/>
      <c r="VGN1433" s="21"/>
      <c r="VGO1433" s="21"/>
      <c r="VGP1433" s="21"/>
      <c r="VGQ1433" s="21"/>
      <c r="VGR1433" s="21"/>
      <c r="VGS1433" s="21"/>
      <c r="VGT1433" s="21"/>
      <c r="VGU1433" s="21"/>
      <c r="VGV1433" s="21"/>
      <c r="VGW1433" s="21"/>
      <c r="VGX1433" s="21"/>
      <c r="VGY1433" s="21"/>
      <c r="VGZ1433" s="21"/>
      <c r="VHA1433" s="21"/>
      <c r="VHB1433" s="21"/>
      <c r="VHC1433" s="21"/>
      <c r="VHD1433" s="21"/>
      <c r="VHE1433" s="21"/>
      <c r="VHF1433" s="21"/>
      <c r="VHG1433" s="21"/>
      <c r="VHH1433" s="21"/>
      <c r="VHI1433" s="21"/>
      <c r="VHJ1433" s="21"/>
      <c r="VHK1433" s="21"/>
      <c r="VHL1433" s="21"/>
      <c r="VHM1433" s="21"/>
      <c r="VHN1433" s="21"/>
      <c r="VHO1433" s="21"/>
      <c r="VHP1433" s="21"/>
      <c r="VHQ1433" s="21"/>
      <c r="VHR1433" s="21"/>
      <c r="VHS1433" s="21"/>
      <c r="VHT1433" s="21"/>
      <c r="VHU1433" s="21"/>
      <c r="VHV1433" s="21"/>
      <c r="VHW1433" s="21"/>
      <c r="VHX1433" s="21"/>
      <c r="VHY1433" s="21"/>
      <c r="VHZ1433" s="21"/>
      <c r="VIA1433" s="21"/>
      <c r="VIB1433" s="21"/>
      <c r="VIC1433" s="21"/>
      <c r="VID1433" s="21"/>
      <c r="VIE1433" s="21"/>
      <c r="VIF1433" s="21"/>
      <c r="VIG1433" s="21"/>
      <c r="VIH1433" s="21"/>
      <c r="VII1433" s="21"/>
      <c r="VIJ1433" s="21"/>
      <c r="VIK1433" s="21"/>
      <c r="VIL1433" s="21"/>
      <c r="VIM1433" s="21"/>
      <c r="VIN1433" s="21"/>
      <c r="VIO1433" s="21"/>
      <c r="VIP1433" s="21"/>
      <c r="VIQ1433" s="21"/>
      <c r="VIR1433" s="21"/>
      <c r="VIS1433" s="21"/>
      <c r="VIT1433" s="21"/>
      <c r="VIU1433" s="21"/>
      <c r="VIV1433" s="21"/>
      <c r="VIW1433" s="21"/>
      <c r="VIX1433" s="21"/>
      <c r="VIY1433" s="21"/>
      <c r="VIZ1433" s="21"/>
      <c r="VJA1433" s="21"/>
      <c r="VJB1433" s="21"/>
      <c r="VJC1433" s="21"/>
      <c r="VJD1433" s="21"/>
      <c r="VJE1433" s="21"/>
      <c r="VJF1433" s="21"/>
      <c r="VJG1433" s="21"/>
      <c r="VJH1433" s="21"/>
      <c r="VJI1433" s="21"/>
      <c r="VJJ1433" s="21"/>
      <c r="VJK1433" s="21"/>
      <c r="VJL1433" s="21"/>
      <c r="VJM1433" s="21"/>
      <c r="VJN1433" s="21"/>
      <c r="VJO1433" s="21"/>
      <c r="VJP1433" s="21"/>
      <c r="VJQ1433" s="21"/>
      <c r="VJR1433" s="21"/>
      <c r="VJS1433" s="21"/>
      <c r="VJT1433" s="21"/>
      <c r="VJU1433" s="21"/>
      <c r="VJV1433" s="21"/>
      <c r="VJW1433" s="21"/>
      <c r="VJX1433" s="21"/>
      <c r="VJY1433" s="21"/>
      <c r="VJZ1433" s="21"/>
      <c r="VKA1433" s="21"/>
      <c r="VKB1433" s="21"/>
      <c r="VKC1433" s="21"/>
      <c r="VKD1433" s="21"/>
      <c r="VKE1433" s="21"/>
      <c r="VKF1433" s="21"/>
      <c r="VKG1433" s="21"/>
      <c r="VKH1433" s="21"/>
      <c r="VKI1433" s="21"/>
      <c r="VKJ1433" s="21"/>
      <c r="VKK1433" s="21"/>
      <c r="VKL1433" s="21"/>
      <c r="VKM1433" s="21"/>
      <c r="VKN1433" s="21"/>
      <c r="VKO1433" s="21"/>
      <c r="VKP1433" s="21"/>
      <c r="VKQ1433" s="21"/>
      <c r="VKR1433" s="21"/>
      <c r="VKS1433" s="21"/>
      <c r="VKT1433" s="21"/>
      <c r="VKU1433" s="21"/>
      <c r="VKV1433" s="21"/>
      <c r="VKW1433" s="21"/>
      <c r="VKX1433" s="21"/>
      <c r="VKY1433" s="21"/>
      <c r="VKZ1433" s="21"/>
      <c r="VLA1433" s="21"/>
      <c r="VLB1433" s="21"/>
      <c r="VLC1433" s="21"/>
      <c r="VLD1433" s="21"/>
      <c r="VLE1433" s="21"/>
      <c r="VLF1433" s="21"/>
      <c r="VLG1433" s="21"/>
      <c r="VLH1433" s="21"/>
      <c r="VLI1433" s="21"/>
      <c r="VLJ1433" s="21"/>
      <c r="VLK1433" s="21"/>
      <c r="VLL1433" s="21"/>
      <c r="VLM1433" s="21"/>
      <c r="VLN1433" s="21"/>
      <c r="VLO1433" s="21"/>
      <c r="VLP1433" s="21"/>
      <c r="VLQ1433" s="21"/>
      <c r="VLR1433" s="21"/>
      <c r="VLS1433" s="21"/>
      <c r="VLT1433" s="21"/>
      <c r="VLU1433" s="21"/>
      <c r="VLV1433" s="21"/>
      <c r="VLW1433" s="21"/>
      <c r="VLX1433" s="21"/>
      <c r="VLY1433" s="21"/>
      <c r="VLZ1433" s="21"/>
      <c r="VMA1433" s="21"/>
      <c r="VMB1433" s="21"/>
      <c r="VMC1433" s="21"/>
      <c r="VMD1433" s="21"/>
      <c r="VME1433" s="21"/>
      <c r="VMF1433" s="21"/>
      <c r="VMG1433" s="21"/>
      <c r="VMH1433" s="21"/>
      <c r="VMI1433" s="21"/>
      <c r="VMJ1433" s="21"/>
      <c r="VMK1433" s="21"/>
      <c r="VML1433" s="21"/>
      <c r="VMM1433" s="21"/>
      <c r="VMN1433" s="21"/>
      <c r="VMO1433" s="21"/>
      <c r="VMP1433" s="21"/>
      <c r="VMQ1433" s="21"/>
      <c r="VMR1433" s="21"/>
      <c r="VMS1433" s="21"/>
      <c r="VMT1433" s="21"/>
      <c r="VMU1433" s="21"/>
      <c r="VMV1433" s="21"/>
      <c r="VMW1433" s="21"/>
      <c r="VMX1433" s="21"/>
      <c r="VMY1433" s="21"/>
      <c r="VMZ1433" s="21"/>
      <c r="VNA1433" s="21"/>
      <c r="VNB1433" s="21"/>
      <c r="VNC1433" s="21"/>
      <c r="VND1433" s="21"/>
      <c r="VNE1433" s="21"/>
      <c r="VNF1433" s="21"/>
      <c r="VNG1433" s="21"/>
      <c r="VNH1433" s="21"/>
      <c r="VNI1433" s="21"/>
      <c r="VNJ1433" s="21"/>
      <c r="VNK1433" s="21"/>
      <c r="VNL1433" s="21"/>
      <c r="VNM1433" s="21"/>
      <c r="VNN1433" s="21"/>
      <c r="VNO1433" s="21"/>
      <c r="VNP1433" s="21"/>
      <c r="VNQ1433" s="21"/>
      <c r="VNR1433" s="21"/>
      <c r="VNS1433" s="21"/>
      <c r="VNT1433" s="21"/>
      <c r="VNU1433" s="21"/>
      <c r="VNV1433" s="21"/>
      <c r="VNW1433" s="21"/>
      <c r="VNX1433" s="21"/>
      <c r="VNY1433" s="21"/>
      <c r="VNZ1433" s="21"/>
      <c r="VOA1433" s="21"/>
      <c r="VOB1433" s="21"/>
      <c r="VOC1433" s="21"/>
      <c r="VOD1433" s="21"/>
      <c r="VOE1433" s="21"/>
      <c r="VOF1433" s="21"/>
      <c r="VOG1433" s="21"/>
      <c r="VOH1433" s="21"/>
      <c r="VOI1433" s="21"/>
      <c r="VOJ1433" s="21"/>
      <c r="VOK1433" s="21"/>
      <c r="VOL1433" s="21"/>
      <c r="VOM1433" s="21"/>
      <c r="VON1433" s="21"/>
      <c r="VOO1433" s="21"/>
      <c r="VOP1433" s="21"/>
      <c r="VOQ1433" s="21"/>
      <c r="VOR1433" s="21"/>
      <c r="VOS1433" s="21"/>
      <c r="VOT1433" s="21"/>
      <c r="VOU1433" s="21"/>
      <c r="VOV1433" s="21"/>
      <c r="VOW1433" s="21"/>
      <c r="VOX1433" s="21"/>
      <c r="VOY1433" s="21"/>
      <c r="VOZ1433" s="21"/>
      <c r="VPA1433" s="21"/>
      <c r="VPB1433" s="21"/>
      <c r="VPC1433" s="21"/>
      <c r="VPD1433" s="21"/>
      <c r="VPE1433" s="21"/>
      <c r="VPF1433" s="21"/>
      <c r="VPG1433" s="21"/>
      <c r="VPH1433" s="21"/>
      <c r="VPI1433" s="21"/>
      <c r="VPJ1433" s="21"/>
      <c r="VPK1433" s="21"/>
      <c r="VPL1433" s="21"/>
      <c r="VPM1433" s="21"/>
      <c r="VPN1433" s="21"/>
      <c r="VPO1433" s="21"/>
      <c r="VPP1433" s="21"/>
      <c r="VPQ1433" s="21"/>
      <c r="VPR1433" s="21"/>
      <c r="VPS1433" s="21"/>
      <c r="VPT1433" s="21"/>
      <c r="VPU1433" s="21"/>
      <c r="VPV1433" s="21"/>
      <c r="VPW1433" s="21"/>
      <c r="VPX1433" s="21"/>
      <c r="VPY1433" s="21"/>
      <c r="VPZ1433" s="21"/>
      <c r="VQA1433" s="21"/>
      <c r="VQB1433" s="21"/>
      <c r="VQC1433" s="21"/>
      <c r="VQD1433" s="21"/>
      <c r="VQE1433" s="21"/>
      <c r="VQF1433" s="21"/>
      <c r="VQG1433" s="21"/>
      <c r="VQH1433" s="21"/>
      <c r="VQI1433" s="21"/>
      <c r="VQJ1433" s="21"/>
      <c r="VQK1433" s="21"/>
      <c r="VQL1433" s="21"/>
      <c r="VQM1433" s="21"/>
      <c r="VQN1433" s="21"/>
      <c r="VQO1433" s="21"/>
      <c r="VQP1433" s="21"/>
      <c r="VQQ1433" s="21"/>
      <c r="VQR1433" s="21"/>
      <c r="VQS1433" s="21"/>
      <c r="VQT1433" s="21"/>
      <c r="VQU1433" s="21"/>
      <c r="VQV1433" s="21"/>
      <c r="VQW1433" s="21"/>
      <c r="VQX1433" s="21"/>
      <c r="VQY1433" s="21"/>
      <c r="VQZ1433" s="21"/>
      <c r="VRA1433" s="21"/>
      <c r="VRB1433" s="21"/>
      <c r="VRC1433" s="21"/>
      <c r="VRD1433" s="21"/>
      <c r="VRE1433" s="21"/>
      <c r="VRF1433" s="21"/>
      <c r="VRG1433" s="21"/>
      <c r="VRH1433" s="21"/>
      <c r="VRI1433" s="21"/>
      <c r="VRJ1433" s="21"/>
      <c r="VRK1433" s="21"/>
      <c r="VRL1433" s="21"/>
      <c r="VRM1433" s="21"/>
      <c r="VRN1433" s="21"/>
      <c r="VRO1433" s="21"/>
      <c r="VRP1433" s="21"/>
      <c r="VRQ1433" s="21"/>
      <c r="VRR1433" s="21"/>
      <c r="VRS1433" s="21"/>
      <c r="VRT1433" s="21"/>
      <c r="VRU1433" s="21"/>
      <c r="VRV1433" s="21"/>
      <c r="VRW1433" s="21"/>
      <c r="VRX1433" s="21"/>
      <c r="VRY1433" s="21"/>
      <c r="VRZ1433" s="21"/>
      <c r="VSA1433" s="21"/>
      <c r="VSB1433" s="21"/>
      <c r="VSC1433" s="21"/>
      <c r="VSD1433" s="21"/>
      <c r="VSE1433" s="21"/>
      <c r="VSF1433" s="21"/>
      <c r="VSG1433" s="21"/>
      <c r="VSH1433" s="21"/>
      <c r="VSI1433" s="21"/>
      <c r="VSJ1433" s="21"/>
      <c r="VSK1433" s="21"/>
      <c r="VSL1433" s="21"/>
      <c r="VSM1433" s="21"/>
      <c r="VSN1433" s="21"/>
      <c r="VSO1433" s="21"/>
      <c r="VSP1433" s="21"/>
      <c r="VSQ1433" s="21"/>
      <c r="VSR1433" s="21"/>
      <c r="VSS1433" s="21"/>
      <c r="VST1433" s="21"/>
      <c r="VSU1433" s="21"/>
      <c r="VSV1433" s="21"/>
      <c r="VSW1433" s="21"/>
      <c r="VSX1433" s="21"/>
      <c r="VSY1433" s="21"/>
      <c r="VSZ1433" s="21"/>
      <c r="VTA1433" s="21"/>
      <c r="VTB1433" s="21"/>
      <c r="VTC1433" s="21"/>
      <c r="VTD1433" s="21"/>
      <c r="VTE1433" s="21"/>
      <c r="VTF1433" s="21"/>
      <c r="VTG1433" s="21"/>
      <c r="VTH1433" s="21"/>
      <c r="VTI1433" s="21"/>
      <c r="VTJ1433" s="21"/>
      <c r="VTK1433" s="21"/>
      <c r="VTL1433" s="21"/>
      <c r="VTM1433" s="21"/>
      <c r="VTN1433" s="21"/>
      <c r="VTO1433" s="21"/>
      <c r="VTP1433" s="21"/>
      <c r="VTQ1433" s="21"/>
      <c r="VTR1433" s="21"/>
      <c r="VTS1433" s="21"/>
      <c r="VTT1433" s="21"/>
      <c r="VTU1433" s="21"/>
      <c r="VTV1433" s="21"/>
      <c r="VTW1433" s="21"/>
      <c r="VTX1433" s="21"/>
      <c r="VTY1433" s="21"/>
      <c r="VTZ1433" s="21"/>
      <c r="VUA1433" s="21"/>
      <c r="VUB1433" s="21"/>
      <c r="VUC1433" s="21"/>
      <c r="VUD1433" s="21"/>
      <c r="VUE1433" s="21"/>
      <c r="VUF1433" s="21"/>
      <c r="VUG1433" s="21"/>
      <c r="VUH1433" s="21"/>
      <c r="VUI1433" s="21"/>
      <c r="VUJ1433" s="21"/>
      <c r="VUK1433" s="21"/>
      <c r="VUL1433" s="21"/>
      <c r="VUM1433" s="21"/>
      <c r="VUN1433" s="21"/>
      <c r="VUO1433" s="21"/>
      <c r="VUP1433" s="21"/>
      <c r="VUQ1433" s="21"/>
      <c r="VUR1433" s="21"/>
      <c r="VUS1433" s="21"/>
      <c r="VUT1433" s="21"/>
      <c r="VUU1433" s="21"/>
      <c r="VUV1433" s="21"/>
      <c r="VUW1433" s="21"/>
      <c r="VUX1433" s="21"/>
      <c r="VUY1433" s="21"/>
      <c r="VUZ1433" s="21"/>
      <c r="VVA1433" s="21"/>
      <c r="VVB1433" s="21"/>
      <c r="VVC1433" s="21"/>
      <c r="VVD1433" s="21"/>
      <c r="VVE1433" s="21"/>
      <c r="VVF1433" s="21"/>
      <c r="VVG1433" s="21"/>
      <c r="VVH1433" s="21"/>
      <c r="VVI1433" s="21"/>
      <c r="VVJ1433" s="21"/>
      <c r="VVK1433" s="21"/>
      <c r="VVL1433" s="21"/>
      <c r="VVM1433" s="21"/>
      <c r="VVN1433" s="21"/>
      <c r="VVO1433" s="21"/>
      <c r="VVP1433" s="21"/>
      <c r="VVQ1433" s="21"/>
      <c r="VVR1433" s="21"/>
      <c r="VVS1433" s="21"/>
      <c r="VVT1433" s="21"/>
      <c r="VVU1433" s="21"/>
      <c r="VVV1433" s="21"/>
      <c r="VVW1433" s="21"/>
      <c r="VVX1433" s="21"/>
      <c r="VVY1433" s="21"/>
      <c r="VVZ1433" s="21"/>
      <c r="VWA1433" s="21"/>
      <c r="VWB1433" s="21"/>
      <c r="VWC1433" s="21"/>
      <c r="VWD1433" s="21"/>
      <c r="VWE1433" s="21"/>
      <c r="VWF1433" s="21"/>
      <c r="VWG1433" s="21"/>
      <c r="VWH1433" s="21"/>
      <c r="VWI1433" s="21"/>
      <c r="VWJ1433" s="21"/>
      <c r="VWK1433" s="21"/>
      <c r="VWL1433" s="21"/>
      <c r="VWM1433" s="21"/>
      <c r="VWN1433" s="21"/>
      <c r="VWO1433" s="21"/>
      <c r="VWP1433" s="21"/>
      <c r="VWQ1433" s="21"/>
      <c r="VWR1433" s="21"/>
      <c r="VWS1433" s="21"/>
      <c r="VWT1433" s="21"/>
      <c r="VWU1433" s="21"/>
      <c r="VWV1433" s="21"/>
      <c r="VWW1433" s="21"/>
      <c r="VWX1433" s="21"/>
      <c r="VWY1433" s="21"/>
      <c r="VWZ1433" s="21"/>
      <c r="VXA1433" s="21"/>
      <c r="VXB1433" s="21"/>
      <c r="VXC1433" s="21"/>
      <c r="VXD1433" s="21"/>
      <c r="VXE1433" s="21"/>
      <c r="VXF1433" s="21"/>
      <c r="VXG1433" s="21"/>
      <c r="VXH1433" s="21"/>
      <c r="VXI1433" s="21"/>
      <c r="VXJ1433" s="21"/>
      <c r="VXK1433" s="21"/>
      <c r="VXL1433" s="21"/>
      <c r="VXM1433" s="21"/>
      <c r="VXN1433" s="21"/>
      <c r="VXO1433" s="21"/>
      <c r="VXP1433" s="21"/>
      <c r="VXQ1433" s="21"/>
      <c r="VXR1433" s="21"/>
      <c r="VXS1433" s="21"/>
      <c r="VXT1433" s="21"/>
      <c r="VXU1433" s="21"/>
      <c r="VXV1433" s="21"/>
      <c r="VXW1433" s="21"/>
      <c r="VXX1433" s="21"/>
      <c r="VXY1433" s="21"/>
      <c r="VXZ1433" s="21"/>
      <c r="VYA1433" s="21"/>
      <c r="VYB1433" s="21"/>
      <c r="VYC1433" s="21"/>
      <c r="VYD1433" s="21"/>
      <c r="VYE1433" s="21"/>
      <c r="VYF1433" s="21"/>
      <c r="VYG1433" s="21"/>
      <c r="VYH1433" s="21"/>
      <c r="VYI1433" s="21"/>
      <c r="VYJ1433" s="21"/>
      <c r="VYK1433" s="21"/>
      <c r="VYL1433" s="21"/>
      <c r="VYM1433" s="21"/>
      <c r="VYN1433" s="21"/>
      <c r="VYO1433" s="21"/>
      <c r="VYP1433" s="21"/>
      <c r="VYQ1433" s="21"/>
      <c r="VYR1433" s="21"/>
      <c r="VYS1433" s="21"/>
      <c r="VYT1433" s="21"/>
      <c r="VYU1433" s="21"/>
      <c r="VYV1433" s="21"/>
      <c r="VYW1433" s="21"/>
      <c r="VYX1433" s="21"/>
      <c r="VYY1433" s="21"/>
      <c r="VYZ1433" s="21"/>
      <c r="VZA1433" s="21"/>
      <c r="VZB1433" s="21"/>
      <c r="VZC1433" s="21"/>
      <c r="VZD1433" s="21"/>
      <c r="VZE1433" s="21"/>
      <c r="VZF1433" s="21"/>
      <c r="VZG1433" s="21"/>
      <c r="VZH1433" s="21"/>
      <c r="VZI1433" s="21"/>
      <c r="VZJ1433" s="21"/>
      <c r="VZK1433" s="21"/>
      <c r="VZL1433" s="21"/>
      <c r="VZM1433" s="21"/>
      <c r="VZN1433" s="21"/>
      <c r="VZO1433" s="21"/>
      <c r="VZP1433" s="21"/>
      <c r="VZQ1433" s="21"/>
      <c r="VZR1433" s="21"/>
      <c r="VZS1433" s="21"/>
      <c r="VZT1433" s="21"/>
      <c r="VZU1433" s="21"/>
      <c r="VZV1433" s="21"/>
      <c r="VZW1433" s="21"/>
      <c r="VZX1433" s="21"/>
      <c r="VZY1433" s="21"/>
      <c r="VZZ1433" s="21"/>
      <c r="WAA1433" s="21"/>
      <c r="WAB1433" s="21"/>
      <c r="WAC1433" s="21"/>
      <c r="WAD1433" s="21"/>
      <c r="WAE1433" s="21"/>
      <c r="WAF1433" s="21"/>
      <c r="WAG1433" s="21"/>
      <c r="WAH1433" s="21"/>
      <c r="WAI1433" s="21"/>
      <c r="WAJ1433" s="21"/>
      <c r="WAK1433" s="21"/>
      <c r="WAL1433" s="21"/>
      <c r="WAM1433" s="21"/>
      <c r="WAN1433" s="21"/>
      <c r="WAO1433" s="21"/>
      <c r="WAP1433" s="21"/>
      <c r="WAQ1433" s="21"/>
      <c r="WAR1433" s="21"/>
      <c r="WAS1433" s="21"/>
      <c r="WAT1433" s="21"/>
      <c r="WAU1433" s="21"/>
      <c r="WAV1433" s="21"/>
      <c r="WAW1433" s="21"/>
      <c r="WAX1433" s="21"/>
      <c r="WAY1433" s="21"/>
      <c r="WAZ1433" s="21"/>
      <c r="WBA1433" s="21"/>
      <c r="WBB1433" s="21"/>
      <c r="WBC1433" s="21"/>
      <c r="WBD1433" s="21"/>
      <c r="WBE1433" s="21"/>
      <c r="WBF1433" s="21"/>
      <c r="WBG1433" s="21"/>
      <c r="WBH1433" s="21"/>
      <c r="WBI1433" s="21"/>
      <c r="WBJ1433" s="21"/>
      <c r="WBK1433" s="21"/>
      <c r="WBL1433" s="21"/>
      <c r="WBM1433" s="21"/>
      <c r="WBN1433" s="21"/>
      <c r="WBO1433" s="21"/>
      <c r="WBP1433" s="21"/>
      <c r="WBQ1433" s="21"/>
      <c r="WBR1433" s="21"/>
      <c r="WBS1433" s="21"/>
      <c r="WBT1433" s="21"/>
      <c r="WBU1433" s="21"/>
      <c r="WBV1433" s="21"/>
      <c r="WBW1433" s="21"/>
      <c r="WBX1433" s="21"/>
      <c r="WBY1433" s="21"/>
      <c r="WBZ1433" s="21"/>
      <c r="WCA1433" s="21"/>
      <c r="WCB1433" s="21"/>
      <c r="WCC1433" s="21"/>
      <c r="WCD1433" s="21"/>
      <c r="WCE1433" s="21"/>
      <c r="WCF1433" s="21"/>
      <c r="WCG1433" s="21"/>
      <c r="WCH1433" s="21"/>
      <c r="WCI1433" s="21"/>
      <c r="WCJ1433" s="21"/>
      <c r="WCK1433" s="21"/>
      <c r="WCL1433" s="21"/>
      <c r="WCM1433" s="21"/>
      <c r="WCN1433" s="21"/>
      <c r="WCO1433" s="21"/>
      <c r="WCP1433" s="21"/>
      <c r="WCQ1433" s="21"/>
      <c r="WCR1433" s="21"/>
      <c r="WCS1433" s="21"/>
      <c r="WCT1433" s="21"/>
      <c r="WCU1433" s="21"/>
      <c r="WCV1433" s="21"/>
      <c r="WCW1433" s="21"/>
      <c r="WCX1433" s="21"/>
      <c r="WCY1433" s="21"/>
      <c r="WCZ1433" s="21"/>
      <c r="WDA1433" s="21"/>
      <c r="WDB1433" s="21"/>
      <c r="WDC1433" s="21"/>
      <c r="WDD1433" s="21"/>
      <c r="WDE1433" s="21"/>
      <c r="WDF1433" s="21"/>
      <c r="WDG1433" s="21"/>
      <c r="WDH1433" s="21"/>
      <c r="WDI1433" s="21"/>
      <c r="WDJ1433" s="21"/>
      <c r="WDK1433" s="21"/>
      <c r="WDL1433" s="21"/>
      <c r="WDM1433" s="21"/>
      <c r="WDN1433" s="21"/>
      <c r="WDO1433" s="21"/>
      <c r="WDP1433" s="21"/>
      <c r="WDQ1433" s="21"/>
      <c r="WDR1433" s="21"/>
      <c r="WDS1433" s="21"/>
      <c r="WDT1433" s="21"/>
      <c r="WDU1433" s="21"/>
      <c r="WDV1433" s="21"/>
      <c r="WDW1433" s="21"/>
      <c r="WDX1433" s="21"/>
      <c r="WDY1433" s="21"/>
      <c r="WDZ1433" s="21"/>
      <c r="WEA1433" s="21"/>
      <c r="WEB1433" s="21"/>
      <c r="WEC1433" s="21"/>
      <c r="WED1433" s="21"/>
      <c r="WEE1433" s="21"/>
      <c r="WEF1433" s="21"/>
      <c r="WEG1433" s="21"/>
      <c r="WEH1433" s="21"/>
      <c r="WEI1433" s="21"/>
      <c r="WEJ1433" s="21"/>
      <c r="WEK1433" s="21"/>
      <c r="WEL1433" s="21"/>
      <c r="WEM1433" s="21"/>
      <c r="WEN1433" s="21"/>
      <c r="WEO1433" s="21"/>
      <c r="WEP1433" s="21"/>
      <c r="WEQ1433" s="21"/>
      <c r="WER1433" s="21"/>
      <c r="WES1433" s="21"/>
      <c r="WET1433" s="21"/>
      <c r="WEU1433" s="21"/>
      <c r="WEV1433" s="21"/>
      <c r="WEW1433" s="21"/>
      <c r="WEX1433" s="21"/>
      <c r="WEY1433" s="21"/>
      <c r="WEZ1433" s="21"/>
      <c r="WFA1433" s="21"/>
      <c r="WFB1433" s="21"/>
      <c r="WFC1433" s="21"/>
      <c r="WFD1433" s="21"/>
      <c r="WFE1433" s="21"/>
      <c r="WFF1433" s="21"/>
      <c r="WFG1433" s="21"/>
      <c r="WFH1433" s="21"/>
      <c r="WFI1433" s="21"/>
      <c r="WFJ1433" s="21"/>
      <c r="WFK1433" s="21"/>
      <c r="WFL1433" s="21"/>
      <c r="WFM1433" s="21"/>
      <c r="WFN1433" s="21"/>
      <c r="WFO1433" s="21"/>
      <c r="WFP1433" s="21"/>
      <c r="WFQ1433" s="21"/>
      <c r="WFR1433" s="21"/>
      <c r="WFS1433" s="21"/>
      <c r="WFT1433" s="21"/>
      <c r="WFU1433" s="21"/>
      <c r="WFV1433" s="21"/>
      <c r="WFW1433" s="21"/>
      <c r="WFX1433" s="21"/>
      <c r="WFY1433" s="21"/>
      <c r="WFZ1433" s="21"/>
      <c r="WGA1433" s="21"/>
      <c r="WGB1433" s="21"/>
      <c r="WGC1433" s="21"/>
      <c r="WGD1433" s="21"/>
      <c r="WGE1433" s="21"/>
      <c r="WGF1433" s="21"/>
      <c r="WGG1433" s="21"/>
      <c r="WGH1433" s="21"/>
      <c r="WGI1433" s="21"/>
      <c r="WGJ1433" s="21"/>
      <c r="WGK1433" s="21"/>
      <c r="WGL1433" s="21"/>
      <c r="WGM1433" s="21"/>
      <c r="WGN1433" s="21"/>
      <c r="WGO1433" s="21"/>
      <c r="WGP1433" s="21"/>
      <c r="WGQ1433" s="21"/>
      <c r="WGR1433" s="21"/>
      <c r="WGS1433" s="21"/>
      <c r="WGT1433" s="21"/>
      <c r="WGU1433" s="21"/>
      <c r="WGV1433" s="21"/>
      <c r="WGW1433" s="21"/>
      <c r="WGX1433" s="21"/>
      <c r="WGY1433" s="21"/>
      <c r="WGZ1433" s="21"/>
      <c r="WHA1433" s="21"/>
      <c r="WHB1433" s="21"/>
      <c r="WHC1433" s="21"/>
      <c r="WHD1433" s="21"/>
      <c r="WHE1433" s="21"/>
      <c r="WHF1433" s="21"/>
      <c r="WHG1433" s="21"/>
      <c r="WHH1433" s="21"/>
      <c r="WHI1433" s="21"/>
      <c r="WHJ1433" s="21"/>
      <c r="WHK1433" s="21"/>
      <c r="WHL1433" s="21"/>
      <c r="WHM1433" s="21"/>
      <c r="WHN1433" s="21"/>
      <c r="WHO1433" s="21"/>
      <c r="WHP1433" s="21"/>
      <c r="WHQ1433" s="21"/>
      <c r="WHR1433" s="21"/>
      <c r="WHS1433" s="21"/>
      <c r="WHT1433" s="21"/>
      <c r="WHU1433" s="21"/>
      <c r="WHV1433" s="21"/>
      <c r="WHW1433" s="21"/>
      <c r="WHX1433" s="21"/>
      <c r="WHY1433" s="21"/>
      <c r="WHZ1433" s="21"/>
      <c r="WIA1433" s="21"/>
      <c r="WIB1433" s="21"/>
      <c r="WIC1433" s="21"/>
      <c r="WID1433" s="21"/>
      <c r="WIE1433" s="21"/>
      <c r="WIF1433" s="21"/>
      <c r="WIG1433" s="21"/>
      <c r="WIH1433" s="21"/>
      <c r="WII1433" s="21"/>
      <c r="WIJ1433" s="21"/>
      <c r="WIK1433" s="21"/>
      <c r="WIL1433" s="21"/>
      <c r="WIM1433" s="21"/>
      <c r="WIN1433" s="21"/>
      <c r="WIO1433" s="21"/>
      <c r="WIP1433" s="21"/>
      <c r="WIQ1433" s="21"/>
      <c r="WIR1433" s="21"/>
      <c r="WIS1433" s="21"/>
      <c r="WIT1433" s="21"/>
      <c r="WIU1433" s="21"/>
      <c r="WIV1433" s="21"/>
      <c r="WIW1433" s="21"/>
      <c r="WIX1433" s="21"/>
      <c r="WIY1433" s="21"/>
      <c r="WIZ1433" s="21"/>
      <c r="WJA1433" s="21"/>
      <c r="WJB1433" s="21"/>
      <c r="WJC1433" s="21"/>
      <c r="WJD1433" s="21"/>
      <c r="WJE1433" s="21"/>
      <c r="WJF1433" s="21"/>
      <c r="WJG1433" s="21"/>
      <c r="WJH1433" s="21"/>
      <c r="WJI1433" s="21"/>
      <c r="WJJ1433" s="21"/>
      <c r="WJK1433" s="21"/>
      <c r="WJL1433" s="21"/>
      <c r="WJM1433" s="21"/>
      <c r="WJN1433" s="21"/>
      <c r="WJO1433" s="21"/>
      <c r="WJP1433" s="21"/>
      <c r="WJQ1433" s="21"/>
      <c r="WJR1433" s="21"/>
      <c r="WJS1433" s="21"/>
      <c r="WJT1433" s="21"/>
      <c r="WJU1433" s="21"/>
      <c r="WJV1433" s="21"/>
      <c r="WJW1433" s="21"/>
      <c r="WJX1433" s="21"/>
      <c r="WJY1433" s="21"/>
      <c r="WJZ1433" s="21"/>
      <c r="WKA1433" s="21"/>
      <c r="WKB1433" s="21"/>
      <c r="WKC1433" s="21"/>
      <c r="WKD1433" s="21"/>
      <c r="WKE1433" s="21"/>
      <c r="WKF1433" s="21"/>
      <c r="WKG1433" s="21"/>
      <c r="WKH1433" s="21"/>
      <c r="WKI1433" s="21"/>
      <c r="WKJ1433" s="21"/>
      <c r="WKK1433" s="21"/>
      <c r="WKL1433" s="21"/>
      <c r="WKM1433" s="21"/>
      <c r="WKN1433" s="21"/>
      <c r="WKO1433" s="21"/>
      <c r="WKP1433" s="21"/>
      <c r="WKQ1433" s="21"/>
      <c r="WKR1433" s="21"/>
      <c r="WKS1433" s="21"/>
      <c r="WKT1433" s="21"/>
      <c r="WKU1433" s="21"/>
      <c r="WKV1433" s="21"/>
      <c r="WKW1433" s="21"/>
      <c r="WKX1433" s="21"/>
      <c r="WKY1433" s="21"/>
      <c r="WKZ1433" s="21"/>
      <c r="WLA1433" s="21"/>
      <c r="WLB1433" s="21"/>
      <c r="WLC1433" s="21"/>
      <c r="WLD1433" s="21"/>
      <c r="WLE1433" s="21"/>
      <c r="WLF1433" s="21"/>
      <c r="WLG1433" s="21"/>
      <c r="WLH1433" s="21"/>
      <c r="WLI1433" s="21"/>
      <c r="WLJ1433" s="21"/>
      <c r="WLK1433" s="21"/>
      <c r="WLL1433" s="21"/>
      <c r="WLM1433" s="21"/>
      <c r="WLN1433" s="21"/>
      <c r="WLO1433" s="21"/>
      <c r="WLP1433" s="21"/>
      <c r="WLQ1433" s="21"/>
      <c r="WLR1433" s="21"/>
      <c r="WLS1433" s="21"/>
      <c r="WLT1433" s="21"/>
      <c r="WLU1433" s="21"/>
      <c r="WLV1433" s="21"/>
      <c r="WLW1433" s="21"/>
      <c r="WLX1433" s="21"/>
      <c r="WLY1433" s="21"/>
      <c r="WLZ1433" s="21"/>
      <c r="WMA1433" s="21"/>
      <c r="WMB1433" s="21"/>
      <c r="WMC1433" s="21"/>
      <c r="WMD1433" s="21"/>
      <c r="WME1433" s="21"/>
      <c r="WMF1433" s="21"/>
      <c r="WMG1433" s="21"/>
      <c r="WMH1433" s="21"/>
      <c r="WMI1433" s="21"/>
      <c r="WMJ1433" s="21"/>
      <c r="WMK1433" s="21"/>
      <c r="WML1433" s="21"/>
      <c r="WMM1433" s="21"/>
      <c r="WMN1433" s="21"/>
      <c r="WMO1433" s="21"/>
      <c r="WMP1433" s="21"/>
      <c r="WMQ1433" s="21"/>
      <c r="WMR1433" s="21"/>
      <c r="WMS1433" s="21"/>
      <c r="WMT1433" s="21"/>
      <c r="WMU1433" s="21"/>
      <c r="WMV1433" s="21"/>
      <c r="WMW1433" s="21"/>
      <c r="WMX1433" s="21"/>
      <c r="WMY1433" s="21"/>
      <c r="WMZ1433" s="21"/>
      <c r="WNA1433" s="21"/>
      <c r="WNB1433" s="21"/>
      <c r="WNC1433" s="21"/>
      <c r="WND1433" s="21"/>
      <c r="WNE1433" s="21"/>
      <c r="WNF1433" s="21"/>
      <c r="WNG1433" s="21"/>
      <c r="WNH1433" s="21"/>
      <c r="WNI1433" s="21"/>
      <c r="WNJ1433" s="21"/>
      <c r="WNK1433" s="21"/>
      <c r="WNL1433" s="21"/>
      <c r="WNM1433" s="21"/>
      <c r="WNN1433" s="21"/>
      <c r="WNO1433" s="21"/>
      <c r="WNP1433" s="21"/>
      <c r="WNQ1433" s="21"/>
      <c r="WNR1433" s="21"/>
      <c r="WNS1433" s="21"/>
      <c r="WNT1433" s="21"/>
      <c r="WNU1433" s="21"/>
      <c r="WNV1433" s="21"/>
      <c r="WNW1433" s="21"/>
      <c r="WNX1433" s="21"/>
      <c r="WNY1433" s="21"/>
      <c r="WNZ1433" s="21"/>
      <c r="WOA1433" s="21"/>
      <c r="WOB1433" s="21"/>
      <c r="WOC1433" s="21"/>
      <c r="WOD1433" s="21"/>
      <c r="WOE1433" s="21"/>
      <c r="WOF1433" s="21"/>
      <c r="WOG1433" s="21"/>
      <c r="WOH1433" s="21"/>
      <c r="WOI1433" s="21"/>
      <c r="WOJ1433" s="21"/>
      <c r="WOK1433" s="21"/>
      <c r="WOL1433" s="21"/>
      <c r="WOM1433" s="21"/>
      <c r="WON1433" s="21"/>
      <c r="WOO1433" s="21"/>
      <c r="WOP1433" s="21"/>
      <c r="WOQ1433" s="21"/>
      <c r="WOR1433" s="21"/>
      <c r="WOS1433" s="21"/>
      <c r="WOT1433" s="21"/>
      <c r="WOU1433" s="21"/>
      <c r="WOV1433" s="21"/>
      <c r="WOW1433" s="21"/>
      <c r="WOX1433" s="21"/>
      <c r="WOY1433" s="21"/>
      <c r="WOZ1433" s="21"/>
      <c r="WPA1433" s="21"/>
      <c r="WPB1433" s="21"/>
      <c r="WPC1433" s="21"/>
      <c r="WPD1433" s="21"/>
      <c r="WPE1433" s="21"/>
      <c r="WPF1433" s="21"/>
      <c r="WPG1433" s="21"/>
      <c r="WPH1433" s="21"/>
      <c r="WPI1433" s="21"/>
      <c r="WPJ1433" s="21"/>
      <c r="WPK1433" s="21"/>
      <c r="WPL1433" s="21"/>
      <c r="WPM1433" s="21"/>
      <c r="WPN1433" s="21"/>
      <c r="WPO1433" s="21"/>
      <c r="WPP1433" s="21"/>
      <c r="WPQ1433" s="21"/>
      <c r="WPR1433" s="21"/>
      <c r="WPS1433" s="21"/>
      <c r="WPT1433" s="21"/>
      <c r="WPU1433" s="21"/>
      <c r="WPV1433" s="21"/>
      <c r="WPW1433" s="21"/>
      <c r="WPX1433" s="21"/>
      <c r="WPY1433" s="21"/>
      <c r="WPZ1433" s="21"/>
      <c r="WQA1433" s="21"/>
      <c r="WQB1433" s="21"/>
      <c r="WQC1433" s="21"/>
      <c r="WQD1433" s="21"/>
      <c r="WQE1433" s="21"/>
      <c r="WQF1433" s="21"/>
      <c r="WQG1433" s="21"/>
      <c r="WQH1433" s="21"/>
      <c r="WQI1433" s="21"/>
      <c r="WQJ1433" s="21"/>
      <c r="WQK1433" s="21"/>
      <c r="WQL1433" s="21"/>
      <c r="WQM1433" s="21"/>
      <c r="WQN1433" s="21"/>
      <c r="WQO1433" s="21"/>
      <c r="WQP1433" s="21"/>
      <c r="WQQ1433" s="21"/>
      <c r="WQR1433" s="21"/>
      <c r="WQS1433" s="21"/>
      <c r="WQT1433" s="21"/>
      <c r="WQU1433" s="21"/>
      <c r="WQV1433" s="21"/>
      <c r="WQW1433" s="21"/>
      <c r="WQX1433" s="21"/>
      <c r="WQY1433" s="21"/>
      <c r="WQZ1433" s="21"/>
      <c r="WRA1433" s="21"/>
      <c r="WRB1433" s="21"/>
      <c r="WRC1433" s="21"/>
      <c r="WRD1433" s="21"/>
      <c r="WRE1433" s="21"/>
      <c r="WRF1433" s="21"/>
      <c r="WRG1433" s="21"/>
      <c r="WRH1433" s="21"/>
      <c r="WRI1433" s="21"/>
      <c r="WRJ1433" s="21"/>
      <c r="WRK1433" s="21"/>
      <c r="WRL1433" s="21"/>
      <c r="WRM1433" s="21"/>
      <c r="WRN1433" s="21"/>
      <c r="WRO1433" s="21"/>
      <c r="WRP1433" s="21"/>
      <c r="WRQ1433" s="21"/>
      <c r="WRR1433" s="21"/>
      <c r="WRS1433" s="21"/>
      <c r="WRT1433" s="21"/>
      <c r="WRU1433" s="21"/>
      <c r="WRV1433" s="21"/>
      <c r="WRW1433" s="21"/>
      <c r="WRX1433" s="21"/>
      <c r="WRY1433" s="21"/>
      <c r="WRZ1433" s="21"/>
      <c r="WSA1433" s="21"/>
      <c r="WSB1433" s="21"/>
      <c r="WSC1433" s="21"/>
      <c r="WSD1433" s="21"/>
      <c r="WSE1433" s="21"/>
      <c r="WSF1433" s="21"/>
      <c r="WSG1433" s="21"/>
      <c r="WSH1433" s="21"/>
      <c r="WSI1433" s="21"/>
      <c r="WSJ1433" s="21"/>
      <c r="WSK1433" s="21"/>
      <c r="WSL1433" s="21"/>
      <c r="WSM1433" s="21"/>
      <c r="WSN1433" s="21"/>
      <c r="WSO1433" s="21"/>
      <c r="WSP1433" s="21"/>
      <c r="WSQ1433" s="21"/>
      <c r="WSR1433" s="21"/>
      <c r="WSS1433" s="21"/>
      <c r="WST1433" s="21"/>
      <c r="WSU1433" s="21"/>
      <c r="WSV1433" s="21"/>
      <c r="WSW1433" s="21"/>
      <c r="WSX1433" s="21"/>
      <c r="WSY1433" s="21"/>
      <c r="WSZ1433" s="21"/>
      <c r="WTA1433" s="21"/>
      <c r="WTB1433" s="21"/>
      <c r="WTC1433" s="21"/>
      <c r="WTD1433" s="21"/>
      <c r="WTE1433" s="21"/>
      <c r="WTF1433" s="21"/>
      <c r="WTG1433" s="21"/>
      <c r="WTH1433" s="21"/>
      <c r="WTI1433" s="21"/>
      <c r="WTJ1433" s="21"/>
      <c r="WTK1433" s="21"/>
      <c r="WTL1433" s="21"/>
      <c r="WTM1433" s="21"/>
      <c r="WTN1433" s="21"/>
      <c r="WTO1433" s="21"/>
      <c r="WTP1433" s="21"/>
      <c r="WTQ1433" s="21"/>
      <c r="WTR1433" s="21"/>
      <c r="WTS1433" s="21"/>
      <c r="WTT1433" s="21"/>
      <c r="WTU1433" s="21"/>
      <c r="WTV1433" s="21"/>
      <c r="WTW1433" s="21"/>
      <c r="WTX1433" s="21"/>
      <c r="WTY1433" s="21"/>
      <c r="WTZ1433" s="21"/>
      <c r="WUA1433" s="21"/>
      <c r="WUB1433" s="21"/>
      <c r="WUC1433" s="21"/>
      <c r="WUD1433" s="21"/>
      <c r="WUE1433" s="21"/>
      <c r="WUF1433" s="21"/>
      <c r="WUG1433" s="21"/>
      <c r="WUH1433" s="21"/>
      <c r="WUI1433" s="21"/>
      <c r="WUJ1433" s="21"/>
      <c r="WUK1433" s="21"/>
      <c r="WUL1433" s="21"/>
      <c r="WUM1433" s="21"/>
      <c r="WUN1433" s="21"/>
      <c r="WUO1433" s="21"/>
      <c r="WUP1433" s="21"/>
      <c r="WUQ1433" s="21"/>
      <c r="WUR1433" s="21"/>
      <c r="WUS1433" s="21"/>
      <c r="WUT1433" s="21"/>
      <c r="WUU1433" s="21"/>
      <c r="WUV1433" s="21"/>
      <c r="WUW1433" s="21"/>
      <c r="WUX1433" s="21"/>
      <c r="WUY1433" s="21"/>
      <c r="WUZ1433" s="21"/>
      <c r="WVA1433" s="21"/>
      <c r="WVB1433" s="21"/>
      <c r="WVC1433" s="21"/>
      <c r="WVD1433" s="21"/>
      <c r="WVE1433" s="21"/>
      <c r="WVF1433" s="21"/>
      <c r="WVG1433" s="21"/>
      <c r="WVH1433" s="21"/>
      <c r="WVI1433" s="21"/>
      <c r="WVJ1433" s="21"/>
      <c r="WVK1433" s="21"/>
      <c r="WVL1433" s="21"/>
      <c r="WVM1433" s="21"/>
      <c r="WVN1433" s="21"/>
      <c r="WVO1433" s="21"/>
      <c r="WVP1433" s="21"/>
      <c r="WVQ1433" s="21"/>
      <c r="WVR1433" s="21"/>
      <c r="WVS1433" s="21"/>
      <c r="WVT1433" s="21"/>
      <c r="WVU1433" s="21"/>
      <c r="WVV1433" s="21"/>
      <c r="WVW1433" s="21"/>
      <c r="WVX1433" s="21"/>
      <c r="WVY1433" s="21"/>
      <c r="WVZ1433" s="21"/>
      <c r="WWA1433" s="21"/>
      <c r="WWB1433" s="21"/>
      <c r="WWC1433" s="21"/>
      <c r="WWD1433" s="21"/>
      <c r="WWE1433" s="21"/>
      <c r="WWF1433" s="21"/>
      <c r="WWG1433" s="21"/>
      <c r="WWH1433" s="21"/>
      <c r="WWI1433" s="21"/>
      <c r="WWJ1433" s="21"/>
      <c r="WWK1433" s="21"/>
      <c r="WWL1433" s="21"/>
      <c r="WWM1433" s="21"/>
      <c r="WWN1433" s="21"/>
      <c r="WWO1433" s="21"/>
      <c r="WWP1433" s="21"/>
      <c r="WWQ1433" s="21"/>
      <c r="WWR1433" s="21"/>
      <c r="WWS1433" s="21"/>
      <c r="WWT1433" s="21"/>
      <c r="WWU1433" s="21"/>
      <c r="WWV1433" s="21"/>
      <c r="WWW1433" s="21"/>
      <c r="WWX1433" s="21"/>
      <c r="WWY1433" s="21"/>
      <c r="WWZ1433" s="21"/>
      <c r="WXA1433" s="21"/>
      <c r="WXB1433" s="21"/>
      <c r="WXC1433" s="21"/>
      <c r="WXD1433" s="21"/>
      <c r="WXE1433" s="21"/>
      <c r="WXF1433" s="21"/>
      <c r="WXG1433" s="21"/>
      <c r="WXH1433" s="21"/>
      <c r="WXI1433" s="21"/>
      <c r="WXJ1433" s="21"/>
      <c r="WXK1433" s="21"/>
      <c r="WXL1433" s="21"/>
      <c r="WXM1433" s="21"/>
      <c r="WXN1433" s="21"/>
      <c r="WXO1433" s="21"/>
      <c r="WXP1433" s="21"/>
      <c r="WXQ1433" s="21"/>
      <c r="WXR1433" s="21"/>
      <c r="WXS1433" s="21"/>
      <c r="WXT1433" s="21"/>
      <c r="WXU1433" s="21"/>
      <c r="WXV1433" s="21"/>
      <c r="WXW1433" s="21"/>
      <c r="WXX1433" s="21"/>
      <c r="WXY1433" s="21"/>
      <c r="WXZ1433" s="21"/>
      <c r="WYA1433" s="21"/>
      <c r="WYB1433" s="21"/>
      <c r="WYC1433" s="21"/>
      <c r="WYD1433" s="21"/>
      <c r="WYE1433" s="21"/>
      <c r="WYF1433" s="21"/>
      <c r="WYG1433" s="21"/>
      <c r="WYH1433" s="21"/>
      <c r="WYI1433" s="21"/>
      <c r="WYJ1433" s="21"/>
      <c r="WYK1433" s="21"/>
      <c r="WYL1433" s="21"/>
      <c r="WYM1433" s="21"/>
      <c r="WYN1433" s="21"/>
      <c r="WYO1433" s="21"/>
      <c r="WYP1433" s="21"/>
      <c r="WYQ1433" s="21"/>
      <c r="WYR1433" s="21"/>
      <c r="WYS1433" s="21"/>
      <c r="WYT1433" s="21"/>
      <c r="WYU1433" s="21"/>
      <c r="WYV1433" s="21"/>
      <c r="WYW1433" s="21"/>
      <c r="WYX1433" s="21"/>
      <c r="WYY1433" s="21"/>
      <c r="WYZ1433" s="21"/>
      <c r="WZA1433" s="21"/>
      <c r="WZB1433" s="21"/>
      <c r="WZC1433" s="21"/>
      <c r="WZD1433" s="21"/>
      <c r="WZE1433" s="21"/>
      <c r="WZF1433" s="21"/>
      <c r="WZG1433" s="21"/>
      <c r="WZH1433" s="21"/>
      <c r="WZI1433" s="21"/>
      <c r="WZJ1433" s="21"/>
      <c r="WZK1433" s="21"/>
      <c r="WZL1433" s="21"/>
      <c r="WZM1433" s="21"/>
      <c r="WZN1433" s="21"/>
      <c r="WZO1433" s="21"/>
      <c r="WZP1433" s="21"/>
      <c r="WZQ1433" s="21"/>
      <c r="WZR1433" s="21"/>
      <c r="WZS1433" s="21"/>
      <c r="WZT1433" s="21"/>
      <c r="WZU1433" s="21"/>
      <c r="WZV1433" s="21"/>
      <c r="WZW1433" s="21"/>
      <c r="WZX1433" s="21"/>
      <c r="WZY1433" s="21"/>
      <c r="WZZ1433" s="21"/>
      <c r="XAA1433" s="21"/>
      <c r="XAB1433" s="21"/>
      <c r="XAC1433" s="21"/>
      <c r="XAD1433" s="21"/>
      <c r="XAE1433" s="21"/>
      <c r="XAF1433" s="21"/>
      <c r="XAG1433" s="21"/>
      <c r="XAH1433" s="21"/>
      <c r="XAI1433" s="21"/>
      <c r="XAJ1433" s="21"/>
      <c r="XAK1433" s="21"/>
      <c r="XAL1433" s="21"/>
      <c r="XAM1433" s="21"/>
      <c r="XAN1433" s="21"/>
      <c r="XAO1433" s="21"/>
      <c r="XAP1433" s="21"/>
      <c r="XAQ1433" s="21"/>
      <c r="XAR1433" s="21"/>
      <c r="XAS1433" s="21"/>
      <c r="XAT1433" s="21"/>
      <c r="XAU1433" s="21"/>
      <c r="XAV1433" s="21"/>
      <c r="XAW1433" s="21"/>
      <c r="XAX1433" s="21"/>
      <c r="XAY1433" s="21"/>
      <c r="XAZ1433" s="21"/>
      <c r="XBA1433" s="21"/>
      <c r="XBB1433" s="21"/>
      <c r="XBC1433" s="21"/>
      <c r="XBD1433" s="21"/>
      <c r="XBE1433" s="21"/>
      <c r="XBF1433" s="21"/>
      <c r="XBG1433" s="21"/>
      <c r="XBH1433" s="21"/>
      <c r="XBI1433" s="21"/>
      <c r="XBJ1433" s="21"/>
      <c r="XBK1433" s="21"/>
      <c r="XBL1433" s="21"/>
      <c r="XBM1433" s="21"/>
      <c r="XBN1433" s="21"/>
      <c r="XBO1433" s="21"/>
      <c r="XBP1433" s="21"/>
      <c r="XBQ1433" s="21"/>
      <c r="XBR1433" s="21"/>
      <c r="XBS1433" s="21"/>
      <c r="XBT1433" s="21"/>
      <c r="XBU1433" s="21"/>
      <c r="XBV1433" s="21"/>
      <c r="XBW1433" s="21"/>
      <c r="XBX1433" s="21"/>
      <c r="XBY1433" s="21"/>
      <c r="XBZ1433" s="21"/>
      <c r="XCA1433" s="21"/>
      <c r="XCB1433" s="21"/>
      <c r="XCC1433" s="21"/>
      <c r="XCD1433" s="21"/>
      <c r="XCE1433" s="21"/>
      <c r="XCF1433" s="21"/>
      <c r="XCG1433" s="21"/>
      <c r="XCH1433" s="21"/>
      <c r="XCI1433" s="21"/>
      <c r="XCJ1433" s="21"/>
      <c r="XCK1433" s="21"/>
      <c r="XCL1433" s="21"/>
      <c r="XCM1433" s="21"/>
      <c r="XCN1433" s="21"/>
      <c r="XCO1433" s="21"/>
      <c r="XCP1433" s="21"/>
      <c r="XCQ1433" s="21"/>
      <c r="XCR1433" s="21"/>
      <c r="XCS1433" s="21"/>
      <c r="XCT1433" s="21"/>
      <c r="XCU1433" s="21"/>
      <c r="XCV1433" s="21"/>
      <c r="XCW1433" s="21"/>
      <c r="XCX1433" s="21"/>
      <c r="XCY1433" s="21"/>
      <c r="XCZ1433" s="21"/>
      <c r="XDA1433" s="21"/>
      <c r="XDB1433" s="21"/>
      <c r="XDC1433" s="21"/>
      <c r="XDD1433" s="21"/>
      <c r="XDE1433" s="21"/>
      <c r="XDF1433" s="21"/>
      <c r="XDG1433" s="21"/>
      <c r="XDH1433" s="21"/>
      <c r="XDI1433" s="21"/>
      <c r="XDJ1433" s="21"/>
      <c r="XDK1433" s="21"/>
      <c r="XDL1433" s="21"/>
      <c r="XDM1433" s="21"/>
      <c r="XDN1433" s="21"/>
      <c r="XDO1433" s="21"/>
      <c r="XDP1433" s="21"/>
      <c r="XDQ1433" s="21"/>
      <c r="XDR1433" s="21"/>
      <c r="XDS1433" s="21"/>
      <c r="XDT1433" s="21"/>
      <c r="XDU1433" s="21"/>
      <c r="XDV1433" s="21"/>
    </row>
    <row r="1434" s="9" customFormat="1" ht="30" customHeight="1" spans="1:14">
      <c r="A1434" s="74">
        <v>12</v>
      </c>
      <c r="B1434" s="74" t="s">
        <v>2076</v>
      </c>
      <c r="C1434" s="74" t="s">
        <v>17</v>
      </c>
      <c r="D1434" s="74" t="s">
        <v>2057</v>
      </c>
      <c r="E1434" s="74" t="s">
        <v>2077</v>
      </c>
      <c r="F1434" s="74" t="s">
        <v>20</v>
      </c>
      <c r="G1434" s="74" t="s">
        <v>40</v>
      </c>
      <c r="H1434" s="76">
        <v>6000</v>
      </c>
      <c r="I1434" s="76">
        <v>1500</v>
      </c>
      <c r="J1434" s="76">
        <v>7500</v>
      </c>
      <c r="K1434" s="79">
        <v>43647</v>
      </c>
      <c r="L1434" s="80">
        <v>0</v>
      </c>
      <c r="M1434" s="80">
        <v>12</v>
      </c>
      <c r="N1434" s="74"/>
    </row>
    <row r="1435" s="11" customFormat="1" ht="30" customHeight="1" spans="1:14">
      <c r="A1435" s="74">
        <v>13</v>
      </c>
      <c r="B1435" s="74" t="s">
        <v>2078</v>
      </c>
      <c r="C1435" s="74" t="s">
        <v>17</v>
      </c>
      <c r="D1435" s="74" t="s">
        <v>2057</v>
      </c>
      <c r="E1435" s="74" t="s">
        <v>2079</v>
      </c>
      <c r="F1435" s="74" t="s">
        <v>20</v>
      </c>
      <c r="G1435" s="74" t="s">
        <v>40</v>
      </c>
      <c r="H1435" s="76">
        <v>6000</v>
      </c>
      <c r="I1435" s="76">
        <v>1500</v>
      </c>
      <c r="J1435" s="76">
        <v>7500</v>
      </c>
      <c r="K1435" s="79">
        <v>43647</v>
      </c>
      <c r="L1435" s="80">
        <v>0</v>
      </c>
      <c r="M1435" s="80">
        <v>12</v>
      </c>
      <c r="N1435" s="74"/>
    </row>
    <row r="1436" s="9" customFormat="1" ht="30" customHeight="1" spans="1:14">
      <c r="A1436" s="74">
        <v>14</v>
      </c>
      <c r="B1436" s="74" t="s">
        <v>2080</v>
      </c>
      <c r="C1436" s="74" t="s">
        <v>17</v>
      </c>
      <c r="D1436" s="74" t="s">
        <v>2057</v>
      </c>
      <c r="E1436" s="74" t="s">
        <v>2081</v>
      </c>
      <c r="F1436" s="74" t="s">
        <v>20</v>
      </c>
      <c r="G1436" s="74" t="s">
        <v>40</v>
      </c>
      <c r="H1436" s="76">
        <v>6000</v>
      </c>
      <c r="I1436" s="76">
        <v>1500</v>
      </c>
      <c r="J1436" s="76">
        <v>7500</v>
      </c>
      <c r="K1436" s="79">
        <v>44166</v>
      </c>
      <c r="L1436" s="80">
        <v>0</v>
      </c>
      <c r="M1436" s="80">
        <v>12</v>
      </c>
      <c r="N1436" s="74"/>
    </row>
    <row r="1437" s="9" customFormat="1" ht="30" customHeight="1" spans="1:14">
      <c r="A1437" s="74">
        <v>15</v>
      </c>
      <c r="B1437" s="74" t="s">
        <v>2082</v>
      </c>
      <c r="C1437" s="74" t="s">
        <v>23</v>
      </c>
      <c r="D1437" s="74" t="s">
        <v>2057</v>
      </c>
      <c r="E1437" s="74" t="s">
        <v>2083</v>
      </c>
      <c r="F1437" s="74" t="s">
        <v>20</v>
      </c>
      <c r="G1437" s="74" t="s">
        <v>40</v>
      </c>
      <c r="H1437" s="76">
        <v>6000</v>
      </c>
      <c r="I1437" s="76">
        <v>1500</v>
      </c>
      <c r="J1437" s="76">
        <v>7500</v>
      </c>
      <c r="K1437" s="79">
        <v>44013</v>
      </c>
      <c r="L1437" s="80">
        <v>0</v>
      </c>
      <c r="M1437" s="80">
        <v>12</v>
      </c>
      <c r="N1437" s="74"/>
    </row>
    <row r="1438" s="13" customFormat="1" ht="30" customHeight="1" spans="1:14">
      <c r="A1438" s="74">
        <v>16</v>
      </c>
      <c r="B1438" s="74" t="s">
        <v>2084</v>
      </c>
      <c r="C1438" s="74" t="s">
        <v>17</v>
      </c>
      <c r="D1438" s="74" t="s">
        <v>2057</v>
      </c>
      <c r="E1438" s="74" t="s">
        <v>2083</v>
      </c>
      <c r="F1438" s="74" t="s">
        <v>20</v>
      </c>
      <c r="G1438" s="74" t="s">
        <v>40</v>
      </c>
      <c r="H1438" s="76">
        <v>6000</v>
      </c>
      <c r="I1438" s="76">
        <v>1500</v>
      </c>
      <c r="J1438" s="76">
        <v>7500</v>
      </c>
      <c r="K1438" s="79">
        <v>44013</v>
      </c>
      <c r="L1438" s="80">
        <v>0</v>
      </c>
      <c r="M1438" s="80">
        <v>12</v>
      </c>
      <c r="N1438" s="74"/>
    </row>
    <row r="1439" s="13" customFormat="1" ht="30" customHeight="1" spans="1:14">
      <c r="A1439" s="74">
        <v>17</v>
      </c>
      <c r="B1439" s="74" t="s">
        <v>2085</v>
      </c>
      <c r="C1439" s="74" t="s">
        <v>17</v>
      </c>
      <c r="D1439" s="74" t="s">
        <v>2057</v>
      </c>
      <c r="E1439" s="74" t="s">
        <v>2083</v>
      </c>
      <c r="F1439" s="74" t="s">
        <v>20</v>
      </c>
      <c r="G1439" s="74" t="s">
        <v>40</v>
      </c>
      <c r="H1439" s="76">
        <v>6000</v>
      </c>
      <c r="I1439" s="76">
        <v>1500</v>
      </c>
      <c r="J1439" s="76">
        <v>7500</v>
      </c>
      <c r="K1439" s="79">
        <v>44013</v>
      </c>
      <c r="L1439" s="80">
        <v>0</v>
      </c>
      <c r="M1439" s="80">
        <v>12</v>
      </c>
      <c r="N1439" s="74"/>
    </row>
    <row r="1440" s="13" customFormat="1" ht="30" customHeight="1" spans="1:14">
      <c r="A1440" s="74">
        <v>18</v>
      </c>
      <c r="B1440" s="74" t="s">
        <v>2086</v>
      </c>
      <c r="C1440" s="74" t="s">
        <v>17</v>
      </c>
      <c r="D1440" s="74" t="s">
        <v>2057</v>
      </c>
      <c r="E1440" s="74" t="s">
        <v>2087</v>
      </c>
      <c r="F1440" s="74" t="s">
        <v>20</v>
      </c>
      <c r="G1440" s="74" t="s">
        <v>40</v>
      </c>
      <c r="H1440" s="76">
        <v>6000</v>
      </c>
      <c r="I1440" s="76">
        <v>1500</v>
      </c>
      <c r="J1440" s="76">
        <v>7500</v>
      </c>
      <c r="K1440" s="79">
        <v>44013</v>
      </c>
      <c r="L1440" s="80">
        <v>0</v>
      </c>
      <c r="M1440" s="80">
        <v>12</v>
      </c>
      <c r="N1440" s="74"/>
    </row>
    <row r="1441" s="13" customFormat="1" ht="30" customHeight="1" spans="1:14">
      <c r="A1441" s="74">
        <v>19</v>
      </c>
      <c r="B1441" s="74" t="s">
        <v>2088</v>
      </c>
      <c r="C1441" s="74" t="s">
        <v>17</v>
      </c>
      <c r="D1441" s="74" t="s">
        <v>2057</v>
      </c>
      <c r="E1441" s="74" t="s">
        <v>2089</v>
      </c>
      <c r="F1441" s="74" t="s">
        <v>20</v>
      </c>
      <c r="G1441" s="74" t="s">
        <v>40</v>
      </c>
      <c r="H1441" s="76">
        <v>6000</v>
      </c>
      <c r="I1441" s="76">
        <v>1500</v>
      </c>
      <c r="J1441" s="76">
        <v>7500</v>
      </c>
      <c r="K1441" s="79">
        <v>43831</v>
      </c>
      <c r="L1441" s="80">
        <v>0</v>
      </c>
      <c r="M1441" s="80">
        <v>12</v>
      </c>
      <c r="N1441" s="74"/>
    </row>
    <row r="1442" s="13" customFormat="1" ht="30" customHeight="1" spans="1:14">
      <c r="A1442" s="74">
        <v>20</v>
      </c>
      <c r="B1442" s="74" t="s">
        <v>2090</v>
      </c>
      <c r="C1442" s="74" t="s">
        <v>23</v>
      </c>
      <c r="D1442" s="74" t="s">
        <v>2057</v>
      </c>
      <c r="E1442" s="74" t="s">
        <v>2091</v>
      </c>
      <c r="F1442" s="74" t="s">
        <v>20</v>
      </c>
      <c r="G1442" s="74" t="s">
        <v>2059</v>
      </c>
      <c r="H1442" s="76">
        <v>7500</v>
      </c>
      <c r="I1442" s="76">
        <v>1875</v>
      </c>
      <c r="J1442" s="76">
        <v>9375</v>
      </c>
      <c r="K1442" s="79">
        <v>43800</v>
      </c>
      <c r="L1442" s="80">
        <v>25</v>
      </c>
      <c r="M1442" s="80">
        <v>3</v>
      </c>
      <c r="N1442" s="74"/>
    </row>
    <row r="1443" s="13" customFormat="1" ht="30" customHeight="1" spans="1:14">
      <c r="A1443" s="74">
        <v>21</v>
      </c>
      <c r="B1443" s="74" t="s">
        <v>2092</v>
      </c>
      <c r="C1443" s="74" t="s">
        <v>17</v>
      </c>
      <c r="D1443" s="74" t="s">
        <v>2057</v>
      </c>
      <c r="E1443" s="74" t="s">
        <v>2093</v>
      </c>
      <c r="F1443" s="74" t="s">
        <v>20</v>
      </c>
      <c r="G1443" s="74" t="s">
        <v>445</v>
      </c>
      <c r="H1443" s="76">
        <v>4500</v>
      </c>
      <c r="I1443" s="76">
        <v>1125</v>
      </c>
      <c r="J1443" s="76">
        <v>5625</v>
      </c>
      <c r="K1443" s="79">
        <v>44348</v>
      </c>
      <c r="L1443" s="80">
        <v>7</v>
      </c>
      <c r="M1443" s="80">
        <v>3</v>
      </c>
      <c r="N1443" s="74"/>
    </row>
    <row r="1444" s="13" customFormat="1" ht="30" customHeight="1" spans="1:14">
      <c r="A1444" s="74">
        <v>22</v>
      </c>
      <c r="B1444" s="74" t="s">
        <v>2094</v>
      </c>
      <c r="C1444" s="74" t="s">
        <v>23</v>
      </c>
      <c r="D1444" s="74" t="s">
        <v>2057</v>
      </c>
      <c r="E1444" s="121" t="s">
        <v>2095</v>
      </c>
      <c r="F1444" s="74" t="s">
        <v>20</v>
      </c>
      <c r="G1444" s="74" t="s">
        <v>21</v>
      </c>
      <c r="H1444" s="76">
        <v>3000</v>
      </c>
      <c r="I1444" s="76">
        <v>750</v>
      </c>
      <c r="J1444" s="76">
        <v>3750</v>
      </c>
      <c r="K1444" s="79">
        <v>44044</v>
      </c>
      <c r="L1444" s="143">
        <v>17</v>
      </c>
      <c r="M1444" s="80">
        <v>3</v>
      </c>
      <c r="N1444" s="74"/>
    </row>
    <row r="1445" s="13" customFormat="1" ht="30" customHeight="1" spans="1:14">
      <c r="A1445" s="74">
        <v>23</v>
      </c>
      <c r="B1445" s="74" t="s">
        <v>2096</v>
      </c>
      <c r="C1445" s="74" t="s">
        <v>17</v>
      </c>
      <c r="D1445" s="74" t="s">
        <v>2057</v>
      </c>
      <c r="E1445" s="121" t="s">
        <v>2097</v>
      </c>
      <c r="F1445" s="74" t="s">
        <v>20</v>
      </c>
      <c r="G1445" s="74" t="s">
        <v>21</v>
      </c>
      <c r="H1445" s="76">
        <v>3000</v>
      </c>
      <c r="I1445" s="76">
        <v>750</v>
      </c>
      <c r="J1445" s="76">
        <v>3750</v>
      </c>
      <c r="K1445" s="79">
        <v>44378</v>
      </c>
      <c r="L1445" s="143">
        <v>6</v>
      </c>
      <c r="M1445" s="80">
        <v>3</v>
      </c>
      <c r="N1445" s="74"/>
    </row>
    <row r="1446" s="13" customFormat="1" ht="30" customHeight="1" spans="1:14">
      <c r="A1446" s="74">
        <v>24</v>
      </c>
      <c r="B1446" s="74" t="s">
        <v>2098</v>
      </c>
      <c r="C1446" s="74" t="s">
        <v>17</v>
      </c>
      <c r="D1446" s="74" t="s">
        <v>2057</v>
      </c>
      <c r="E1446" s="121" t="s">
        <v>2061</v>
      </c>
      <c r="F1446" s="74" t="s">
        <v>20</v>
      </c>
      <c r="G1446" s="74" t="s">
        <v>21</v>
      </c>
      <c r="H1446" s="76">
        <v>3000</v>
      </c>
      <c r="I1446" s="76">
        <v>750</v>
      </c>
      <c r="J1446" s="76">
        <v>3750</v>
      </c>
      <c r="K1446" s="79">
        <v>44378</v>
      </c>
      <c r="L1446" s="143">
        <v>6</v>
      </c>
      <c r="M1446" s="80">
        <v>3</v>
      </c>
      <c r="N1446" s="74"/>
    </row>
    <row r="1447" s="13" customFormat="1" ht="30" customHeight="1" spans="1:14">
      <c r="A1447" s="74">
        <v>25</v>
      </c>
      <c r="B1447" s="74" t="s">
        <v>2099</v>
      </c>
      <c r="C1447" s="74" t="s">
        <v>17</v>
      </c>
      <c r="D1447" s="74" t="s">
        <v>2057</v>
      </c>
      <c r="E1447" s="121" t="s">
        <v>2100</v>
      </c>
      <c r="F1447" s="74" t="s">
        <v>20</v>
      </c>
      <c r="G1447" s="74" t="s">
        <v>21</v>
      </c>
      <c r="H1447" s="76">
        <v>3000</v>
      </c>
      <c r="I1447" s="76">
        <v>750</v>
      </c>
      <c r="J1447" s="76">
        <v>3750</v>
      </c>
      <c r="K1447" s="79">
        <v>44378</v>
      </c>
      <c r="L1447" s="143">
        <v>6</v>
      </c>
      <c r="M1447" s="80">
        <v>3</v>
      </c>
      <c r="N1447" s="74"/>
    </row>
    <row r="1448" s="13" customFormat="1" ht="30" customHeight="1" spans="1:14">
      <c r="A1448" s="74">
        <v>26</v>
      </c>
      <c r="B1448" s="74" t="s">
        <v>2101</v>
      </c>
      <c r="C1448" s="74" t="s">
        <v>23</v>
      </c>
      <c r="D1448" s="74" t="s">
        <v>2057</v>
      </c>
      <c r="E1448" s="121" t="s">
        <v>2061</v>
      </c>
      <c r="F1448" s="74" t="s">
        <v>20</v>
      </c>
      <c r="G1448" s="74" t="s">
        <v>21</v>
      </c>
      <c r="H1448" s="76">
        <v>3000</v>
      </c>
      <c r="I1448" s="76">
        <v>750</v>
      </c>
      <c r="J1448" s="76">
        <v>3750</v>
      </c>
      <c r="K1448" s="79">
        <v>44378</v>
      </c>
      <c r="L1448" s="143">
        <v>6</v>
      </c>
      <c r="M1448" s="80">
        <v>3</v>
      </c>
      <c r="N1448" s="74"/>
    </row>
    <row r="1449" s="13" customFormat="1" ht="30" customHeight="1" spans="1:14">
      <c r="A1449" s="74">
        <v>27</v>
      </c>
      <c r="B1449" s="74" t="s">
        <v>2102</v>
      </c>
      <c r="C1449" s="74" t="s">
        <v>17</v>
      </c>
      <c r="D1449" s="74" t="s">
        <v>2057</v>
      </c>
      <c r="E1449" s="121" t="s">
        <v>2083</v>
      </c>
      <c r="F1449" s="74" t="s">
        <v>20</v>
      </c>
      <c r="G1449" s="74" t="s">
        <v>21</v>
      </c>
      <c r="H1449" s="76">
        <v>3000</v>
      </c>
      <c r="I1449" s="76">
        <v>750</v>
      </c>
      <c r="J1449" s="76">
        <v>3750</v>
      </c>
      <c r="K1449" s="79">
        <v>44013</v>
      </c>
      <c r="L1449" s="143">
        <v>18</v>
      </c>
      <c r="M1449" s="80">
        <v>3</v>
      </c>
      <c r="N1449" s="74"/>
    </row>
    <row r="1450" s="13" customFormat="1" ht="30" customHeight="1" spans="1:14">
      <c r="A1450" s="74">
        <v>28</v>
      </c>
      <c r="B1450" s="74" t="s">
        <v>2103</v>
      </c>
      <c r="C1450" s="74" t="s">
        <v>23</v>
      </c>
      <c r="D1450" s="74" t="s">
        <v>2057</v>
      </c>
      <c r="E1450" s="121" t="s">
        <v>2063</v>
      </c>
      <c r="F1450" s="74" t="s">
        <v>20</v>
      </c>
      <c r="G1450" s="74" t="s">
        <v>21</v>
      </c>
      <c r="H1450" s="76">
        <v>3000</v>
      </c>
      <c r="I1450" s="76">
        <v>750</v>
      </c>
      <c r="J1450" s="76">
        <v>3750</v>
      </c>
      <c r="K1450" s="79">
        <v>44378</v>
      </c>
      <c r="L1450" s="132">
        <v>6</v>
      </c>
      <c r="M1450" s="80">
        <v>3</v>
      </c>
      <c r="N1450" s="74"/>
    </row>
    <row r="1451" s="13" customFormat="1" ht="30" customHeight="1" spans="1:14">
      <c r="A1451" s="74">
        <v>29</v>
      </c>
      <c r="B1451" s="77" t="s">
        <v>2104</v>
      </c>
      <c r="C1451" s="77" t="s">
        <v>17</v>
      </c>
      <c r="D1451" s="77" t="s">
        <v>2057</v>
      </c>
      <c r="E1451" s="77" t="s">
        <v>2061</v>
      </c>
      <c r="F1451" s="74" t="s">
        <v>20</v>
      </c>
      <c r="G1451" s="74" t="s">
        <v>21</v>
      </c>
      <c r="H1451" s="76">
        <v>3000</v>
      </c>
      <c r="I1451" s="76">
        <v>750</v>
      </c>
      <c r="J1451" s="76">
        <v>3750</v>
      </c>
      <c r="K1451" s="79">
        <v>44378</v>
      </c>
      <c r="L1451" s="132">
        <v>6</v>
      </c>
      <c r="M1451" s="80">
        <v>3</v>
      </c>
      <c r="N1451" s="74"/>
    </row>
    <row r="1452" s="34" customFormat="1" ht="30" customHeight="1" spans="1:14">
      <c r="A1452" s="74">
        <v>30</v>
      </c>
      <c r="B1452" s="74" t="s">
        <v>2105</v>
      </c>
      <c r="C1452" s="74" t="s">
        <v>17</v>
      </c>
      <c r="D1452" s="74" t="s">
        <v>2057</v>
      </c>
      <c r="E1452" s="121" t="s">
        <v>2063</v>
      </c>
      <c r="F1452" s="74" t="s">
        <v>20</v>
      </c>
      <c r="G1452" s="74" t="s">
        <v>21</v>
      </c>
      <c r="H1452" s="76">
        <v>3000</v>
      </c>
      <c r="I1452" s="76">
        <v>750</v>
      </c>
      <c r="J1452" s="76">
        <v>3750</v>
      </c>
      <c r="K1452" s="79">
        <v>44378</v>
      </c>
      <c r="L1452" s="132">
        <v>6</v>
      </c>
      <c r="M1452" s="80">
        <v>3</v>
      </c>
      <c r="N1452" s="74"/>
    </row>
    <row r="1453" s="34" customFormat="1" ht="30" customHeight="1" spans="1:14">
      <c r="A1453" s="74">
        <v>31</v>
      </c>
      <c r="B1453" s="74" t="s">
        <v>2106</v>
      </c>
      <c r="C1453" s="74" t="s">
        <v>17</v>
      </c>
      <c r="D1453" s="74" t="s">
        <v>2057</v>
      </c>
      <c r="E1453" s="74" t="s">
        <v>2063</v>
      </c>
      <c r="F1453" s="74" t="s">
        <v>20</v>
      </c>
      <c r="G1453" s="74" t="s">
        <v>21</v>
      </c>
      <c r="H1453" s="76">
        <v>3000</v>
      </c>
      <c r="I1453" s="76">
        <v>750</v>
      </c>
      <c r="J1453" s="76">
        <v>3750</v>
      </c>
      <c r="K1453" s="79">
        <v>44378</v>
      </c>
      <c r="L1453" s="132">
        <v>6</v>
      </c>
      <c r="M1453" s="80">
        <v>3</v>
      </c>
      <c r="N1453" s="74"/>
    </row>
    <row r="1454" s="34" customFormat="1" ht="30" customHeight="1" spans="1:14">
      <c r="A1454" s="74">
        <v>32</v>
      </c>
      <c r="B1454" s="74" t="s">
        <v>2107</v>
      </c>
      <c r="C1454" s="74" t="s">
        <v>23</v>
      </c>
      <c r="D1454" s="74" t="s">
        <v>2057</v>
      </c>
      <c r="E1454" s="74" t="s">
        <v>2108</v>
      </c>
      <c r="F1454" s="74" t="s">
        <v>20</v>
      </c>
      <c r="G1454" s="74" t="s">
        <v>21</v>
      </c>
      <c r="H1454" s="76">
        <v>3000</v>
      </c>
      <c r="I1454" s="76">
        <v>750</v>
      </c>
      <c r="J1454" s="76">
        <v>3750</v>
      </c>
      <c r="K1454" s="215">
        <v>43647</v>
      </c>
      <c r="L1454" s="132">
        <v>30</v>
      </c>
      <c r="M1454" s="80">
        <v>3</v>
      </c>
      <c r="N1454" s="74"/>
    </row>
    <row r="1455" s="34" customFormat="1" ht="30" customHeight="1" spans="1:14">
      <c r="A1455" s="74">
        <v>33</v>
      </c>
      <c r="B1455" s="74" t="s">
        <v>2109</v>
      </c>
      <c r="C1455" s="74" t="s">
        <v>17</v>
      </c>
      <c r="D1455" s="74" t="s">
        <v>2057</v>
      </c>
      <c r="E1455" s="74" t="s">
        <v>2061</v>
      </c>
      <c r="F1455" s="74" t="s">
        <v>20</v>
      </c>
      <c r="G1455" s="74" t="s">
        <v>21</v>
      </c>
      <c r="H1455" s="76">
        <v>3000</v>
      </c>
      <c r="I1455" s="76">
        <v>750</v>
      </c>
      <c r="J1455" s="76">
        <v>3750</v>
      </c>
      <c r="K1455" s="79">
        <v>44378</v>
      </c>
      <c r="L1455" s="132">
        <v>6</v>
      </c>
      <c r="M1455" s="80">
        <v>3</v>
      </c>
      <c r="N1455" s="74"/>
    </row>
    <row r="1456" s="35" customFormat="1" ht="30" customHeight="1" spans="1:14">
      <c r="A1456" s="74">
        <v>34</v>
      </c>
      <c r="B1456" s="77" t="s">
        <v>2110</v>
      </c>
      <c r="C1456" s="77" t="s">
        <v>23</v>
      </c>
      <c r="D1456" s="77" t="s">
        <v>2057</v>
      </c>
      <c r="E1456" s="77" t="s">
        <v>2061</v>
      </c>
      <c r="F1456" s="77" t="s">
        <v>20</v>
      </c>
      <c r="G1456" s="77" t="s">
        <v>21</v>
      </c>
      <c r="H1456" s="95">
        <f>9*1000</f>
        <v>9000</v>
      </c>
      <c r="I1456" s="95">
        <f>H1456*0.25</f>
        <v>2250</v>
      </c>
      <c r="J1456" s="95">
        <f>H1456+I1456</f>
        <v>11250</v>
      </c>
      <c r="K1456" s="81">
        <v>44378</v>
      </c>
      <c r="L1456" s="82">
        <v>0</v>
      </c>
      <c r="M1456" s="82">
        <v>9</v>
      </c>
      <c r="N1456" s="113"/>
    </row>
    <row r="1457" s="34" customFormat="1" ht="30" customHeight="1" spans="1:14">
      <c r="A1457" s="74">
        <v>35</v>
      </c>
      <c r="B1457" s="74" t="s">
        <v>2111</v>
      </c>
      <c r="C1457" s="74" t="s">
        <v>23</v>
      </c>
      <c r="D1457" s="74" t="s">
        <v>2057</v>
      </c>
      <c r="E1457" s="187" t="s">
        <v>2112</v>
      </c>
      <c r="F1457" s="74" t="s">
        <v>20</v>
      </c>
      <c r="G1457" s="74" t="s">
        <v>21</v>
      </c>
      <c r="H1457" s="76">
        <v>3000</v>
      </c>
      <c r="I1457" s="76">
        <v>750</v>
      </c>
      <c r="J1457" s="76">
        <v>3750</v>
      </c>
      <c r="K1457" s="79">
        <v>44044</v>
      </c>
      <c r="L1457" s="80">
        <v>17</v>
      </c>
      <c r="M1457" s="80">
        <v>3</v>
      </c>
      <c r="N1457" s="143"/>
    </row>
    <row r="1458" s="34" customFormat="1" ht="30" customHeight="1" spans="1:14">
      <c r="A1458" s="74">
        <v>36</v>
      </c>
      <c r="B1458" s="74" t="s">
        <v>2113</v>
      </c>
      <c r="C1458" s="74" t="s">
        <v>17</v>
      </c>
      <c r="D1458" s="74" t="s">
        <v>2057</v>
      </c>
      <c r="E1458" s="121" t="s">
        <v>2061</v>
      </c>
      <c r="F1458" s="74" t="s">
        <v>20</v>
      </c>
      <c r="G1458" s="74" t="s">
        <v>21</v>
      </c>
      <c r="H1458" s="76">
        <v>3000</v>
      </c>
      <c r="I1458" s="76">
        <v>750</v>
      </c>
      <c r="J1458" s="76">
        <v>3750</v>
      </c>
      <c r="K1458" s="79">
        <v>44378</v>
      </c>
      <c r="L1458" s="80">
        <v>6</v>
      </c>
      <c r="M1458" s="80">
        <v>3</v>
      </c>
      <c r="N1458" s="143"/>
    </row>
    <row r="1459" s="34" customFormat="1" ht="30" customHeight="1" spans="1:14">
      <c r="A1459" s="74">
        <v>37</v>
      </c>
      <c r="B1459" s="74" t="s">
        <v>2114</v>
      </c>
      <c r="C1459" s="74" t="s">
        <v>23</v>
      </c>
      <c r="D1459" s="74" t="s">
        <v>2057</v>
      </c>
      <c r="E1459" s="74" t="s">
        <v>2061</v>
      </c>
      <c r="F1459" s="74" t="s">
        <v>20</v>
      </c>
      <c r="G1459" s="74" t="s">
        <v>21</v>
      </c>
      <c r="H1459" s="76">
        <v>3000</v>
      </c>
      <c r="I1459" s="76">
        <v>750</v>
      </c>
      <c r="J1459" s="76">
        <v>3750</v>
      </c>
      <c r="K1459" s="79">
        <v>44378</v>
      </c>
      <c r="L1459" s="80">
        <v>6</v>
      </c>
      <c r="M1459" s="80">
        <v>3</v>
      </c>
      <c r="N1459" s="143"/>
    </row>
    <row r="1460" s="34" customFormat="1" ht="30" customHeight="1" spans="1:14">
      <c r="A1460" s="74">
        <v>38</v>
      </c>
      <c r="B1460" s="74" t="s">
        <v>2115</v>
      </c>
      <c r="C1460" s="74" t="s">
        <v>17</v>
      </c>
      <c r="D1460" s="74" t="s">
        <v>2057</v>
      </c>
      <c r="E1460" s="74" t="s">
        <v>2116</v>
      </c>
      <c r="F1460" s="74" t="s">
        <v>20</v>
      </c>
      <c r="G1460" s="74" t="s">
        <v>21</v>
      </c>
      <c r="H1460" s="76">
        <v>3000</v>
      </c>
      <c r="I1460" s="76">
        <v>750</v>
      </c>
      <c r="J1460" s="76">
        <v>3750</v>
      </c>
      <c r="K1460" s="79">
        <v>43862</v>
      </c>
      <c r="L1460" s="80">
        <v>23</v>
      </c>
      <c r="M1460" s="80">
        <v>3</v>
      </c>
      <c r="N1460" s="143"/>
    </row>
    <row r="1461" s="34" customFormat="1" ht="30" customHeight="1" spans="1:14">
      <c r="A1461" s="74">
        <v>39</v>
      </c>
      <c r="B1461" s="74" t="s">
        <v>2117</v>
      </c>
      <c r="C1461" s="74" t="s">
        <v>23</v>
      </c>
      <c r="D1461" s="74" t="s">
        <v>2057</v>
      </c>
      <c r="E1461" s="74" t="s">
        <v>2063</v>
      </c>
      <c r="F1461" s="74" t="s">
        <v>20</v>
      </c>
      <c r="G1461" s="74" t="s">
        <v>21</v>
      </c>
      <c r="H1461" s="76">
        <v>3000</v>
      </c>
      <c r="I1461" s="76">
        <v>750</v>
      </c>
      <c r="J1461" s="76">
        <v>3750</v>
      </c>
      <c r="K1461" s="79">
        <v>44378</v>
      </c>
      <c r="L1461" s="80">
        <v>6</v>
      </c>
      <c r="M1461" s="80">
        <v>3</v>
      </c>
      <c r="N1461" s="143"/>
    </row>
    <row r="1462" s="34" customFormat="1" ht="30" customHeight="1" spans="1:14">
      <c r="A1462" s="74">
        <v>40</v>
      </c>
      <c r="B1462" s="74" t="s">
        <v>2118</v>
      </c>
      <c r="C1462" s="74" t="s">
        <v>17</v>
      </c>
      <c r="D1462" s="74" t="s">
        <v>2057</v>
      </c>
      <c r="E1462" s="121" t="s">
        <v>2119</v>
      </c>
      <c r="F1462" s="74" t="s">
        <v>20</v>
      </c>
      <c r="G1462" s="74" t="s">
        <v>21</v>
      </c>
      <c r="H1462" s="76">
        <v>3000</v>
      </c>
      <c r="I1462" s="76">
        <v>750</v>
      </c>
      <c r="J1462" s="76">
        <v>3750</v>
      </c>
      <c r="K1462" s="79">
        <v>44378</v>
      </c>
      <c r="L1462" s="80">
        <v>6</v>
      </c>
      <c r="M1462" s="80">
        <v>3</v>
      </c>
      <c r="N1462" s="74"/>
    </row>
    <row r="1463" s="34" customFormat="1" ht="30" customHeight="1" spans="1:14">
      <c r="A1463" s="74">
        <v>41</v>
      </c>
      <c r="B1463" s="74" t="s">
        <v>2120</v>
      </c>
      <c r="C1463" s="144" t="s">
        <v>23</v>
      </c>
      <c r="D1463" s="144" t="s">
        <v>2057</v>
      </c>
      <c r="E1463" s="144" t="s">
        <v>2063</v>
      </c>
      <c r="F1463" s="144" t="s">
        <v>20</v>
      </c>
      <c r="G1463" s="144" t="s">
        <v>21</v>
      </c>
      <c r="H1463" s="76">
        <v>3000</v>
      </c>
      <c r="I1463" s="90">
        <v>750</v>
      </c>
      <c r="J1463" s="90">
        <v>3750</v>
      </c>
      <c r="K1463" s="191">
        <v>44378</v>
      </c>
      <c r="L1463" s="216">
        <v>6</v>
      </c>
      <c r="M1463" s="80">
        <v>3</v>
      </c>
      <c r="N1463" s="74"/>
    </row>
    <row r="1464" s="34" customFormat="1" ht="30" customHeight="1" spans="1:14">
      <c r="A1464" s="74">
        <v>42</v>
      </c>
      <c r="B1464" s="74" t="s">
        <v>2121</v>
      </c>
      <c r="C1464" s="74" t="s">
        <v>17</v>
      </c>
      <c r="D1464" s="74" t="s">
        <v>2057</v>
      </c>
      <c r="E1464" s="74" t="s">
        <v>2073</v>
      </c>
      <c r="F1464" s="74" t="s">
        <v>20</v>
      </c>
      <c r="G1464" s="74" t="s">
        <v>21</v>
      </c>
      <c r="H1464" s="76">
        <v>3000</v>
      </c>
      <c r="I1464" s="76">
        <v>750</v>
      </c>
      <c r="J1464" s="76">
        <v>3750</v>
      </c>
      <c r="K1464" s="79">
        <v>44378</v>
      </c>
      <c r="L1464" s="80">
        <v>6</v>
      </c>
      <c r="M1464" s="80">
        <v>3</v>
      </c>
      <c r="N1464" s="74"/>
    </row>
    <row r="1465" s="34" customFormat="1" ht="30" customHeight="1" spans="1:14">
      <c r="A1465" s="74">
        <v>43</v>
      </c>
      <c r="B1465" s="74" t="s">
        <v>2122</v>
      </c>
      <c r="C1465" s="74" t="s">
        <v>17</v>
      </c>
      <c r="D1465" s="74" t="s">
        <v>2057</v>
      </c>
      <c r="E1465" s="74" t="s">
        <v>2075</v>
      </c>
      <c r="F1465" s="74" t="s">
        <v>20</v>
      </c>
      <c r="G1465" s="74" t="s">
        <v>21</v>
      </c>
      <c r="H1465" s="76">
        <v>3000</v>
      </c>
      <c r="I1465" s="76">
        <v>750</v>
      </c>
      <c r="J1465" s="76">
        <v>3750</v>
      </c>
      <c r="K1465" s="79">
        <v>44044</v>
      </c>
      <c r="L1465" s="80">
        <v>17</v>
      </c>
      <c r="M1465" s="80">
        <v>3</v>
      </c>
      <c r="N1465" s="74"/>
    </row>
    <row r="1466" s="34" customFormat="1" ht="30" customHeight="1" spans="1:14">
      <c r="A1466" s="74">
        <v>44</v>
      </c>
      <c r="B1466" s="74" t="s">
        <v>2123</v>
      </c>
      <c r="C1466" s="74" t="s">
        <v>23</v>
      </c>
      <c r="D1466" s="74" t="s">
        <v>2057</v>
      </c>
      <c r="E1466" s="74" t="s">
        <v>2124</v>
      </c>
      <c r="F1466" s="74" t="s">
        <v>20</v>
      </c>
      <c r="G1466" s="74" t="s">
        <v>21</v>
      </c>
      <c r="H1466" s="76">
        <v>3000</v>
      </c>
      <c r="I1466" s="76">
        <v>750</v>
      </c>
      <c r="J1466" s="76">
        <v>3750</v>
      </c>
      <c r="K1466" s="79">
        <v>44197</v>
      </c>
      <c r="L1466" s="80">
        <v>12</v>
      </c>
      <c r="M1466" s="80">
        <v>3</v>
      </c>
      <c r="N1466" s="74"/>
    </row>
    <row r="1467" s="34" customFormat="1" ht="30" customHeight="1" spans="1:14">
      <c r="A1467" s="74">
        <v>45</v>
      </c>
      <c r="B1467" s="74" t="s">
        <v>2125</v>
      </c>
      <c r="C1467" s="74" t="s">
        <v>23</v>
      </c>
      <c r="D1467" s="74" t="s">
        <v>2057</v>
      </c>
      <c r="E1467" s="74" t="s">
        <v>2063</v>
      </c>
      <c r="F1467" s="74" t="s">
        <v>20</v>
      </c>
      <c r="G1467" s="74" t="s">
        <v>21</v>
      </c>
      <c r="H1467" s="76">
        <v>3000</v>
      </c>
      <c r="I1467" s="76">
        <v>750</v>
      </c>
      <c r="J1467" s="76">
        <v>3750</v>
      </c>
      <c r="K1467" s="79">
        <v>44378</v>
      </c>
      <c r="L1467" s="80">
        <v>6</v>
      </c>
      <c r="M1467" s="80">
        <v>3</v>
      </c>
      <c r="N1467" s="74"/>
    </row>
    <row r="1468" s="34" customFormat="1" ht="30" customHeight="1" spans="1:14">
      <c r="A1468" s="74">
        <v>46</v>
      </c>
      <c r="B1468" s="74" t="s">
        <v>2126</v>
      </c>
      <c r="C1468" s="74" t="s">
        <v>23</v>
      </c>
      <c r="D1468" s="74" t="s">
        <v>2057</v>
      </c>
      <c r="E1468" s="74" t="s">
        <v>2127</v>
      </c>
      <c r="F1468" s="74" t="s">
        <v>20</v>
      </c>
      <c r="G1468" s="74" t="s">
        <v>21</v>
      </c>
      <c r="H1468" s="76">
        <v>3000</v>
      </c>
      <c r="I1468" s="76">
        <v>750</v>
      </c>
      <c r="J1468" s="76">
        <v>3750</v>
      </c>
      <c r="K1468" s="79">
        <v>44013</v>
      </c>
      <c r="L1468" s="80">
        <v>18</v>
      </c>
      <c r="M1468" s="80">
        <v>3</v>
      </c>
      <c r="N1468" s="74"/>
    </row>
    <row r="1469" s="34" customFormat="1" ht="30" customHeight="1" spans="1:14">
      <c r="A1469" s="74">
        <v>47</v>
      </c>
      <c r="B1469" s="143" t="s">
        <v>2128</v>
      </c>
      <c r="C1469" s="143" t="s">
        <v>23</v>
      </c>
      <c r="D1469" s="74" t="s">
        <v>2057</v>
      </c>
      <c r="E1469" s="74" t="s">
        <v>2129</v>
      </c>
      <c r="F1469" s="143" t="s">
        <v>20</v>
      </c>
      <c r="G1469" s="143" t="s">
        <v>21</v>
      </c>
      <c r="H1469" s="122">
        <v>3000</v>
      </c>
      <c r="I1469" s="95">
        <v>750</v>
      </c>
      <c r="J1469" s="95">
        <v>3750</v>
      </c>
      <c r="K1469" s="81">
        <v>44044</v>
      </c>
      <c r="L1469" s="77">
        <v>17</v>
      </c>
      <c r="M1469" s="77">
        <v>3</v>
      </c>
      <c r="N1469" s="74"/>
    </row>
    <row r="1470" s="34" customFormat="1" ht="30" customHeight="1" spans="1:14">
      <c r="A1470" s="74">
        <v>48</v>
      </c>
      <c r="B1470" s="143" t="s">
        <v>2130</v>
      </c>
      <c r="C1470" s="143" t="s">
        <v>17</v>
      </c>
      <c r="D1470" s="74" t="s">
        <v>2057</v>
      </c>
      <c r="E1470" s="74" t="s">
        <v>2075</v>
      </c>
      <c r="F1470" s="143" t="s">
        <v>20</v>
      </c>
      <c r="G1470" s="143" t="s">
        <v>21</v>
      </c>
      <c r="H1470" s="122">
        <v>3000</v>
      </c>
      <c r="I1470" s="95">
        <v>750</v>
      </c>
      <c r="J1470" s="95">
        <v>3750</v>
      </c>
      <c r="K1470" s="81">
        <v>44044</v>
      </c>
      <c r="L1470" s="77">
        <v>17</v>
      </c>
      <c r="M1470" s="77">
        <v>3</v>
      </c>
      <c r="N1470" s="74"/>
    </row>
    <row r="1471" s="34" customFormat="1" ht="30" customHeight="1" spans="1:14">
      <c r="A1471" s="74">
        <v>49</v>
      </c>
      <c r="B1471" s="143" t="s">
        <v>2131</v>
      </c>
      <c r="C1471" s="143" t="s">
        <v>17</v>
      </c>
      <c r="D1471" s="74" t="s">
        <v>2057</v>
      </c>
      <c r="E1471" s="74" t="s">
        <v>2095</v>
      </c>
      <c r="F1471" s="143" t="s">
        <v>20</v>
      </c>
      <c r="G1471" s="143" t="s">
        <v>21</v>
      </c>
      <c r="H1471" s="122">
        <v>3000</v>
      </c>
      <c r="I1471" s="95">
        <v>750</v>
      </c>
      <c r="J1471" s="95">
        <v>3750</v>
      </c>
      <c r="K1471" s="81">
        <v>44044</v>
      </c>
      <c r="L1471" s="77">
        <v>17</v>
      </c>
      <c r="M1471" s="77">
        <v>3</v>
      </c>
      <c r="N1471" s="74"/>
    </row>
    <row r="1472" s="34" customFormat="1" ht="30" customHeight="1" spans="1:14">
      <c r="A1472" s="74">
        <v>50</v>
      </c>
      <c r="B1472" s="143" t="s">
        <v>2132</v>
      </c>
      <c r="C1472" s="143" t="s">
        <v>17</v>
      </c>
      <c r="D1472" s="74" t="s">
        <v>2057</v>
      </c>
      <c r="E1472" s="74" t="s">
        <v>2095</v>
      </c>
      <c r="F1472" s="143" t="s">
        <v>20</v>
      </c>
      <c r="G1472" s="143" t="s">
        <v>21</v>
      </c>
      <c r="H1472" s="122">
        <v>3000</v>
      </c>
      <c r="I1472" s="95">
        <v>750</v>
      </c>
      <c r="J1472" s="95">
        <v>3750</v>
      </c>
      <c r="K1472" s="81">
        <v>44044</v>
      </c>
      <c r="L1472" s="77">
        <v>17</v>
      </c>
      <c r="M1472" s="77">
        <v>3</v>
      </c>
      <c r="N1472" s="77"/>
    </row>
    <row r="1473" s="34" customFormat="1" ht="30" customHeight="1" spans="1:14">
      <c r="A1473" s="74">
        <v>51</v>
      </c>
      <c r="B1473" s="143" t="s">
        <v>2133</v>
      </c>
      <c r="C1473" s="143" t="s">
        <v>17</v>
      </c>
      <c r="D1473" s="74" t="s">
        <v>2057</v>
      </c>
      <c r="E1473" s="74" t="s">
        <v>2134</v>
      </c>
      <c r="F1473" s="143" t="s">
        <v>20</v>
      </c>
      <c r="G1473" s="143" t="s">
        <v>21</v>
      </c>
      <c r="H1473" s="122">
        <v>3000</v>
      </c>
      <c r="I1473" s="95">
        <v>750</v>
      </c>
      <c r="J1473" s="95">
        <v>3750</v>
      </c>
      <c r="K1473" s="81">
        <v>44287</v>
      </c>
      <c r="L1473" s="77">
        <v>9</v>
      </c>
      <c r="M1473" s="77">
        <v>3</v>
      </c>
      <c r="N1473" s="77"/>
    </row>
    <row r="1474" s="34" customFormat="1" ht="30" customHeight="1" spans="1:14">
      <c r="A1474" s="74">
        <v>52</v>
      </c>
      <c r="B1474" s="143" t="s">
        <v>2135</v>
      </c>
      <c r="C1474" s="143" t="s">
        <v>17</v>
      </c>
      <c r="D1474" s="74" t="s">
        <v>2057</v>
      </c>
      <c r="E1474" s="74" t="s">
        <v>2136</v>
      </c>
      <c r="F1474" s="143" t="s">
        <v>20</v>
      </c>
      <c r="G1474" s="143" t="s">
        <v>21</v>
      </c>
      <c r="H1474" s="122">
        <v>3000</v>
      </c>
      <c r="I1474" s="95">
        <v>750</v>
      </c>
      <c r="J1474" s="95">
        <v>3750</v>
      </c>
      <c r="K1474" s="81">
        <v>43952</v>
      </c>
      <c r="L1474" s="77">
        <v>20</v>
      </c>
      <c r="M1474" s="77">
        <v>3</v>
      </c>
      <c r="N1474" s="77"/>
    </row>
    <row r="1475" s="34" customFormat="1" ht="30" customHeight="1" spans="1:14">
      <c r="A1475" s="74">
        <v>53</v>
      </c>
      <c r="B1475" s="143" t="s">
        <v>2137</v>
      </c>
      <c r="C1475" s="143" t="s">
        <v>23</v>
      </c>
      <c r="D1475" s="74" t="s">
        <v>2057</v>
      </c>
      <c r="E1475" s="74" t="s">
        <v>2095</v>
      </c>
      <c r="F1475" s="143" t="s">
        <v>20</v>
      </c>
      <c r="G1475" s="143" t="s">
        <v>21</v>
      </c>
      <c r="H1475" s="122">
        <v>3000</v>
      </c>
      <c r="I1475" s="95">
        <v>750</v>
      </c>
      <c r="J1475" s="95">
        <v>3750</v>
      </c>
      <c r="K1475" s="81">
        <v>44044</v>
      </c>
      <c r="L1475" s="77">
        <v>17</v>
      </c>
      <c r="M1475" s="77">
        <v>3</v>
      </c>
      <c r="N1475" s="74"/>
    </row>
    <row r="1476" s="34" customFormat="1" ht="30" customHeight="1" spans="1:14">
      <c r="A1476" s="74">
        <v>54</v>
      </c>
      <c r="B1476" s="143" t="s">
        <v>2138</v>
      </c>
      <c r="C1476" s="143" t="s">
        <v>23</v>
      </c>
      <c r="D1476" s="74" t="s">
        <v>2057</v>
      </c>
      <c r="E1476" s="74" t="s">
        <v>2139</v>
      </c>
      <c r="F1476" s="143" t="s">
        <v>20</v>
      </c>
      <c r="G1476" s="143" t="s">
        <v>21</v>
      </c>
      <c r="H1476" s="122">
        <v>3000</v>
      </c>
      <c r="I1476" s="95">
        <v>750</v>
      </c>
      <c r="J1476" s="95">
        <v>3750</v>
      </c>
      <c r="K1476" s="127">
        <v>44013</v>
      </c>
      <c r="L1476" s="77">
        <v>18</v>
      </c>
      <c r="M1476" s="77">
        <v>3</v>
      </c>
      <c r="N1476" s="74"/>
    </row>
    <row r="1477" s="34" customFormat="1" ht="30" customHeight="1" spans="1:14">
      <c r="A1477" s="74">
        <v>55</v>
      </c>
      <c r="B1477" s="143" t="s">
        <v>2140</v>
      </c>
      <c r="C1477" s="143" t="s">
        <v>23</v>
      </c>
      <c r="D1477" s="74" t="s">
        <v>2057</v>
      </c>
      <c r="E1477" s="74" t="s">
        <v>2141</v>
      </c>
      <c r="F1477" s="143" t="s">
        <v>20</v>
      </c>
      <c r="G1477" s="143" t="s">
        <v>21</v>
      </c>
      <c r="H1477" s="122">
        <v>3000</v>
      </c>
      <c r="I1477" s="95">
        <v>750</v>
      </c>
      <c r="J1477" s="95">
        <v>3750</v>
      </c>
      <c r="K1477" s="127">
        <v>43952</v>
      </c>
      <c r="L1477" s="77">
        <v>20</v>
      </c>
      <c r="M1477" s="77">
        <v>3</v>
      </c>
      <c r="N1477" s="74"/>
    </row>
    <row r="1478" s="34" customFormat="1" ht="30" customHeight="1" spans="1:14">
      <c r="A1478" s="74">
        <v>56</v>
      </c>
      <c r="B1478" s="143" t="s">
        <v>2142</v>
      </c>
      <c r="C1478" s="143" t="s">
        <v>17</v>
      </c>
      <c r="D1478" s="74" t="s">
        <v>2057</v>
      </c>
      <c r="E1478" s="74" t="s">
        <v>2108</v>
      </c>
      <c r="F1478" s="143" t="s">
        <v>20</v>
      </c>
      <c r="G1478" s="143" t="s">
        <v>21</v>
      </c>
      <c r="H1478" s="122">
        <v>3000</v>
      </c>
      <c r="I1478" s="95">
        <v>750</v>
      </c>
      <c r="J1478" s="95">
        <v>3750</v>
      </c>
      <c r="K1478" s="127">
        <v>43647</v>
      </c>
      <c r="L1478" s="77">
        <v>30</v>
      </c>
      <c r="M1478" s="77">
        <v>3</v>
      </c>
      <c r="N1478" s="74"/>
    </row>
    <row r="1479" s="34" customFormat="1" ht="30" customHeight="1" spans="1:14">
      <c r="A1479" s="74">
        <v>57</v>
      </c>
      <c r="B1479" s="143" t="s">
        <v>2143</v>
      </c>
      <c r="C1479" s="143" t="s">
        <v>17</v>
      </c>
      <c r="D1479" s="74" t="s">
        <v>2057</v>
      </c>
      <c r="E1479" s="74" t="s">
        <v>2095</v>
      </c>
      <c r="F1479" s="143" t="s">
        <v>20</v>
      </c>
      <c r="G1479" s="143" t="s">
        <v>21</v>
      </c>
      <c r="H1479" s="122">
        <v>3000</v>
      </c>
      <c r="I1479" s="95">
        <v>750</v>
      </c>
      <c r="J1479" s="95">
        <v>3750</v>
      </c>
      <c r="K1479" s="127">
        <v>44044</v>
      </c>
      <c r="L1479" s="77">
        <v>17</v>
      </c>
      <c r="M1479" s="77">
        <v>3</v>
      </c>
      <c r="N1479" s="74"/>
    </row>
    <row r="1480" s="34" customFormat="1" ht="30" customHeight="1" spans="1:14">
      <c r="A1480" s="74">
        <v>58</v>
      </c>
      <c r="B1480" s="143" t="s">
        <v>2144</v>
      </c>
      <c r="C1480" s="143" t="s">
        <v>23</v>
      </c>
      <c r="D1480" s="74" t="s">
        <v>2057</v>
      </c>
      <c r="E1480" s="74" t="s">
        <v>2139</v>
      </c>
      <c r="F1480" s="143" t="s">
        <v>20</v>
      </c>
      <c r="G1480" s="143" t="s">
        <v>21</v>
      </c>
      <c r="H1480" s="122">
        <v>3000</v>
      </c>
      <c r="I1480" s="95">
        <v>750</v>
      </c>
      <c r="J1480" s="95">
        <v>3750</v>
      </c>
      <c r="K1480" s="127">
        <v>44013</v>
      </c>
      <c r="L1480" s="77">
        <v>18</v>
      </c>
      <c r="M1480" s="77">
        <v>3</v>
      </c>
      <c r="N1480" s="74"/>
    </row>
    <row r="1481" s="34" customFormat="1" ht="30" customHeight="1" spans="1:14">
      <c r="A1481" s="74">
        <v>59</v>
      </c>
      <c r="B1481" s="143" t="s">
        <v>2145</v>
      </c>
      <c r="C1481" s="143" t="s">
        <v>17</v>
      </c>
      <c r="D1481" s="74" t="s">
        <v>2057</v>
      </c>
      <c r="E1481" s="74" t="s">
        <v>2095</v>
      </c>
      <c r="F1481" s="143" t="s">
        <v>20</v>
      </c>
      <c r="G1481" s="143" t="s">
        <v>21</v>
      </c>
      <c r="H1481" s="122">
        <v>3000</v>
      </c>
      <c r="I1481" s="95">
        <v>750</v>
      </c>
      <c r="J1481" s="95">
        <v>3750</v>
      </c>
      <c r="K1481" s="127">
        <v>44044</v>
      </c>
      <c r="L1481" s="77">
        <v>17</v>
      </c>
      <c r="M1481" s="77">
        <v>3</v>
      </c>
      <c r="N1481" s="74"/>
    </row>
    <row r="1482" s="34" customFormat="1" ht="30" customHeight="1" spans="1:14">
      <c r="A1482" s="74">
        <v>60</v>
      </c>
      <c r="B1482" s="143" t="s">
        <v>2146</v>
      </c>
      <c r="C1482" s="143" t="s">
        <v>23</v>
      </c>
      <c r="D1482" s="74" t="s">
        <v>2057</v>
      </c>
      <c r="E1482" s="74" t="s">
        <v>2139</v>
      </c>
      <c r="F1482" s="143" t="s">
        <v>20</v>
      </c>
      <c r="G1482" s="143" t="s">
        <v>21</v>
      </c>
      <c r="H1482" s="122">
        <v>3000</v>
      </c>
      <c r="I1482" s="95">
        <v>750</v>
      </c>
      <c r="J1482" s="95">
        <v>3750</v>
      </c>
      <c r="K1482" s="127">
        <v>44013</v>
      </c>
      <c r="L1482" s="77">
        <v>18</v>
      </c>
      <c r="M1482" s="77">
        <v>3</v>
      </c>
      <c r="N1482" s="74"/>
    </row>
    <row r="1483" s="34" customFormat="1" ht="30" customHeight="1" spans="1:14">
      <c r="A1483" s="74">
        <v>61</v>
      </c>
      <c r="B1483" s="143" t="s">
        <v>2147</v>
      </c>
      <c r="C1483" s="143" t="s">
        <v>17</v>
      </c>
      <c r="D1483" s="74" t="s">
        <v>2057</v>
      </c>
      <c r="E1483" s="74" t="s">
        <v>2148</v>
      </c>
      <c r="F1483" s="143" t="s">
        <v>20</v>
      </c>
      <c r="G1483" s="143" t="s">
        <v>21</v>
      </c>
      <c r="H1483" s="122">
        <v>3000</v>
      </c>
      <c r="I1483" s="95">
        <v>750</v>
      </c>
      <c r="J1483" s="95">
        <v>3750</v>
      </c>
      <c r="K1483" s="127">
        <v>43647</v>
      </c>
      <c r="L1483" s="77">
        <v>30</v>
      </c>
      <c r="M1483" s="77">
        <v>3</v>
      </c>
      <c r="N1483" s="74"/>
    </row>
    <row r="1484" s="34" customFormat="1" ht="30" customHeight="1" spans="1:14">
      <c r="A1484" s="74">
        <v>62</v>
      </c>
      <c r="B1484" s="143" t="s">
        <v>2149</v>
      </c>
      <c r="C1484" s="143" t="s">
        <v>17</v>
      </c>
      <c r="D1484" s="74" t="s">
        <v>2057</v>
      </c>
      <c r="E1484" s="74" t="s">
        <v>2108</v>
      </c>
      <c r="F1484" s="143" t="s">
        <v>20</v>
      </c>
      <c r="G1484" s="143" t="s">
        <v>21</v>
      </c>
      <c r="H1484" s="122">
        <v>3000</v>
      </c>
      <c r="I1484" s="95">
        <v>750</v>
      </c>
      <c r="J1484" s="95">
        <v>3750</v>
      </c>
      <c r="K1484" s="127">
        <v>43647</v>
      </c>
      <c r="L1484" s="77">
        <v>30</v>
      </c>
      <c r="M1484" s="77">
        <v>3</v>
      </c>
      <c r="N1484" s="74"/>
    </row>
    <row r="1485" s="34" customFormat="1" ht="30" customHeight="1" spans="1:14">
      <c r="A1485" s="74">
        <v>63</v>
      </c>
      <c r="B1485" s="143" t="s">
        <v>2150</v>
      </c>
      <c r="C1485" s="143" t="s">
        <v>17</v>
      </c>
      <c r="D1485" s="74" t="s">
        <v>2057</v>
      </c>
      <c r="E1485" s="74" t="s">
        <v>2151</v>
      </c>
      <c r="F1485" s="143" t="s">
        <v>20</v>
      </c>
      <c r="G1485" s="143" t="s">
        <v>21</v>
      </c>
      <c r="H1485" s="122">
        <v>3000</v>
      </c>
      <c r="I1485" s="95">
        <v>750</v>
      </c>
      <c r="J1485" s="95">
        <v>3750</v>
      </c>
      <c r="K1485" s="127">
        <v>43647</v>
      </c>
      <c r="L1485" s="77">
        <v>30</v>
      </c>
      <c r="M1485" s="77">
        <v>3</v>
      </c>
      <c r="N1485" s="74"/>
    </row>
    <row r="1486" s="34" customFormat="1" ht="30" customHeight="1" spans="1:14">
      <c r="A1486" s="74">
        <v>64</v>
      </c>
      <c r="B1486" s="143" t="s">
        <v>2152</v>
      </c>
      <c r="C1486" s="143" t="s">
        <v>17</v>
      </c>
      <c r="D1486" s="74" t="s">
        <v>2153</v>
      </c>
      <c r="E1486" s="74" t="s">
        <v>2154</v>
      </c>
      <c r="F1486" s="143" t="s">
        <v>20</v>
      </c>
      <c r="G1486" s="143" t="s">
        <v>21</v>
      </c>
      <c r="H1486" s="122">
        <v>3000</v>
      </c>
      <c r="I1486" s="95">
        <v>750</v>
      </c>
      <c r="J1486" s="95">
        <v>3750</v>
      </c>
      <c r="K1486" s="127">
        <v>43647</v>
      </c>
      <c r="L1486" s="77">
        <v>30</v>
      </c>
      <c r="M1486" s="77">
        <v>3</v>
      </c>
      <c r="N1486" s="74"/>
    </row>
    <row r="1487" s="34" customFormat="1" ht="30" customHeight="1" spans="1:14">
      <c r="A1487" s="74">
        <v>65</v>
      </c>
      <c r="B1487" s="143" t="s">
        <v>2155</v>
      </c>
      <c r="C1487" s="143" t="s">
        <v>23</v>
      </c>
      <c r="D1487" s="74" t="s">
        <v>2153</v>
      </c>
      <c r="E1487" s="74" t="s">
        <v>2154</v>
      </c>
      <c r="F1487" s="143" t="s">
        <v>20</v>
      </c>
      <c r="G1487" s="143" t="s">
        <v>21</v>
      </c>
      <c r="H1487" s="122">
        <v>3000</v>
      </c>
      <c r="I1487" s="95">
        <v>750</v>
      </c>
      <c r="J1487" s="95">
        <v>3750</v>
      </c>
      <c r="K1487" s="127">
        <v>43647</v>
      </c>
      <c r="L1487" s="77">
        <v>30</v>
      </c>
      <c r="M1487" s="77">
        <v>3</v>
      </c>
      <c r="N1487" s="74"/>
    </row>
    <row r="1488" s="34" customFormat="1" ht="30" customHeight="1" spans="1:14">
      <c r="A1488" s="74">
        <v>66</v>
      </c>
      <c r="B1488" s="143" t="s">
        <v>2156</v>
      </c>
      <c r="C1488" s="143" t="s">
        <v>23</v>
      </c>
      <c r="D1488" s="74" t="s">
        <v>2153</v>
      </c>
      <c r="E1488" s="74" t="s">
        <v>2154</v>
      </c>
      <c r="F1488" s="143" t="s">
        <v>20</v>
      </c>
      <c r="G1488" s="143" t="s">
        <v>21</v>
      </c>
      <c r="H1488" s="122">
        <v>3000</v>
      </c>
      <c r="I1488" s="95">
        <v>750</v>
      </c>
      <c r="J1488" s="95">
        <v>3750</v>
      </c>
      <c r="K1488" s="127">
        <v>43647</v>
      </c>
      <c r="L1488" s="77">
        <v>30</v>
      </c>
      <c r="M1488" s="77">
        <v>3</v>
      </c>
      <c r="N1488" s="74"/>
    </row>
    <row r="1489" s="34" customFormat="1" ht="30" customHeight="1" spans="1:14">
      <c r="A1489" s="74">
        <v>67</v>
      </c>
      <c r="B1489" s="143" t="s">
        <v>2157</v>
      </c>
      <c r="C1489" s="143" t="s">
        <v>23</v>
      </c>
      <c r="D1489" s="74" t="s">
        <v>2153</v>
      </c>
      <c r="E1489" s="74" t="s">
        <v>2154</v>
      </c>
      <c r="F1489" s="143" t="s">
        <v>20</v>
      </c>
      <c r="G1489" s="143" t="s">
        <v>21</v>
      </c>
      <c r="H1489" s="122">
        <v>3000</v>
      </c>
      <c r="I1489" s="95">
        <v>750</v>
      </c>
      <c r="J1489" s="95">
        <v>3750</v>
      </c>
      <c r="K1489" s="127">
        <v>43647</v>
      </c>
      <c r="L1489" s="77">
        <v>30</v>
      </c>
      <c r="M1489" s="77">
        <v>3</v>
      </c>
      <c r="N1489" s="74"/>
    </row>
    <row r="1490" s="34" customFormat="1" ht="30" customHeight="1" spans="1:14">
      <c r="A1490" s="74">
        <v>68</v>
      </c>
      <c r="B1490" s="143" t="s">
        <v>2158</v>
      </c>
      <c r="C1490" s="143" t="s">
        <v>23</v>
      </c>
      <c r="D1490" s="74" t="s">
        <v>2153</v>
      </c>
      <c r="E1490" s="74" t="s">
        <v>2159</v>
      </c>
      <c r="F1490" s="143" t="s">
        <v>20</v>
      </c>
      <c r="G1490" s="143" t="s">
        <v>21</v>
      </c>
      <c r="H1490" s="122">
        <v>3000</v>
      </c>
      <c r="I1490" s="95">
        <v>750</v>
      </c>
      <c r="J1490" s="95">
        <v>3750</v>
      </c>
      <c r="K1490" s="127">
        <v>43831</v>
      </c>
      <c r="L1490" s="77">
        <v>24</v>
      </c>
      <c r="M1490" s="77">
        <v>3</v>
      </c>
      <c r="N1490" s="74"/>
    </row>
    <row r="1491" s="34" customFormat="1" ht="30" customHeight="1" spans="1:14">
      <c r="A1491" s="74">
        <v>69</v>
      </c>
      <c r="B1491" s="143" t="s">
        <v>2160</v>
      </c>
      <c r="C1491" s="143" t="s">
        <v>17</v>
      </c>
      <c r="D1491" s="74" t="s">
        <v>2153</v>
      </c>
      <c r="E1491" s="74" t="s">
        <v>1221</v>
      </c>
      <c r="F1491" s="143" t="s">
        <v>20</v>
      </c>
      <c r="G1491" s="143" t="s">
        <v>21</v>
      </c>
      <c r="H1491" s="122">
        <v>3000</v>
      </c>
      <c r="I1491" s="95">
        <v>750</v>
      </c>
      <c r="J1491" s="95">
        <v>3750</v>
      </c>
      <c r="K1491" s="127">
        <v>44013</v>
      </c>
      <c r="L1491" s="77">
        <v>18</v>
      </c>
      <c r="M1491" s="77">
        <v>3</v>
      </c>
      <c r="N1491" s="74"/>
    </row>
    <row r="1492" s="34" customFormat="1" ht="30" customHeight="1" spans="1:14">
      <c r="A1492" s="74">
        <v>70</v>
      </c>
      <c r="B1492" s="143" t="s">
        <v>2161</v>
      </c>
      <c r="C1492" s="143" t="s">
        <v>17</v>
      </c>
      <c r="D1492" s="74" t="s">
        <v>2153</v>
      </c>
      <c r="E1492" s="74" t="s">
        <v>1221</v>
      </c>
      <c r="F1492" s="143" t="s">
        <v>20</v>
      </c>
      <c r="G1492" s="143" t="s">
        <v>21</v>
      </c>
      <c r="H1492" s="122">
        <v>3000</v>
      </c>
      <c r="I1492" s="95">
        <v>750</v>
      </c>
      <c r="J1492" s="95">
        <v>3750</v>
      </c>
      <c r="K1492" s="127">
        <v>44013</v>
      </c>
      <c r="L1492" s="77">
        <v>18</v>
      </c>
      <c r="M1492" s="77">
        <v>3</v>
      </c>
      <c r="N1492" s="74"/>
    </row>
    <row r="1493" s="34" customFormat="1" ht="30" customHeight="1" spans="1:14">
      <c r="A1493" s="74">
        <v>71</v>
      </c>
      <c r="B1493" s="143" t="s">
        <v>2162</v>
      </c>
      <c r="C1493" s="143" t="s">
        <v>17</v>
      </c>
      <c r="D1493" s="74" t="s">
        <v>2153</v>
      </c>
      <c r="E1493" s="74" t="s">
        <v>1221</v>
      </c>
      <c r="F1493" s="143" t="s">
        <v>20</v>
      </c>
      <c r="G1493" s="143" t="s">
        <v>21</v>
      </c>
      <c r="H1493" s="122">
        <v>3000</v>
      </c>
      <c r="I1493" s="95">
        <v>750</v>
      </c>
      <c r="J1493" s="95">
        <v>3750</v>
      </c>
      <c r="K1493" s="127">
        <v>44044</v>
      </c>
      <c r="L1493" s="77">
        <v>17</v>
      </c>
      <c r="M1493" s="77">
        <v>3</v>
      </c>
      <c r="N1493" s="74"/>
    </row>
    <row r="1494" s="34" customFormat="1" ht="30" customHeight="1" spans="1:14">
      <c r="A1494" s="74">
        <v>72</v>
      </c>
      <c r="B1494" s="143" t="s">
        <v>2163</v>
      </c>
      <c r="C1494" s="143" t="s">
        <v>17</v>
      </c>
      <c r="D1494" s="74" t="s">
        <v>2153</v>
      </c>
      <c r="E1494" s="74" t="s">
        <v>1221</v>
      </c>
      <c r="F1494" s="143" t="s">
        <v>20</v>
      </c>
      <c r="G1494" s="143" t="s">
        <v>21</v>
      </c>
      <c r="H1494" s="122">
        <v>3000</v>
      </c>
      <c r="I1494" s="95">
        <v>750</v>
      </c>
      <c r="J1494" s="95">
        <v>3750</v>
      </c>
      <c r="K1494" s="127">
        <v>44013</v>
      </c>
      <c r="L1494" s="77">
        <v>18</v>
      </c>
      <c r="M1494" s="77">
        <v>3</v>
      </c>
      <c r="N1494" s="74"/>
    </row>
    <row r="1495" s="34" customFormat="1" ht="30" customHeight="1" spans="1:14">
      <c r="A1495" s="74">
        <v>73</v>
      </c>
      <c r="B1495" s="143" t="s">
        <v>2164</v>
      </c>
      <c r="C1495" s="143" t="s">
        <v>17</v>
      </c>
      <c r="D1495" s="74" t="s">
        <v>2153</v>
      </c>
      <c r="E1495" s="74" t="s">
        <v>1221</v>
      </c>
      <c r="F1495" s="143" t="s">
        <v>20</v>
      </c>
      <c r="G1495" s="143" t="s">
        <v>21</v>
      </c>
      <c r="H1495" s="122">
        <v>3000</v>
      </c>
      <c r="I1495" s="95">
        <v>750</v>
      </c>
      <c r="J1495" s="95">
        <v>3750</v>
      </c>
      <c r="K1495" s="127">
        <v>44044</v>
      </c>
      <c r="L1495" s="77">
        <v>17</v>
      </c>
      <c r="M1495" s="77">
        <v>3</v>
      </c>
      <c r="N1495" s="74"/>
    </row>
    <row r="1496" s="34" customFormat="1" ht="30" customHeight="1" spans="1:14">
      <c r="A1496" s="74">
        <v>74</v>
      </c>
      <c r="B1496" s="123" t="s">
        <v>2165</v>
      </c>
      <c r="C1496" s="123" t="s">
        <v>17</v>
      </c>
      <c r="D1496" s="77" t="s">
        <v>2153</v>
      </c>
      <c r="E1496" s="77" t="s">
        <v>1221</v>
      </c>
      <c r="F1496" s="123" t="s">
        <v>20</v>
      </c>
      <c r="G1496" s="123" t="s">
        <v>21</v>
      </c>
      <c r="H1496" s="122">
        <v>3000</v>
      </c>
      <c r="I1496" s="95">
        <v>750</v>
      </c>
      <c r="J1496" s="95">
        <v>3750</v>
      </c>
      <c r="K1496" s="127">
        <v>44013</v>
      </c>
      <c r="L1496" s="77">
        <v>18</v>
      </c>
      <c r="M1496" s="77">
        <v>3</v>
      </c>
      <c r="N1496" s="77"/>
    </row>
    <row r="1497" s="34" customFormat="1" ht="30" customHeight="1" spans="1:14">
      <c r="A1497" s="74">
        <v>75</v>
      </c>
      <c r="B1497" s="123" t="s">
        <v>2166</v>
      </c>
      <c r="C1497" s="123" t="s">
        <v>17</v>
      </c>
      <c r="D1497" s="77" t="s">
        <v>2153</v>
      </c>
      <c r="E1497" s="77" t="s">
        <v>1221</v>
      </c>
      <c r="F1497" s="123" t="s">
        <v>20</v>
      </c>
      <c r="G1497" s="123" t="s">
        <v>21</v>
      </c>
      <c r="H1497" s="122">
        <v>3000</v>
      </c>
      <c r="I1497" s="95">
        <v>750</v>
      </c>
      <c r="J1497" s="95">
        <v>3750</v>
      </c>
      <c r="K1497" s="127">
        <v>44044</v>
      </c>
      <c r="L1497" s="77">
        <v>17</v>
      </c>
      <c r="M1497" s="77">
        <v>3</v>
      </c>
      <c r="N1497" s="77"/>
    </row>
    <row r="1498" s="34" customFormat="1" ht="30" customHeight="1" spans="1:14">
      <c r="A1498" s="74">
        <v>76</v>
      </c>
      <c r="B1498" s="123" t="s">
        <v>2167</v>
      </c>
      <c r="C1498" s="123" t="s">
        <v>17</v>
      </c>
      <c r="D1498" s="77" t="s">
        <v>2153</v>
      </c>
      <c r="E1498" s="77" t="s">
        <v>1221</v>
      </c>
      <c r="F1498" s="123" t="s">
        <v>20</v>
      </c>
      <c r="G1498" s="123" t="s">
        <v>21</v>
      </c>
      <c r="H1498" s="122">
        <v>3000</v>
      </c>
      <c r="I1498" s="95">
        <v>750</v>
      </c>
      <c r="J1498" s="95">
        <v>3750</v>
      </c>
      <c r="K1498" s="127">
        <v>44013</v>
      </c>
      <c r="L1498" s="77">
        <v>18</v>
      </c>
      <c r="M1498" s="77">
        <v>3</v>
      </c>
      <c r="N1498" s="77"/>
    </row>
    <row r="1499" s="34" customFormat="1" ht="30" customHeight="1" spans="1:14">
      <c r="A1499" s="74">
        <v>77</v>
      </c>
      <c r="B1499" s="123" t="s">
        <v>2168</v>
      </c>
      <c r="C1499" s="123" t="s">
        <v>17</v>
      </c>
      <c r="D1499" s="77" t="s">
        <v>2153</v>
      </c>
      <c r="E1499" s="77" t="s">
        <v>1221</v>
      </c>
      <c r="F1499" s="123" t="s">
        <v>20</v>
      </c>
      <c r="G1499" s="123" t="s">
        <v>21</v>
      </c>
      <c r="H1499" s="122">
        <v>3000</v>
      </c>
      <c r="I1499" s="95">
        <v>750</v>
      </c>
      <c r="J1499" s="95">
        <v>3750</v>
      </c>
      <c r="K1499" s="127">
        <v>44013</v>
      </c>
      <c r="L1499" s="77">
        <v>18</v>
      </c>
      <c r="M1499" s="77">
        <v>3</v>
      </c>
      <c r="N1499" s="77"/>
    </row>
    <row r="1500" s="34" customFormat="1" ht="30" customHeight="1" spans="1:14">
      <c r="A1500" s="74">
        <v>78</v>
      </c>
      <c r="B1500" s="123" t="s">
        <v>2169</v>
      </c>
      <c r="C1500" s="123" t="s">
        <v>23</v>
      </c>
      <c r="D1500" s="77" t="s">
        <v>2153</v>
      </c>
      <c r="E1500" s="74" t="s">
        <v>1221</v>
      </c>
      <c r="F1500" s="123" t="s">
        <v>20</v>
      </c>
      <c r="G1500" s="123" t="s">
        <v>21</v>
      </c>
      <c r="H1500" s="122">
        <v>3000</v>
      </c>
      <c r="I1500" s="95">
        <v>750</v>
      </c>
      <c r="J1500" s="95">
        <v>3750</v>
      </c>
      <c r="K1500" s="127">
        <v>44013</v>
      </c>
      <c r="L1500" s="77">
        <v>18</v>
      </c>
      <c r="M1500" s="77">
        <v>3</v>
      </c>
      <c r="N1500" s="77"/>
    </row>
    <row r="1501" s="34" customFormat="1" ht="30" customHeight="1" spans="1:14">
      <c r="A1501" s="74">
        <v>79</v>
      </c>
      <c r="B1501" s="123" t="s">
        <v>2170</v>
      </c>
      <c r="C1501" s="123" t="s">
        <v>23</v>
      </c>
      <c r="D1501" s="77" t="s">
        <v>2153</v>
      </c>
      <c r="E1501" s="74" t="s">
        <v>1221</v>
      </c>
      <c r="F1501" s="123" t="s">
        <v>20</v>
      </c>
      <c r="G1501" s="123" t="s">
        <v>21</v>
      </c>
      <c r="H1501" s="122">
        <v>3000</v>
      </c>
      <c r="I1501" s="95">
        <v>750</v>
      </c>
      <c r="J1501" s="95">
        <v>3750</v>
      </c>
      <c r="K1501" s="127">
        <v>44013</v>
      </c>
      <c r="L1501" s="77">
        <v>18</v>
      </c>
      <c r="M1501" s="77">
        <v>3</v>
      </c>
      <c r="N1501" s="77"/>
    </row>
    <row r="1502" s="34" customFormat="1" ht="30" customHeight="1" spans="1:14">
      <c r="A1502" s="74">
        <v>80</v>
      </c>
      <c r="B1502" s="123" t="s">
        <v>2171</v>
      </c>
      <c r="C1502" s="123" t="s">
        <v>23</v>
      </c>
      <c r="D1502" s="77" t="s">
        <v>2153</v>
      </c>
      <c r="E1502" s="74" t="s">
        <v>1221</v>
      </c>
      <c r="F1502" s="123" t="s">
        <v>20</v>
      </c>
      <c r="G1502" s="123" t="s">
        <v>21</v>
      </c>
      <c r="H1502" s="122">
        <v>3000</v>
      </c>
      <c r="I1502" s="95">
        <v>750</v>
      </c>
      <c r="J1502" s="95">
        <v>3750</v>
      </c>
      <c r="K1502" s="127">
        <v>44013</v>
      </c>
      <c r="L1502" s="77">
        <v>18</v>
      </c>
      <c r="M1502" s="77">
        <v>3</v>
      </c>
      <c r="N1502" s="77"/>
    </row>
    <row r="1503" s="34" customFormat="1" ht="30" customHeight="1" spans="1:14">
      <c r="A1503" s="74">
        <v>81</v>
      </c>
      <c r="B1503" s="123" t="s">
        <v>2172</v>
      </c>
      <c r="C1503" s="123" t="s">
        <v>23</v>
      </c>
      <c r="D1503" s="77" t="s">
        <v>2153</v>
      </c>
      <c r="E1503" s="74" t="s">
        <v>1221</v>
      </c>
      <c r="F1503" s="123" t="s">
        <v>20</v>
      </c>
      <c r="G1503" s="123" t="s">
        <v>21</v>
      </c>
      <c r="H1503" s="122">
        <v>3000</v>
      </c>
      <c r="I1503" s="95">
        <v>750</v>
      </c>
      <c r="J1503" s="95">
        <v>3750</v>
      </c>
      <c r="K1503" s="127">
        <v>44013</v>
      </c>
      <c r="L1503" s="77">
        <v>18</v>
      </c>
      <c r="M1503" s="77">
        <v>3</v>
      </c>
      <c r="N1503" s="77"/>
    </row>
    <row r="1504" s="34" customFormat="1" ht="30" customHeight="1" spans="1:14">
      <c r="A1504" s="74">
        <v>82</v>
      </c>
      <c r="B1504" s="123" t="s">
        <v>2173</v>
      </c>
      <c r="C1504" s="123" t="s">
        <v>17</v>
      </c>
      <c r="D1504" s="77" t="s">
        <v>2153</v>
      </c>
      <c r="E1504" s="74" t="s">
        <v>1221</v>
      </c>
      <c r="F1504" s="123" t="s">
        <v>20</v>
      </c>
      <c r="G1504" s="123" t="s">
        <v>21</v>
      </c>
      <c r="H1504" s="122">
        <v>3000</v>
      </c>
      <c r="I1504" s="95">
        <v>750</v>
      </c>
      <c r="J1504" s="95">
        <v>3750</v>
      </c>
      <c r="K1504" s="127">
        <v>44013</v>
      </c>
      <c r="L1504" s="77">
        <v>18</v>
      </c>
      <c r="M1504" s="77">
        <v>3</v>
      </c>
      <c r="N1504" s="77"/>
    </row>
    <row r="1505" s="34" customFormat="1" ht="30" customHeight="1" spans="1:14">
      <c r="A1505" s="74">
        <v>83</v>
      </c>
      <c r="B1505" s="123" t="s">
        <v>2174</v>
      </c>
      <c r="C1505" s="123" t="s">
        <v>17</v>
      </c>
      <c r="D1505" s="77" t="s">
        <v>2153</v>
      </c>
      <c r="E1505" s="74" t="s">
        <v>2175</v>
      </c>
      <c r="F1505" s="123" t="s">
        <v>20</v>
      </c>
      <c r="G1505" s="123" t="s">
        <v>21</v>
      </c>
      <c r="H1505" s="122">
        <v>3000</v>
      </c>
      <c r="I1505" s="95">
        <v>750</v>
      </c>
      <c r="J1505" s="95">
        <v>3750</v>
      </c>
      <c r="K1505" s="127">
        <v>44044</v>
      </c>
      <c r="L1505" s="77">
        <v>17</v>
      </c>
      <c r="M1505" s="77">
        <v>3</v>
      </c>
      <c r="N1505" s="77"/>
    </row>
    <row r="1506" s="34" customFormat="1" ht="30" customHeight="1" spans="1:14">
      <c r="A1506" s="74">
        <v>84</v>
      </c>
      <c r="B1506" s="123" t="s">
        <v>2176</v>
      </c>
      <c r="C1506" s="123" t="s">
        <v>23</v>
      </c>
      <c r="D1506" s="77" t="s">
        <v>2153</v>
      </c>
      <c r="E1506" s="74" t="s">
        <v>2175</v>
      </c>
      <c r="F1506" s="123" t="s">
        <v>20</v>
      </c>
      <c r="G1506" s="123" t="s">
        <v>21</v>
      </c>
      <c r="H1506" s="122">
        <v>3000</v>
      </c>
      <c r="I1506" s="95">
        <v>750</v>
      </c>
      <c r="J1506" s="95">
        <v>3750</v>
      </c>
      <c r="K1506" s="127">
        <v>44044</v>
      </c>
      <c r="L1506" s="77">
        <v>17</v>
      </c>
      <c r="M1506" s="77">
        <v>3</v>
      </c>
      <c r="N1506" s="77"/>
    </row>
    <row r="1507" s="34" customFormat="1" ht="30" customHeight="1" spans="1:14">
      <c r="A1507" s="74">
        <v>85</v>
      </c>
      <c r="B1507" s="123" t="s">
        <v>2177</v>
      </c>
      <c r="C1507" s="123" t="s">
        <v>23</v>
      </c>
      <c r="D1507" s="77" t="s">
        <v>2153</v>
      </c>
      <c r="E1507" s="74" t="s">
        <v>2175</v>
      </c>
      <c r="F1507" s="123" t="s">
        <v>20</v>
      </c>
      <c r="G1507" s="123" t="s">
        <v>21</v>
      </c>
      <c r="H1507" s="122">
        <v>3000</v>
      </c>
      <c r="I1507" s="95">
        <v>750</v>
      </c>
      <c r="J1507" s="95">
        <v>3750</v>
      </c>
      <c r="K1507" s="127">
        <v>44044</v>
      </c>
      <c r="L1507" s="77">
        <v>17</v>
      </c>
      <c r="M1507" s="77">
        <v>3</v>
      </c>
      <c r="N1507" s="77"/>
    </row>
    <row r="1508" s="34" customFormat="1" ht="30" customHeight="1" spans="1:14">
      <c r="A1508" s="74">
        <v>86</v>
      </c>
      <c r="B1508" s="123" t="s">
        <v>2178</v>
      </c>
      <c r="C1508" s="123" t="s">
        <v>17</v>
      </c>
      <c r="D1508" s="77" t="s">
        <v>2153</v>
      </c>
      <c r="E1508" s="74" t="s">
        <v>2179</v>
      </c>
      <c r="F1508" s="123" t="s">
        <v>20</v>
      </c>
      <c r="G1508" s="123" t="s">
        <v>21</v>
      </c>
      <c r="H1508" s="122">
        <v>3000</v>
      </c>
      <c r="I1508" s="95">
        <v>750</v>
      </c>
      <c r="J1508" s="95">
        <v>3750</v>
      </c>
      <c r="K1508" s="127">
        <v>43983</v>
      </c>
      <c r="L1508" s="77">
        <v>19</v>
      </c>
      <c r="M1508" s="77">
        <v>3</v>
      </c>
      <c r="N1508" s="77"/>
    </row>
    <row r="1509" s="34" customFormat="1" ht="30" customHeight="1" spans="1:14">
      <c r="A1509" s="74">
        <v>87</v>
      </c>
      <c r="B1509" s="123" t="s">
        <v>2180</v>
      </c>
      <c r="C1509" s="123" t="s">
        <v>23</v>
      </c>
      <c r="D1509" s="77" t="s">
        <v>2153</v>
      </c>
      <c r="E1509" s="74" t="s">
        <v>1221</v>
      </c>
      <c r="F1509" s="123" t="s">
        <v>20</v>
      </c>
      <c r="G1509" s="123" t="s">
        <v>21</v>
      </c>
      <c r="H1509" s="122">
        <v>3000</v>
      </c>
      <c r="I1509" s="95">
        <v>750</v>
      </c>
      <c r="J1509" s="95">
        <v>3750</v>
      </c>
      <c r="K1509" s="127">
        <v>44013</v>
      </c>
      <c r="L1509" s="77">
        <v>18</v>
      </c>
      <c r="M1509" s="77">
        <v>3</v>
      </c>
      <c r="N1509" s="77"/>
    </row>
    <row r="1510" s="34" customFormat="1" ht="30" customHeight="1" spans="1:14">
      <c r="A1510" s="74">
        <v>88</v>
      </c>
      <c r="B1510" s="123" t="s">
        <v>1577</v>
      </c>
      <c r="C1510" s="123" t="s">
        <v>17</v>
      </c>
      <c r="D1510" s="77" t="s">
        <v>2153</v>
      </c>
      <c r="E1510" s="74" t="s">
        <v>2175</v>
      </c>
      <c r="F1510" s="123" t="s">
        <v>20</v>
      </c>
      <c r="G1510" s="123" t="s">
        <v>21</v>
      </c>
      <c r="H1510" s="122">
        <v>3000</v>
      </c>
      <c r="I1510" s="95">
        <v>750</v>
      </c>
      <c r="J1510" s="95">
        <v>3750</v>
      </c>
      <c r="K1510" s="127">
        <v>44044</v>
      </c>
      <c r="L1510" s="77">
        <v>17</v>
      </c>
      <c r="M1510" s="77">
        <v>3</v>
      </c>
      <c r="N1510" s="77"/>
    </row>
    <row r="1511" s="34" customFormat="1" ht="30" customHeight="1" spans="1:14">
      <c r="A1511" s="74">
        <v>89</v>
      </c>
      <c r="B1511" s="123" t="s">
        <v>2181</v>
      </c>
      <c r="C1511" s="123" t="s">
        <v>17</v>
      </c>
      <c r="D1511" s="77" t="s">
        <v>2153</v>
      </c>
      <c r="E1511" s="74" t="s">
        <v>2182</v>
      </c>
      <c r="F1511" s="123" t="s">
        <v>20</v>
      </c>
      <c r="G1511" s="123" t="s">
        <v>21</v>
      </c>
      <c r="H1511" s="122">
        <v>3000</v>
      </c>
      <c r="I1511" s="95">
        <v>750</v>
      </c>
      <c r="J1511" s="95">
        <v>3750</v>
      </c>
      <c r="K1511" s="127">
        <v>44136</v>
      </c>
      <c r="L1511" s="77">
        <v>14</v>
      </c>
      <c r="M1511" s="77">
        <v>3</v>
      </c>
      <c r="N1511" s="77"/>
    </row>
    <row r="1512" s="34" customFormat="1" ht="30" customHeight="1" spans="1:14">
      <c r="A1512" s="74">
        <v>90</v>
      </c>
      <c r="B1512" s="123" t="s">
        <v>2183</v>
      </c>
      <c r="C1512" s="123" t="s">
        <v>23</v>
      </c>
      <c r="D1512" s="77" t="s">
        <v>2153</v>
      </c>
      <c r="E1512" s="74" t="s">
        <v>2184</v>
      </c>
      <c r="F1512" s="123" t="s">
        <v>20</v>
      </c>
      <c r="G1512" s="123" t="s">
        <v>21</v>
      </c>
      <c r="H1512" s="122">
        <v>3000</v>
      </c>
      <c r="I1512" s="95">
        <v>750</v>
      </c>
      <c r="J1512" s="95">
        <v>3750</v>
      </c>
      <c r="K1512" s="127">
        <v>44256</v>
      </c>
      <c r="L1512" s="77">
        <v>7</v>
      </c>
      <c r="M1512" s="77">
        <v>3</v>
      </c>
      <c r="N1512" s="77"/>
    </row>
    <row r="1513" s="34" customFormat="1" ht="30" customHeight="1" spans="1:14">
      <c r="A1513" s="74">
        <v>91</v>
      </c>
      <c r="B1513" s="123" t="s">
        <v>2185</v>
      </c>
      <c r="C1513" s="123" t="s">
        <v>17</v>
      </c>
      <c r="D1513" s="77" t="s">
        <v>2153</v>
      </c>
      <c r="E1513" s="74" t="s">
        <v>2186</v>
      </c>
      <c r="F1513" s="123" t="s">
        <v>20</v>
      </c>
      <c r="G1513" s="123" t="s">
        <v>21</v>
      </c>
      <c r="H1513" s="122">
        <v>3000</v>
      </c>
      <c r="I1513" s="95">
        <v>750</v>
      </c>
      <c r="J1513" s="95">
        <v>3750</v>
      </c>
      <c r="K1513" s="127">
        <v>44136</v>
      </c>
      <c r="L1513" s="77">
        <v>14</v>
      </c>
      <c r="M1513" s="77">
        <v>3</v>
      </c>
      <c r="N1513" s="77"/>
    </row>
    <row r="1514" s="34" customFormat="1" ht="30" customHeight="1" spans="1:14">
      <c r="A1514" s="74">
        <v>92</v>
      </c>
      <c r="B1514" s="123" t="s">
        <v>2187</v>
      </c>
      <c r="C1514" s="123" t="s">
        <v>17</v>
      </c>
      <c r="D1514" s="77" t="s">
        <v>2153</v>
      </c>
      <c r="E1514" s="74" t="s">
        <v>2188</v>
      </c>
      <c r="F1514" s="123" t="s">
        <v>20</v>
      </c>
      <c r="G1514" s="123" t="s">
        <v>21</v>
      </c>
      <c r="H1514" s="122">
        <v>3000</v>
      </c>
      <c r="I1514" s="95">
        <v>750</v>
      </c>
      <c r="J1514" s="95">
        <v>3750</v>
      </c>
      <c r="K1514" s="127">
        <v>44378</v>
      </c>
      <c r="L1514" s="77">
        <v>6</v>
      </c>
      <c r="M1514" s="77">
        <v>3</v>
      </c>
      <c r="N1514" s="77"/>
    </row>
    <row r="1515" s="34" customFormat="1" ht="30" customHeight="1" spans="1:14">
      <c r="A1515" s="74">
        <v>93</v>
      </c>
      <c r="B1515" s="123" t="s">
        <v>2189</v>
      </c>
      <c r="C1515" s="123" t="s">
        <v>23</v>
      </c>
      <c r="D1515" s="77" t="s">
        <v>2153</v>
      </c>
      <c r="E1515" s="77" t="s">
        <v>2188</v>
      </c>
      <c r="F1515" s="123" t="s">
        <v>20</v>
      </c>
      <c r="G1515" s="123" t="s">
        <v>21</v>
      </c>
      <c r="H1515" s="122">
        <v>3000</v>
      </c>
      <c r="I1515" s="95">
        <v>750</v>
      </c>
      <c r="J1515" s="95">
        <v>3750</v>
      </c>
      <c r="K1515" s="127">
        <v>44378</v>
      </c>
      <c r="L1515" s="77">
        <v>6</v>
      </c>
      <c r="M1515" s="77">
        <v>3</v>
      </c>
      <c r="N1515" s="77"/>
    </row>
    <row r="1516" s="34" customFormat="1" ht="30" customHeight="1" spans="1:14">
      <c r="A1516" s="74">
        <v>94</v>
      </c>
      <c r="B1516" s="123" t="s">
        <v>2190</v>
      </c>
      <c r="C1516" s="123" t="s">
        <v>17</v>
      </c>
      <c r="D1516" s="77" t="s">
        <v>2153</v>
      </c>
      <c r="E1516" s="74" t="s">
        <v>2188</v>
      </c>
      <c r="F1516" s="123" t="s">
        <v>20</v>
      </c>
      <c r="G1516" s="123" t="s">
        <v>21</v>
      </c>
      <c r="H1516" s="122">
        <v>3000</v>
      </c>
      <c r="I1516" s="95">
        <v>750</v>
      </c>
      <c r="J1516" s="95">
        <v>3750</v>
      </c>
      <c r="K1516" s="127">
        <v>44378</v>
      </c>
      <c r="L1516" s="77">
        <v>6</v>
      </c>
      <c r="M1516" s="77">
        <v>3</v>
      </c>
      <c r="N1516" s="77"/>
    </row>
    <row r="1517" s="34" customFormat="1" ht="30" customHeight="1" spans="1:14">
      <c r="A1517" s="74">
        <v>95</v>
      </c>
      <c r="B1517" s="123" t="s">
        <v>2191</v>
      </c>
      <c r="C1517" s="123" t="s">
        <v>23</v>
      </c>
      <c r="D1517" s="77" t="s">
        <v>2153</v>
      </c>
      <c r="E1517" s="74" t="s">
        <v>2188</v>
      </c>
      <c r="F1517" s="123" t="s">
        <v>20</v>
      </c>
      <c r="G1517" s="123" t="s">
        <v>21</v>
      </c>
      <c r="H1517" s="122">
        <v>3000</v>
      </c>
      <c r="I1517" s="95">
        <v>750</v>
      </c>
      <c r="J1517" s="95">
        <v>3750</v>
      </c>
      <c r="K1517" s="127">
        <v>44378</v>
      </c>
      <c r="L1517" s="77">
        <v>6</v>
      </c>
      <c r="M1517" s="77">
        <v>3</v>
      </c>
      <c r="N1517" s="77"/>
    </row>
    <row r="1518" s="34" customFormat="1" ht="30" customHeight="1" spans="1:14">
      <c r="A1518" s="74">
        <v>96</v>
      </c>
      <c r="B1518" s="123" t="s">
        <v>2192</v>
      </c>
      <c r="C1518" s="123" t="s">
        <v>17</v>
      </c>
      <c r="D1518" s="77" t="s">
        <v>2153</v>
      </c>
      <c r="E1518" s="74" t="s">
        <v>2188</v>
      </c>
      <c r="F1518" s="123" t="s">
        <v>20</v>
      </c>
      <c r="G1518" s="123" t="s">
        <v>21</v>
      </c>
      <c r="H1518" s="122">
        <v>3000</v>
      </c>
      <c r="I1518" s="95">
        <v>750</v>
      </c>
      <c r="J1518" s="95">
        <v>3750</v>
      </c>
      <c r="K1518" s="127">
        <v>44378</v>
      </c>
      <c r="L1518" s="77">
        <v>6</v>
      </c>
      <c r="M1518" s="77">
        <v>3</v>
      </c>
      <c r="N1518" s="77"/>
    </row>
    <row r="1519" s="34" customFormat="1" ht="30" customHeight="1" spans="1:14">
      <c r="A1519" s="74">
        <v>97</v>
      </c>
      <c r="B1519" s="123" t="s">
        <v>2193</v>
      </c>
      <c r="C1519" s="123" t="s">
        <v>23</v>
      </c>
      <c r="D1519" s="77" t="s">
        <v>2153</v>
      </c>
      <c r="E1519" s="74" t="s">
        <v>2188</v>
      </c>
      <c r="F1519" s="123" t="s">
        <v>20</v>
      </c>
      <c r="G1519" s="123" t="s">
        <v>21</v>
      </c>
      <c r="H1519" s="122">
        <v>3000</v>
      </c>
      <c r="I1519" s="95">
        <v>750</v>
      </c>
      <c r="J1519" s="95">
        <v>3750</v>
      </c>
      <c r="K1519" s="127">
        <v>44378</v>
      </c>
      <c r="L1519" s="77">
        <v>6</v>
      </c>
      <c r="M1519" s="77">
        <v>3</v>
      </c>
      <c r="N1519" s="77"/>
    </row>
    <row r="1520" s="34" customFormat="1" ht="30" customHeight="1" spans="1:14">
      <c r="A1520" s="74">
        <v>98</v>
      </c>
      <c r="B1520" s="123" t="s">
        <v>2194</v>
      </c>
      <c r="C1520" s="123" t="s">
        <v>23</v>
      </c>
      <c r="D1520" s="77" t="s">
        <v>2153</v>
      </c>
      <c r="E1520" s="74" t="s">
        <v>2188</v>
      </c>
      <c r="F1520" s="123" t="s">
        <v>20</v>
      </c>
      <c r="G1520" s="123" t="s">
        <v>21</v>
      </c>
      <c r="H1520" s="122">
        <v>3000</v>
      </c>
      <c r="I1520" s="95">
        <v>750</v>
      </c>
      <c r="J1520" s="95">
        <v>3750</v>
      </c>
      <c r="K1520" s="127">
        <v>44378</v>
      </c>
      <c r="L1520" s="77">
        <v>6</v>
      </c>
      <c r="M1520" s="77">
        <v>3</v>
      </c>
      <c r="N1520" s="77"/>
    </row>
    <row r="1521" s="34" customFormat="1" ht="30" customHeight="1" spans="1:14">
      <c r="A1521" s="74">
        <v>99</v>
      </c>
      <c r="B1521" s="123" t="s">
        <v>2195</v>
      </c>
      <c r="C1521" s="123" t="s">
        <v>17</v>
      </c>
      <c r="D1521" s="77" t="s">
        <v>2153</v>
      </c>
      <c r="E1521" s="74" t="s">
        <v>2188</v>
      </c>
      <c r="F1521" s="123" t="s">
        <v>20</v>
      </c>
      <c r="G1521" s="123" t="s">
        <v>21</v>
      </c>
      <c r="H1521" s="122">
        <v>3000</v>
      </c>
      <c r="I1521" s="95">
        <v>750</v>
      </c>
      <c r="J1521" s="95">
        <v>3750</v>
      </c>
      <c r="K1521" s="127">
        <v>44378</v>
      </c>
      <c r="L1521" s="77">
        <v>6</v>
      </c>
      <c r="M1521" s="77">
        <v>3</v>
      </c>
      <c r="N1521" s="77"/>
    </row>
    <row r="1522" s="34" customFormat="1" ht="30" customHeight="1" spans="1:14">
      <c r="A1522" s="74">
        <v>100</v>
      </c>
      <c r="B1522" s="123" t="s">
        <v>2196</v>
      </c>
      <c r="C1522" s="123" t="s">
        <v>17</v>
      </c>
      <c r="D1522" s="77" t="s">
        <v>2153</v>
      </c>
      <c r="E1522" s="74" t="s">
        <v>2188</v>
      </c>
      <c r="F1522" s="123" t="s">
        <v>20</v>
      </c>
      <c r="G1522" s="123" t="s">
        <v>21</v>
      </c>
      <c r="H1522" s="122">
        <v>3000</v>
      </c>
      <c r="I1522" s="95">
        <v>750</v>
      </c>
      <c r="J1522" s="95">
        <v>3750</v>
      </c>
      <c r="K1522" s="127">
        <v>44378</v>
      </c>
      <c r="L1522" s="77">
        <v>6</v>
      </c>
      <c r="M1522" s="77">
        <v>3</v>
      </c>
      <c r="N1522" s="77"/>
    </row>
    <row r="1523" s="34" customFormat="1" ht="30" customHeight="1" spans="1:14">
      <c r="A1523" s="74">
        <v>101</v>
      </c>
      <c r="B1523" s="123" t="s">
        <v>2197</v>
      </c>
      <c r="C1523" s="123" t="s">
        <v>17</v>
      </c>
      <c r="D1523" s="77" t="s">
        <v>2153</v>
      </c>
      <c r="E1523" s="74" t="s">
        <v>2188</v>
      </c>
      <c r="F1523" s="123" t="s">
        <v>20</v>
      </c>
      <c r="G1523" s="123" t="s">
        <v>21</v>
      </c>
      <c r="H1523" s="122">
        <v>3000</v>
      </c>
      <c r="I1523" s="95">
        <v>750</v>
      </c>
      <c r="J1523" s="95">
        <v>3750</v>
      </c>
      <c r="K1523" s="127">
        <v>44378</v>
      </c>
      <c r="L1523" s="77">
        <v>6</v>
      </c>
      <c r="M1523" s="77">
        <v>3</v>
      </c>
      <c r="N1523" s="77"/>
    </row>
    <row r="1524" s="34" customFormat="1" ht="30" customHeight="1" spans="1:14">
      <c r="A1524" s="74">
        <v>102</v>
      </c>
      <c r="B1524" s="123" t="s">
        <v>2198</v>
      </c>
      <c r="C1524" s="123" t="s">
        <v>17</v>
      </c>
      <c r="D1524" s="77" t="s">
        <v>2153</v>
      </c>
      <c r="E1524" s="74" t="s">
        <v>2188</v>
      </c>
      <c r="F1524" s="123" t="s">
        <v>20</v>
      </c>
      <c r="G1524" s="123" t="s">
        <v>21</v>
      </c>
      <c r="H1524" s="122">
        <v>3000</v>
      </c>
      <c r="I1524" s="95">
        <v>750</v>
      </c>
      <c r="J1524" s="95">
        <v>3750</v>
      </c>
      <c r="K1524" s="127">
        <v>44378</v>
      </c>
      <c r="L1524" s="77">
        <v>6</v>
      </c>
      <c r="M1524" s="77">
        <v>3</v>
      </c>
      <c r="N1524" s="77"/>
    </row>
    <row r="1525" s="34" customFormat="1" ht="30" customHeight="1" spans="1:14">
      <c r="A1525" s="74">
        <v>103</v>
      </c>
      <c r="B1525" s="123" t="s">
        <v>2199</v>
      </c>
      <c r="C1525" s="123" t="s">
        <v>17</v>
      </c>
      <c r="D1525" s="77" t="s">
        <v>2153</v>
      </c>
      <c r="E1525" s="74" t="s">
        <v>2188</v>
      </c>
      <c r="F1525" s="123" t="s">
        <v>20</v>
      </c>
      <c r="G1525" s="123" t="s">
        <v>21</v>
      </c>
      <c r="H1525" s="122">
        <v>3000</v>
      </c>
      <c r="I1525" s="95">
        <v>750</v>
      </c>
      <c r="J1525" s="95">
        <v>3750</v>
      </c>
      <c r="K1525" s="127">
        <v>44378</v>
      </c>
      <c r="L1525" s="77">
        <v>6</v>
      </c>
      <c r="M1525" s="77">
        <v>3</v>
      </c>
      <c r="N1525" s="77"/>
    </row>
    <row r="1526" s="34" customFormat="1" ht="30" customHeight="1" spans="1:14">
      <c r="A1526" s="74">
        <v>104</v>
      </c>
      <c r="B1526" s="123" t="s">
        <v>2200</v>
      </c>
      <c r="C1526" s="123" t="s">
        <v>17</v>
      </c>
      <c r="D1526" s="77" t="s">
        <v>2153</v>
      </c>
      <c r="E1526" s="74" t="s">
        <v>2188</v>
      </c>
      <c r="F1526" s="123" t="s">
        <v>20</v>
      </c>
      <c r="G1526" s="123" t="s">
        <v>21</v>
      </c>
      <c r="H1526" s="122">
        <v>3000</v>
      </c>
      <c r="I1526" s="95">
        <v>750</v>
      </c>
      <c r="J1526" s="95">
        <v>3750</v>
      </c>
      <c r="K1526" s="127">
        <v>44378</v>
      </c>
      <c r="L1526" s="77">
        <v>6</v>
      </c>
      <c r="M1526" s="77">
        <v>3</v>
      </c>
      <c r="N1526" s="77"/>
    </row>
    <row r="1527" s="34" customFormat="1" ht="30" customHeight="1" spans="1:14">
      <c r="A1527" s="74">
        <v>105</v>
      </c>
      <c r="B1527" s="123" t="s">
        <v>2201</v>
      </c>
      <c r="C1527" s="123" t="s">
        <v>23</v>
      </c>
      <c r="D1527" s="77" t="s">
        <v>2153</v>
      </c>
      <c r="E1527" s="74" t="s">
        <v>2188</v>
      </c>
      <c r="F1527" s="123" t="s">
        <v>20</v>
      </c>
      <c r="G1527" s="123" t="s">
        <v>21</v>
      </c>
      <c r="H1527" s="122">
        <v>3000</v>
      </c>
      <c r="I1527" s="95">
        <v>750</v>
      </c>
      <c r="J1527" s="95">
        <v>3750</v>
      </c>
      <c r="K1527" s="127">
        <v>44378</v>
      </c>
      <c r="L1527" s="77">
        <v>6</v>
      </c>
      <c r="M1527" s="77">
        <v>3</v>
      </c>
      <c r="N1527" s="77"/>
    </row>
    <row r="1528" s="34" customFormat="1" ht="30" customHeight="1" spans="1:14">
      <c r="A1528" s="74">
        <v>106</v>
      </c>
      <c r="B1528" s="123" t="s">
        <v>2202</v>
      </c>
      <c r="C1528" s="123" t="s">
        <v>17</v>
      </c>
      <c r="D1528" s="77" t="s">
        <v>2153</v>
      </c>
      <c r="E1528" s="74" t="s">
        <v>2203</v>
      </c>
      <c r="F1528" s="123" t="s">
        <v>20</v>
      </c>
      <c r="G1528" s="123" t="s">
        <v>21</v>
      </c>
      <c r="H1528" s="122">
        <v>3000</v>
      </c>
      <c r="I1528" s="95">
        <v>750</v>
      </c>
      <c r="J1528" s="95">
        <v>3750</v>
      </c>
      <c r="K1528" s="127">
        <v>44409</v>
      </c>
      <c r="L1528" s="77">
        <v>5</v>
      </c>
      <c r="M1528" s="77">
        <v>3</v>
      </c>
      <c r="N1528" s="77"/>
    </row>
    <row r="1529" s="34" customFormat="1" ht="30" customHeight="1" spans="1:14">
      <c r="A1529" s="74">
        <v>107</v>
      </c>
      <c r="B1529" s="123" t="s">
        <v>2204</v>
      </c>
      <c r="C1529" s="123" t="s">
        <v>17</v>
      </c>
      <c r="D1529" s="77" t="s">
        <v>2153</v>
      </c>
      <c r="E1529" s="74" t="s">
        <v>1218</v>
      </c>
      <c r="F1529" s="123" t="s">
        <v>20</v>
      </c>
      <c r="G1529" s="123" t="s">
        <v>21</v>
      </c>
      <c r="H1529" s="122">
        <v>3000</v>
      </c>
      <c r="I1529" s="95">
        <v>750</v>
      </c>
      <c r="J1529" s="95">
        <v>3750</v>
      </c>
      <c r="K1529" s="127">
        <v>44378</v>
      </c>
      <c r="L1529" s="77">
        <v>6</v>
      </c>
      <c r="M1529" s="77">
        <v>3</v>
      </c>
      <c r="N1529" s="77"/>
    </row>
    <row r="1530" s="34" customFormat="1" ht="30" customHeight="1" spans="1:14">
      <c r="A1530" s="74">
        <v>108</v>
      </c>
      <c r="B1530" s="123" t="s">
        <v>2205</v>
      </c>
      <c r="C1530" s="123" t="s">
        <v>17</v>
      </c>
      <c r="D1530" s="77" t="s">
        <v>2153</v>
      </c>
      <c r="E1530" s="74" t="s">
        <v>1218</v>
      </c>
      <c r="F1530" s="123" t="s">
        <v>20</v>
      </c>
      <c r="G1530" s="123" t="s">
        <v>21</v>
      </c>
      <c r="H1530" s="122">
        <v>3000</v>
      </c>
      <c r="I1530" s="95">
        <v>750</v>
      </c>
      <c r="J1530" s="95">
        <v>3750</v>
      </c>
      <c r="K1530" s="127">
        <v>44378</v>
      </c>
      <c r="L1530" s="77">
        <v>6</v>
      </c>
      <c r="M1530" s="77">
        <v>3</v>
      </c>
      <c r="N1530" s="77"/>
    </row>
    <row r="1531" s="34" customFormat="1" ht="30" customHeight="1" spans="1:14">
      <c r="A1531" s="74">
        <v>109</v>
      </c>
      <c r="B1531" s="123" t="s">
        <v>2206</v>
      </c>
      <c r="C1531" s="123" t="s">
        <v>17</v>
      </c>
      <c r="D1531" s="77" t="s">
        <v>2153</v>
      </c>
      <c r="E1531" s="74" t="s">
        <v>1218</v>
      </c>
      <c r="F1531" s="123" t="s">
        <v>20</v>
      </c>
      <c r="G1531" s="123" t="s">
        <v>21</v>
      </c>
      <c r="H1531" s="122">
        <v>3000</v>
      </c>
      <c r="I1531" s="95">
        <v>750</v>
      </c>
      <c r="J1531" s="95">
        <v>3750</v>
      </c>
      <c r="K1531" s="127">
        <v>44378</v>
      </c>
      <c r="L1531" s="77">
        <v>6</v>
      </c>
      <c r="M1531" s="77">
        <v>3</v>
      </c>
      <c r="N1531" s="77"/>
    </row>
    <row r="1532" s="34" customFormat="1" ht="30" customHeight="1" spans="1:14">
      <c r="A1532" s="74">
        <v>110</v>
      </c>
      <c r="B1532" s="123" t="s">
        <v>2207</v>
      </c>
      <c r="C1532" s="123" t="s">
        <v>17</v>
      </c>
      <c r="D1532" s="77" t="s">
        <v>2153</v>
      </c>
      <c r="E1532" s="74" t="s">
        <v>1218</v>
      </c>
      <c r="F1532" s="123" t="s">
        <v>20</v>
      </c>
      <c r="G1532" s="123" t="s">
        <v>21</v>
      </c>
      <c r="H1532" s="122">
        <v>3000</v>
      </c>
      <c r="I1532" s="95">
        <v>750</v>
      </c>
      <c r="J1532" s="95">
        <v>3750</v>
      </c>
      <c r="K1532" s="127">
        <v>44378</v>
      </c>
      <c r="L1532" s="77">
        <v>6</v>
      </c>
      <c r="M1532" s="77">
        <v>3</v>
      </c>
      <c r="N1532" s="77"/>
    </row>
    <row r="1533" s="34" customFormat="1" ht="30" customHeight="1" spans="1:14">
      <c r="A1533" s="74">
        <v>111</v>
      </c>
      <c r="B1533" s="123" t="s">
        <v>2208</v>
      </c>
      <c r="C1533" s="123" t="s">
        <v>23</v>
      </c>
      <c r="D1533" s="77" t="s">
        <v>2153</v>
      </c>
      <c r="E1533" s="74" t="s">
        <v>1218</v>
      </c>
      <c r="F1533" s="123" t="s">
        <v>20</v>
      </c>
      <c r="G1533" s="123" t="s">
        <v>21</v>
      </c>
      <c r="H1533" s="122">
        <v>3000</v>
      </c>
      <c r="I1533" s="95">
        <v>750</v>
      </c>
      <c r="J1533" s="95">
        <v>3750</v>
      </c>
      <c r="K1533" s="127">
        <v>44378</v>
      </c>
      <c r="L1533" s="77">
        <v>6</v>
      </c>
      <c r="M1533" s="77">
        <v>3</v>
      </c>
      <c r="N1533" s="77"/>
    </row>
    <row r="1534" s="34" customFormat="1" ht="30" customHeight="1" spans="1:14">
      <c r="A1534" s="74">
        <v>112</v>
      </c>
      <c r="B1534" s="123" t="s">
        <v>2209</v>
      </c>
      <c r="C1534" s="123" t="s">
        <v>17</v>
      </c>
      <c r="D1534" s="77" t="s">
        <v>2153</v>
      </c>
      <c r="E1534" s="74" t="s">
        <v>1218</v>
      </c>
      <c r="F1534" s="123" t="s">
        <v>20</v>
      </c>
      <c r="G1534" s="123" t="s">
        <v>21</v>
      </c>
      <c r="H1534" s="122">
        <v>3000</v>
      </c>
      <c r="I1534" s="95">
        <v>750</v>
      </c>
      <c r="J1534" s="95">
        <v>3750</v>
      </c>
      <c r="K1534" s="127">
        <v>44378</v>
      </c>
      <c r="L1534" s="77">
        <v>6</v>
      </c>
      <c r="M1534" s="77">
        <v>3</v>
      </c>
      <c r="N1534" s="77"/>
    </row>
    <row r="1535" s="34" customFormat="1" ht="30" customHeight="1" spans="1:14">
      <c r="A1535" s="74">
        <v>113</v>
      </c>
      <c r="B1535" s="123" t="s">
        <v>2210</v>
      </c>
      <c r="C1535" s="123" t="s">
        <v>17</v>
      </c>
      <c r="D1535" s="77" t="s">
        <v>2153</v>
      </c>
      <c r="E1535" s="74" t="s">
        <v>1218</v>
      </c>
      <c r="F1535" s="123" t="s">
        <v>20</v>
      </c>
      <c r="G1535" s="123" t="s">
        <v>21</v>
      </c>
      <c r="H1535" s="122">
        <v>3000</v>
      </c>
      <c r="I1535" s="95">
        <v>750</v>
      </c>
      <c r="J1535" s="95">
        <v>3750</v>
      </c>
      <c r="K1535" s="127">
        <v>44378</v>
      </c>
      <c r="L1535" s="77">
        <v>6</v>
      </c>
      <c r="M1535" s="77">
        <v>3</v>
      </c>
      <c r="N1535" s="77"/>
    </row>
    <row r="1536" s="34" customFormat="1" ht="30" customHeight="1" spans="1:14">
      <c r="A1536" s="74">
        <v>114</v>
      </c>
      <c r="B1536" s="123" t="s">
        <v>2211</v>
      </c>
      <c r="C1536" s="123" t="s">
        <v>23</v>
      </c>
      <c r="D1536" s="77" t="s">
        <v>2153</v>
      </c>
      <c r="E1536" s="74" t="s">
        <v>1218</v>
      </c>
      <c r="F1536" s="123" t="s">
        <v>20</v>
      </c>
      <c r="G1536" s="123" t="s">
        <v>21</v>
      </c>
      <c r="H1536" s="122">
        <v>3000</v>
      </c>
      <c r="I1536" s="95">
        <v>750</v>
      </c>
      <c r="J1536" s="95">
        <v>3750</v>
      </c>
      <c r="K1536" s="127">
        <v>44409</v>
      </c>
      <c r="L1536" s="77">
        <v>5</v>
      </c>
      <c r="M1536" s="77">
        <v>3</v>
      </c>
      <c r="N1536" s="77"/>
    </row>
    <row r="1537" s="34" customFormat="1" ht="30" customHeight="1" spans="1:14">
      <c r="A1537" s="74">
        <v>115</v>
      </c>
      <c r="B1537" s="123" t="s">
        <v>2212</v>
      </c>
      <c r="C1537" s="123" t="s">
        <v>17</v>
      </c>
      <c r="D1537" s="77" t="s">
        <v>2153</v>
      </c>
      <c r="E1537" s="74" t="s">
        <v>2213</v>
      </c>
      <c r="F1537" s="123" t="s">
        <v>20</v>
      </c>
      <c r="G1537" s="123" t="s">
        <v>40</v>
      </c>
      <c r="H1537" s="122">
        <v>1000</v>
      </c>
      <c r="I1537" s="95">
        <v>250</v>
      </c>
      <c r="J1537" s="95">
        <v>1250</v>
      </c>
      <c r="K1537" s="127">
        <v>44256</v>
      </c>
      <c r="L1537" s="77">
        <v>10</v>
      </c>
      <c r="M1537" s="77">
        <v>2</v>
      </c>
      <c r="N1537" s="77"/>
    </row>
    <row r="1538" s="34" customFormat="1" ht="30" customHeight="1" spans="1:14">
      <c r="A1538" s="74">
        <v>116</v>
      </c>
      <c r="B1538" s="123" t="s">
        <v>2214</v>
      </c>
      <c r="C1538" s="123" t="s">
        <v>23</v>
      </c>
      <c r="D1538" s="77" t="s">
        <v>2153</v>
      </c>
      <c r="E1538" s="74" t="s">
        <v>1218</v>
      </c>
      <c r="F1538" s="123" t="s">
        <v>20</v>
      </c>
      <c r="G1538" s="123" t="s">
        <v>40</v>
      </c>
      <c r="H1538" s="122">
        <v>1500</v>
      </c>
      <c r="I1538" s="95">
        <v>375</v>
      </c>
      <c r="J1538" s="95">
        <v>1875</v>
      </c>
      <c r="K1538" s="127">
        <v>44378</v>
      </c>
      <c r="L1538" s="77">
        <v>6</v>
      </c>
      <c r="M1538" s="77">
        <v>3</v>
      </c>
      <c r="N1538" s="77"/>
    </row>
    <row r="1539" s="34" customFormat="1" ht="30" customHeight="1" spans="1:14">
      <c r="A1539" s="74">
        <v>117</v>
      </c>
      <c r="B1539" s="123" t="s">
        <v>2215</v>
      </c>
      <c r="C1539" s="123" t="s">
        <v>23</v>
      </c>
      <c r="D1539" s="77" t="s">
        <v>2153</v>
      </c>
      <c r="E1539" s="74" t="s">
        <v>1218</v>
      </c>
      <c r="F1539" s="123" t="s">
        <v>20</v>
      </c>
      <c r="G1539" s="123" t="s">
        <v>40</v>
      </c>
      <c r="H1539" s="122">
        <v>1500</v>
      </c>
      <c r="I1539" s="95">
        <v>375</v>
      </c>
      <c r="J1539" s="95">
        <v>1875</v>
      </c>
      <c r="K1539" s="127">
        <v>44378</v>
      </c>
      <c r="L1539" s="77">
        <v>6</v>
      </c>
      <c r="M1539" s="77">
        <v>3</v>
      </c>
      <c r="N1539" s="77"/>
    </row>
    <row r="1540" s="34" customFormat="1" ht="30" customHeight="1" spans="1:14">
      <c r="A1540" s="74">
        <v>118</v>
      </c>
      <c r="B1540" s="123" t="s">
        <v>2216</v>
      </c>
      <c r="C1540" s="123" t="s">
        <v>23</v>
      </c>
      <c r="D1540" s="77" t="s">
        <v>2153</v>
      </c>
      <c r="E1540" s="74" t="s">
        <v>1218</v>
      </c>
      <c r="F1540" s="123" t="s">
        <v>20</v>
      </c>
      <c r="G1540" s="123" t="s">
        <v>40</v>
      </c>
      <c r="H1540" s="122">
        <v>1500</v>
      </c>
      <c r="I1540" s="95">
        <v>375</v>
      </c>
      <c r="J1540" s="95">
        <v>1875</v>
      </c>
      <c r="K1540" s="127">
        <v>44378</v>
      </c>
      <c r="L1540" s="77">
        <v>6</v>
      </c>
      <c r="M1540" s="77">
        <v>3</v>
      </c>
      <c r="N1540" s="77"/>
    </row>
    <row r="1541" s="34" customFormat="1" ht="30" customHeight="1" spans="1:14">
      <c r="A1541" s="74">
        <v>119</v>
      </c>
      <c r="B1541" s="123" t="s">
        <v>2217</v>
      </c>
      <c r="C1541" s="123" t="s">
        <v>23</v>
      </c>
      <c r="D1541" s="77" t="s">
        <v>2153</v>
      </c>
      <c r="E1541" s="74" t="s">
        <v>1218</v>
      </c>
      <c r="F1541" s="123" t="s">
        <v>20</v>
      </c>
      <c r="G1541" s="123" t="s">
        <v>40</v>
      </c>
      <c r="H1541" s="122">
        <v>1500</v>
      </c>
      <c r="I1541" s="95">
        <v>375</v>
      </c>
      <c r="J1541" s="95">
        <v>1875</v>
      </c>
      <c r="K1541" s="127">
        <v>44378</v>
      </c>
      <c r="L1541" s="77">
        <v>6</v>
      </c>
      <c r="M1541" s="77">
        <v>3</v>
      </c>
      <c r="N1541" s="77"/>
    </row>
    <row r="1542" s="34" customFormat="1" ht="30" customHeight="1" spans="1:14">
      <c r="A1542" s="74">
        <v>120</v>
      </c>
      <c r="B1542" s="123" t="s">
        <v>2218</v>
      </c>
      <c r="C1542" s="123" t="s">
        <v>23</v>
      </c>
      <c r="D1542" s="77" t="s">
        <v>2153</v>
      </c>
      <c r="E1542" s="74" t="s">
        <v>1218</v>
      </c>
      <c r="F1542" s="123" t="s">
        <v>20</v>
      </c>
      <c r="G1542" s="123" t="s">
        <v>40</v>
      </c>
      <c r="H1542" s="122">
        <v>1500</v>
      </c>
      <c r="I1542" s="95">
        <v>375</v>
      </c>
      <c r="J1542" s="95">
        <v>1875</v>
      </c>
      <c r="K1542" s="127">
        <v>44378</v>
      </c>
      <c r="L1542" s="77">
        <v>6</v>
      </c>
      <c r="M1542" s="77">
        <v>3</v>
      </c>
      <c r="N1542" s="77"/>
    </row>
    <row r="1543" s="34" customFormat="1" ht="30" customHeight="1" spans="1:14">
      <c r="A1543" s="74">
        <v>121</v>
      </c>
      <c r="B1543" s="123" t="s">
        <v>2219</v>
      </c>
      <c r="C1543" s="123" t="s">
        <v>23</v>
      </c>
      <c r="D1543" s="77" t="s">
        <v>2153</v>
      </c>
      <c r="E1543" s="74" t="s">
        <v>1218</v>
      </c>
      <c r="F1543" s="123" t="s">
        <v>20</v>
      </c>
      <c r="G1543" s="123" t="s">
        <v>40</v>
      </c>
      <c r="H1543" s="122">
        <v>1500</v>
      </c>
      <c r="I1543" s="95">
        <v>375</v>
      </c>
      <c r="J1543" s="95">
        <v>1875</v>
      </c>
      <c r="K1543" s="127">
        <v>44378</v>
      </c>
      <c r="L1543" s="77">
        <v>6</v>
      </c>
      <c r="M1543" s="77">
        <v>3</v>
      </c>
      <c r="N1543" s="77"/>
    </row>
    <row r="1544" s="34" customFormat="1" ht="30" customHeight="1" spans="1:14">
      <c r="A1544" s="74">
        <v>122</v>
      </c>
      <c r="B1544" s="123" t="s">
        <v>2220</v>
      </c>
      <c r="C1544" s="123" t="s">
        <v>17</v>
      </c>
      <c r="D1544" s="77" t="s">
        <v>2153</v>
      </c>
      <c r="E1544" s="74" t="s">
        <v>1218</v>
      </c>
      <c r="F1544" s="123" t="s">
        <v>20</v>
      </c>
      <c r="G1544" s="123" t="s">
        <v>40</v>
      </c>
      <c r="H1544" s="122">
        <v>1500</v>
      </c>
      <c r="I1544" s="95">
        <v>375</v>
      </c>
      <c r="J1544" s="95">
        <v>1875</v>
      </c>
      <c r="K1544" s="127">
        <v>44378</v>
      </c>
      <c r="L1544" s="77">
        <v>6</v>
      </c>
      <c r="M1544" s="77">
        <v>3</v>
      </c>
      <c r="N1544" s="77"/>
    </row>
    <row r="1545" s="34" customFormat="1" ht="30" customHeight="1" spans="1:14">
      <c r="A1545" s="74">
        <v>123</v>
      </c>
      <c r="B1545" s="123" t="s">
        <v>2221</v>
      </c>
      <c r="C1545" s="123" t="s">
        <v>23</v>
      </c>
      <c r="D1545" s="77" t="s">
        <v>2153</v>
      </c>
      <c r="E1545" s="74" t="s">
        <v>1218</v>
      </c>
      <c r="F1545" s="123" t="s">
        <v>20</v>
      </c>
      <c r="G1545" s="123" t="s">
        <v>40</v>
      </c>
      <c r="H1545" s="122">
        <v>1500</v>
      </c>
      <c r="I1545" s="95">
        <v>375</v>
      </c>
      <c r="J1545" s="95">
        <v>1875</v>
      </c>
      <c r="K1545" s="127">
        <v>44378</v>
      </c>
      <c r="L1545" s="77">
        <v>6</v>
      </c>
      <c r="M1545" s="77">
        <v>3</v>
      </c>
      <c r="N1545" s="77"/>
    </row>
    <row r="1546" s="34" customFormat="1" ht="30" customHeight="1" spans="1:14">
      <c r="A1546" s="74">
        <v>124</v>
      </c>
      <c r="B1546" s="123" t="s">
        <v>2222</v>
      </c>
      <c r="C1546" s="123" t="s">
        <v>23</v>
      </c>
      <c r="D1546" s="77" t="s">
        <v>2153</v>
      </c>
      <c r="E1546" s="74" t="s">
        <v>1218</v>
      </c>
      <c r="F1546" s="123" t="s">
        <v>20</v>
      </c>
      <c r="G1546" s="123" t="s">
        <v>40</v>
      </c>
      <c r="H1546" s="122">
        <v>1500</v>
      </c>
      <c r="I1546" s="95">
        <v>375</v>
      </c>
      <c r="J1546" s="95">
        <v>1875</v>
      </c>
      <c r="K1546" s="127">
        <v>44378</v>
      </c>
      <c r="L1546" s="77">
        <v>6</v>
      </c>
      <c r="M1546" s="77">
        <v>3</v>
      </c>
      <c r="N1546" s="77"/>
    </row>
    <row r="1547" s="34" customFormat="1" ht="30" customHeight="1" spans="1:14">
      <c r="A1547" s="74">
        <v>125</v>
      </c>
      <c r="B1547" s="123" t="s">
        <v>2223</v>
      </c>
      <c r="C1547" s="123" t="s">
        <v>17</v>
      </c>
      <c r="D1547" s="77" t="s">
        <v>2153</v>
      </c>
      <c r="E1547" s="74" t="s">
        <v>1218</v>
      </c>
      <c r="F1547" s="123" t="s">
        <v>20</v>
      </c>
      <c r="G1547" s="123" t="s">
        <v>40</v>
      </c>
      <c r="H1547" s="122">
        <v>1500</v>
      </c>
      <c r="I1547" s="95">
        <v>375</v>
      </c>
      <c r="J1547" s="95">
        <v>1875</v>
      </c>
      <c r="K1547" s="127">
        <v>44378</v>
      </c>
      <c r="L1547" s="77">
        <v>6</v>
      </c>
      <c r="M1547" s="77">
        <v>3</v>
      </c>
      <c r="N1547" s="77"/>
    </row>
    <row r="1548" s="34" customFormat="1" ht="30" customHeight="1" spans="1:14">
      <c r="A1548" s="74">
        <v>126</v>
      </c>
      <c r="B1548" s="123" t="s">
        <v>2224</v>
      </c>
      <c r="C1548" s="123" t="s">
        <v>17</v>
      </c>
      <c r="D1548" s="77" t="s">
        <v>2153</v>
      </c>
      <c r="E1548" s="74" t="s">
        <v>1218</v>
      </c>
      <c r="F1548" s="123" t="s">
        <v>20</v>
      </c>
      <c r="G1548" s="123" t="s">
        <v>40</v>
      </c>
      <c r="H1548" s="122">
        <v>1500</v>
      </c>
      <c r="I1548" s="95">
        <v>375</v>
      </c>
      <c r="J1548" s="95">
        <v>1875</v>
      </c>
      <c r="K1548" s="127">
        <v>44378</v>
      </c>
      <c r="L1548" s="77">
        <v>6</v>
      </c>
      <c r="M1548" s="77">
        <v>3</v>
      </c>
      <c r="N1548" s="77"/>
    </row>
    <row r="1549" s="34" customFormat="1" ht="30" customHeight="1" spans="1:14">
      <c r="A1549" s="74">
        <v>127</v>
      </c>
      <c r="B1549" s="123" t="s">
        <v>2225</v>
      </c>
      <c r="C1549" s="123" t="s">
        <v>23</v>
      </c>
      <c r="D1549" s="77" t="s">
        <v>2153</v>
      </c>
      <c r="E1549" s="74" t="s">
        <v>1218</v>
      </c>
      <c r="F1549" s="123" t="s">
        <v>20</v>
      </c>
      <c r="G1549" s="123" t="s">
        <v>40</v>
      </c>
      <c r="H1549" s="122">
        <v>1500</v>
      </c>
      <c r="I1549" s="95">
        <v>375</v>
      </c>
      <c r="J1549" s="95">
        <v>1875</v>
      </c>
      <c r="K1549" s="127">
        <v>44378</v>
      </c>
      <c r="L1549" s="77">
        <v>6</v>
      </c>
      <c r="M1549" s="77">
        <v>3</v>
      </c>
      <c r="N1549" s="77"/>
    </row>
    <row r="1550" s="34" customFormat="1" ht="30" customHeight="1" spans="1:14">
      <c r="A1550" s="74">
        <v>128</v>
      </c>
      <c r="B1550" s="123" t="s">
        <v>2226</v>
      </c>
      <c r="C1550" s="123" t="s">
        <v>17</v>
      </c>
      <c r="D1550" s="77" t="s">
        <v>2153</v>
      </c>
      <c r="E1550" s="74" t="s">
        <v>1218</v>
      </c>
      <c r="F1550" s="123" t="s">
        <v>20</v>
      </c>
      <c r="G1550" s="123" t="s">
        <v>40</v>
      </c>
      <c r="H1550" s="122">
        <v>1500</v>
      </c>
      <c r="I1550" s="95">
        <v>375</v>
      </c>
      <c r="J1550" s="95">
        <v>1875</v>
      </c>
      <c r="K1550" s="127">
        <v>44378</v>
      </c>
      <c r="L1550" s="77">
        <v>6</v>
      </c>
      <c r="M1550" s="77">
        <v>3</v>
      </c>
      <c r="N1550" s="77"/>
    </row>
    <row r="1551" s="34" customFormat="1" ht="30" customHeight="1" spans="1:14">
      <c r="A1551" s="74">
        <v>129</v>
      </c>
      <c r="B1551" s="123" t="s">
        <v>2227</v>
      </c>
      <c r="C1551" s="123" t="s">
        <v>17</v>
      </c>
      <c r="D1551" s="77" t="s">
        <v>2153</v>
      </c>
      <c r="E1551" s="74" t="s">
        <v>1218</v>
      </c>
      <c r="F1551" s="123" t="s">
        <v>20</v>
      </c>
      <c r="G1551" s="123" t="s">
        <v>40</v>
      </c>
      <c r="H1551" s="122">
        <v>1500</v>
      </c>
      <c r="I1551" s="95">
        <v>375</v>
      </c>
      <c r="J1551" s="95">
        <v>1875</v>
      </c>
      <c r="K1551" s="127">
        <v>44409</v>
      </c>
      <c r="L1551" s="77">
        <v>5</v>
      </c>
      <c r="M1551" s="77">
        <v>3</v>
      </c>
      <c r="N1551" s="77"/>
    </row>
    <row r="1552" s="34" customFormat="1" ht="30" customHeight="1" spans="1:14">
      <c r="A1552" s="74">
        <v>130</v>
      </c>
      <c r="B1552" s="123" t="s">
        <v>2228</v>
      </c>
      <c r="C1552" s="123" t="s">
        <v>17</v>
      </c>
      <c r="D1552" s="77" t="s">
        <v>2153</v>
      </c>
      <c r="E1552" s="74" t="s">
        <v>1218</v>
      </c>
      <c r="F1552" s="123" t="s">
        <v>20</v>
      </c>
      <c r="G1552" s="123" t="s">
        <v>40</v>
      </c>
      <c r="H1552" s="122">
        <v>1500</v>
      </c>
      <c r="I1552" s="95">
        <v>375</v>
      </c>
      <c r="J1552" s="95">
        <v>1875</v>
      </c>
      <c r="K1552" s="127">
        <v>44378</v>
      </c>
      <c r="L1552" s="77">
        <v>6</v>
      </c>
      <c r="M1552" s="77">
        <v>3</v>
      </c>
      <c r="N1552" s="77"/>
    </row>
    <row r="1553" s="34" customFormat="1" ht="30" customHeight="1" spans="1:14">
      <c r="A1553" s="74">
        <v>131</v>
      </c>
      <c r="B1553" s="123" t="s">
        <v>2229</v>
      </c>
      <c r="C1553" s="123" t="s">
        <v>17</v>
      </c>
      <c r="D1553" s="77" t="s">
        <v>2153</v>
      </c>
      <c r="E1553" s="74" t="s">
        <v>1218</v>
      </c>
      <c r="F1553" s="123" t="s">
        <v>20</v>
      </c>
      <c r="G1553" s="123" t="s">
        <v>40</v>
      </c>
      <c r="H1553" s="122">
        <v>1500</v>
      </c>
      <c r="I1553" s="95">
        <v>375</v>
      </c>
      <c r="J1553" s="95">
        <v>1875</v>
      </c>
      <c r="K1553" s="127">
        <v>44378</v>
      </c>
      <c r="L1553" s="77">
        <v>6</v>
      </c>
      <c r="M1553" s="77">
        <v>3</v>
      </c>
      <c r="N1553" s="77"/>
    </row>
    <row r="1554" s="34" customFormat="1" ht="30" customHeight="1" spans="1:14">
      <c r="A1554" s="74">
        <v>132</v>
      </c>
      <c r="B1554" s="123" t="s">
        <v>2230</v>
      </c>
      <c r="C1554" s="123" t="s">
        <v>17</v>
      </c>
      <c r="D1554" s="77" t="s">
        <v>2153</v>
      </c>
      <c r="E1554" s="74" t="s">
        <v>1218</v>
      </c>
      <c r="F1554" s="123" t="s">
        <v>20</v>
      </c>
      <c r="G1554" s="123" t="s">
        <v>40</v>
      </c>
      <c r="H1554" s="122">
        <v>1500</v>
      </c>
      <c r="I1554" s="95">
        <v>375</v>
      </c>
      <c r="J1554" s="95">
        <v>1875</v>
      </c>
      <c r="K1554" s="127">
        <v>44378</v>
      </c>
      <c r="L1554" s="77">
        <v>6</v>
      </c>
      <c r="M1554" s="77">
        <v>3</v>
      </c>
      <c r="N1554" s="77"/>
    </row>
    <row r="1555" s="34" customFormat="1" ht="30" customHeight="1" spans="1:14">
      <c r="A1555" s="74">
        <v>133</v>
      </c>
      <c r="B1555" s="123" t="s">
        <v>2231</v>
      </c>
      <c r="C1555" s="123" t="s">
        <v>17</v>
      </c>
      <c r="D1555" s="77" t="s">
        <v>2153</v>
      </c>
      <c r="E1555" s="74" t="s">
        <v>1218</v>
      </c>
      <c r="F1555" s="123" t="s">
        <v>20</v>
      </c>
      <c r="G1555" s="123" t="s">
        <v>40</v>
      </c>
      <c r="H1555" s="122">
        <v>1500</v>
      </c>
      <c r="I1555" s="95">
        <v>375</v>
      </c>
      <c r="J1555" s="95">
        <v>1875</v>
      </c>
      <c r="K1555" s="127">
        <v>44378</v>
      </c>
      <c r="L1555" s="77">
        <v>6</v>
      </c>
      <c r="M1555" s="77">
        <v>3</v>
      </c>
      <c r="N1555" s="77"/>
    </row>
    <row r="1556" s="34" customFormat="1" ht="30" customHeight="1" spans="1:14">
      <c r="A1556" s="74">
        <v>134</v>
      </c>
      <c r="B1556" s="123" t="s">
        <v>2232</v>
      </c>
      <c r="C1556" s="123" t="s">
        <v>17</v>
      </c>
      <c r="D1556" s="77" t="s">
        <v>2153</v>
      </c>
      <c r="E1556" s="74" t="s">
        <v>1218</v>
      </c>
      <c r="F1556" s="123" t="s">
        <v>20</v>
      </c>
      <c r="G1556" s="123" t="s">
        <v>40</v>
      </c>
      <c r="H1556" s="122">
        <v>1500</v>
      </c>
      <c r="I1556" s="95">
        <v>375</v>
      </c>
      <c r="J1556" s="95">
        <v>1875</v>
      </c>
      <c r="K1556" s="127">
        <v>44378</v>
      </c>
      <c r="L1556" s="77">
        <v>6</v>
      </c>
      <c r="M1556" s="77">
        <v>3</v>
      </c>
      <c r="N1556" s="77"/>
    </row>
    <row r="1557" s="34" customFormat="1" ht="30" customHeight="1" spans="1:14">
      <c r="A1557" s="74">
        <v>135</v>
      </c>
      <c r="B1557" s="123" t="s">
        <v>2233</v>
      </c>
      <c r="C1557" s="123" t="s">
        <v>17</v>
      </c>
      <c r="D1557" s="77" t="s">
        <v>2153</v>
      </c>
      <c r="E1557" s="74" t="s">
        <v>1218</v>
      </c>
      <c r="F1557" s="123" t="s">
        <v>20</v>
      </c>
      <c r="G1557" s="123" t="s">
        <v>40</v>
      </c>
      <c r="H1557" s="122">
        <v>1500</v>
      </c>
      <c r="I1557" s="95">
        <v>375</v>
      </c>
      <c r="J1557" s="95">
        <v>1875</v>
      </c>
      <c r="K1557" s="127">
        <v>44378</v>
      </c>
      <c r="L1557" s="77">
        <v>6</v>
      </c>
      <c r="M1557" s="77">
        <v>3</v>
      </c>
      <c r="N1557" s="77"/>
    </row>
    <row r="1558" s="34" customFormat="1" ht="30" customHeight="1" spans="1:14">
      <c r="A1558" s="74">
        <v>136</v>
      </c>
      <c r="B1558" s="123" t="s">
        <v>2234</v>
      </c>
      <c r="C1558" s="123" t="s">
        <v>17</v>
      </c>
      <c r="D1558" s="77" t="s">
        <v>2153</v>
      </c>
      <c r="E1558" s="74" t="s">
        <v>1218</v>
      </c>
      <c r="F1558" s="123" t="s">
        <v>20</v>
      </c>
      <c r="G1558" s="123" t="s">
        <v>40</v>
      </c>
      <c r="H1558" s="122">
        <v>1500</v>
      </c>
      <c r="I1558" s="95">
        <v>375</v>
      </c>
      <c r="J1558" s="95">
        <v>1875</v>
      </c>
      <c r="K1558" s="127">
        <v>44378</v>
      </c>
      <c r="L1558" s="77">
        <v>6</v>
      </c>
      <c r="M1558" s="77">
        <v>3</v>
      </c>
      <c r="N1558" s="77"/>
    </row>
    <row r="1559" s="34" customFormat="1" ht="30" customHeight="1" spans="1:14">
      <c r="A1559" s="74">
        <v>137</v>
      </c>
      <c r="B1559" s="123" t="s">
        <v>2235</v>
      </c>
      <c r="C1559" s="123" t="s">
        <v>17</v>
      </c>
      <c r="D1559" s="77" t="s">
        <v>2153</v>
      </c>
      <c r="E1559" s="74" t="s">
        <v>1218</v>
      </c>
      <c r="F1559" s="123" t="s">
        <v>20</v>
      </c>
      <c r="G1559" s="123" t="s">
        <v>40</v>
      </c>
      <c r="H1559" s="122">
        <v>1500</v>
      </c>
      <c r="I1559" s="95">
        <v>375</v>
      </c>
      <c r="J1559" s="95">
        <v>1875</v>
      </c>
      <c r="K1559" s="127">
        <v>44378</v>
      </c>
      <c r="L1559" s="77">
        <v>6</v>
      </c>
      <c r="M1559" s="77">
        <v>3</v>
      </c>
      <c r="N1559" s="77"/>
    </row>
    <row r="1560" s="34" customFormat="1" ht="30" customHeight="1" spans="1:14">
      <c r="A1560" s="74">
        <v>138</v>
      </c>
      <c r="B1560" s="123" t="s">
        <v>2236</v>
      </c>
      <c r="C1560" s="123" t="s">
        <v>17</v>
      </c>
      <c r="D1560" s="77" t="s">
        <v>2153</v>
      </c>
      <c r="E1560" s="74" t="s">
        <v>1218</v>
      </c>
      <c r="F1560" s="123" t="s">
        <v>20</v>
      </c>
      <c r="G1560" s="123" t="s">
        <v>40</v>
      </c>
      <c r="H1560" s="122">
        <v>1500</v>
      </c>
      <c r="I1560" s="95">
        <v>375</v>
      </c>
      <c r="J1560" s="95">
        <v>1875</v>
      </c>
      <c r="K1560" s="127">
        <v>44378</v>
      </c>
      <c r="L1560" s="77">
        <v>6</v>
      </c>
      <c r="M1560" s="77">
        <v>3</v>
      </c>
      <c r="N1560" s="77"/>
    </row>
    <row r="1561" s="34" customFormat="1" ht="30" customHeight="1" spans="1:14">
      <c r="A1561" s="74">
        <v>139</v>
      </c>
      <c r="B1561" s="123" t="s">
        <v>2237</v>
      </c>
      <c r="C1561" s="123" t="s">
        <v>17</v>
      </c>
      <c r="D1561" s="77" t="s">
        <v>2153</v>
      </c>
      <c r="E1561" s="74" t="s">
        <v>1218</v>
      </c>
      <c r="F1561" s="123" t="s">
        <v>20</v>
      </c>
      <c r="G1561" s="123" t="s">
        <v>40</v>
      </c>
      <c r="H1561" s="122">
        <v>1500</v>
      </c>
      <c r="I1561" s="95">
        <v>375</v>
      </c>
      <c r="J1561" s="95">
        <v>1875</v>
      </c>
      <c r="K1561" s="127">
        <v>44378</v>
      </c>
      <c r="L1561" s="77">
        <v>6</v>
      </c>
      <c r="M1561" s="77">
        <v>3</v>
      </c>
      <c r="N1561" s="77"/>
    </row>
    <row r="1562" s="34" customFormat="1" ht="30" customHeight="1" spans="1:14">
      <c r="A1562" s="74">
        <v>140</v>
      </c>
      <c r="B1562" s="123" t="s">
        <v>2238</v>
      </c>
      <c r="C1562" s="123" t="s">
        <v>17</v>
      </c>
      <c r="D1562" s="77" t="s">
        <v>2153</v>
      </c>
      <c r="E1562" s="74" t="s">
        <v>1218</v>
      </c>
      <c r="F1562" s="123" t="s">
        <v>20</v>
      </c>
      <c r="G1562" s="123" t="s">
        <v>40</v>
      </c>
      <c r="H1562" s="122">
        <v>1500</v>
      </c>
      <c r="I1562" s="95">
        <v>375</v>
      </c>
      <c r="J1562" s="95">
        <v>1875</v>
      </c>
      <c r="K1562" s="127">
        <v>44378</v>
      </c>
      <c r="L1562" s="77">
        <v>6</v>
      </c>
      <c r="M1562" s="77">
        <v>3</v>
      </c>
      <c r="N1562" s="77"/>
    </row>
    <row r="1563" s="34" customFormat="1" ht="30" customHeight="1" spans="1:14">
      <c r="A1563" s="74">
        <v>141</v>
      </c>
      <c r="B1563" s="123" t="s">
        <v>2239</v>
      </c>
      <c r="C1563" s="123" t="s">
        <v>17</v>
      </c>
      <c r="D1563" s="77" t="s">
        <v>2153</v>
      </c>
      <c r="E1563" s="74" t="s">
        <v>1218</v>
      </c>
      <c r="F1563" s="123" t="s">
        <v>20</v>
      </c>
      <c r="G1563" s="123" t="s">
        <v>40</v>
      </c>
      <c r="H1563" s="122">
        <v>1500</v>
      </c>
      <c r="I1563" s="95">
        <v>375</v>
      </c>
      <c r="J1563" s="95">
        <v>1875</v>
      </c>
      <c r="K1563" s="127">
        <v>44378</v>
      </c>
      <c r="L1563" s="77">
        <v>6</v>
      </c>
      <c r="M1563" s="77">
        <v>3</v>
      </c>
      <c r="N1563" s="77"/>
    </row>
    <row r="1564" s="34" customFormat="1" ht="30" customHeight="1" spans="1:14">
      <c r="A1564" s="74">
        <v>142</v>
      </c>
      <c r="B1564" s="123" t="s">
        <v>2240</v>
      </c>
      <c r="C1564" s="123" t="s">
        <v>23</v>
      </c>
      <c r="D1564" s="77" t="s">
        <v>2153</v>
      </c>
      <c r="E1564" s="74" t="s">
        <v>1218</v>
      </c>
      <c r="F1564" s="123" t="s">
        <v>20</v>
      </c>
      <c r="G1564" s="123" t="s">
        <v>40</v>
      </c>
      <c r="H1564" s="122">
        <v>1500</v>
      </c>
      <c r="I1564" s="95">
        <v>375</v>
      </c>
      <c r="J1564" s="95">
        <v>1875</v>
      </c>
      <c r="K1564" s="127">
        <v>44378</v>
      </c>
      <c r="L1564" s="77">
        <v>6</v>
      </c>
      <c r="M1564" s="77">
        <v>3</v>
      </c>
      <c r="N1564" s="77"/>
    </row>
    <row r="1565" s="34" customFormat="1" ht="30" customHeight="1" spans="1:14">
      <c r="A1565" s="74">
        <v>143</v>
      </c>
      <c r="B1565" s="123" t="s">
        <v>2241</v>
      </c>
      <c r="C1565" s="123" t="s">
        <v>17</v>
      </c>
      <c r="D1565" s="77" t="s">
        <v>2153</v>
      </c>
      <c r="E1565" s="74" t="s">
        <v>1218</v>
      </c>
      <c r="F1565" s="123" t="s">
        <v>20</v>
      </c>
      <c r="G1565" s="123" t="s">
        <v>40</v>
      </c>
      <c r="H1565" s="122">
        <v>1500</v>
      </c>
      <c r="I1565" s="95">
        <v>375</v>
      </c>
      <c r="J1565" s="95">
        <v>1875</v>
      </c>
      <c r="K1565" s="127">
        <v>44378</v>
      </c>
      <c r="L1565" s="77">
        <v>6</v>
      </c>
      <c r="M1565" s="77">
        <v>3</v>
      </c>
      <c r="N1565" s="77"/>
    </row>
    <row r="1566" s="34" customFormat="1" ht="30" customHeight="1" spans="1:14">
      <c r="A1566" s="74">
        <v>144</v>
      </c>
      <c r="B1566" s="123" t="s">
        <v>2242</v>
      </c>
      <c r="C1566" s="123" t="s">
        <v>23</v>
      </c>
      <c r="D1566" s="77" t="s">
        <v>2153</v>
      </c>
      <c r="E1566" s="74" t="s">
        <v>1218</v>
      </c>
      <c r="F1566" s="123" t="s">
        <v>20</v>
      </c>
      <c r="G1566" s="123" t="s">
        <v>40</v>
      </c>
      <c r="H1566" s="122">
        <v>1500</v>
      </c>
      <c r="I1566" s="95">
        <v>375</v>
      </c>
      <c r="J1566" s="95">
        <v>1875</v>
      </c>
      <c r="K1566" s="127">
        <v>44378</v>
      </c>
      <c r="L1566" s="77">
        <v>6</v>
      </c>
      <c r="M1566" s="77">
        <v>3</v>
      </c>
      <c r="N1566" s="77"/>
    </row>
    <row r="1567" s="34" customFormat="1" ht="30" customHeight="1" spans="1:14">
      <c r="A1567" s="74">
        <v>145</v>
      </c>
      <c r="B1567" s="123" t="s">
        <v>2243</v>
      </c>
      <c r="C1567" s="123" t="s">
        <v>17</v>
      </c>
      <c r="D1567" s="77" t="s">
        <v>2153</v>
      </c>
      <c r="E1567" s="74" t="s">
        <v>1218</v>
      </c>
      <c r="F1567" s="123" t="s">
        <v>20</v>
      </c>
      <c r="G1567" s="123" t="s">
        <v>40</v>
      </c>
      <c r="H1567" s="122">
        <v>1500</v>
      </c>
      <c r="I1567" s="95">
        <v>375</v>
      </c>
      <c r="J1567" s="95">
        <v>1875</v>
      </c>
      <c r="K1567" s="127">
        <v>44378</v>
      </c>
      <c r="L1567" s="77">
        <v>6</v>
      </c>
      <c r="M1567" s="77">
        <v>3</v>
      </c>
      <c r="N1567" s="77"/>
    </row>
    <row r="1568" s="34" customFormat="1" ht="30" customHeight="1" spans="1:14">
      <c r="A1568" s="74">
        <v>146</v>
      </c>
      <c r="B1568" s="123" t="s">
        <v>2244</v>
      </c>
      <c r="C1568" s="123" t="s">
        <v>17</v>
      </c>
      <c r="D1568" s="77" t="s">
        <v>2153</v>
      </c>
      <c r="E1568" s="74" t="s">
        <v>1218</v>
      </c>
      <c r="F1568" s="123" t="s">
        <v>20</v>
      </c>
      <c r="G1568" s="123" t="s">
        <v>40</v>
      </c>
      <c r="H1568" s="122">
        <v>1500</v>
      </c>
      <c r="I1568" s="95">
        <v>375</v>
      </c>
      <c r="J1568" s="95">
        <v>1875</v>
      </c>
      <c r="K1568" s="127">
        <v>44378</v>
      </c>
      <c r="L1568" s="77">
        <v>6</v>
      </c>
      <c r="M1568" s="77">
        <v>3</v>
      </c>
      <c r="N1568" s="77"/>
    </row>
    <row r="1569" s="34" customFormat="1" ht="30" customHeight="1" spans="1:14">
      <c r="A1569" s="74">
        <v>147</v>
      </c>
      <c r="B1569" s="123" t="s">
        <v>2245</v>
      </c>
      <c r="C1569" s="123" t="s">
        <v>17</v>
      </c>
      <c r="D1569" s="77" t="s">
        <v>2153</v>
      </c>
      <c r="E1569" s="74" t="s">
        <v>1218</v>
      </c>
      <c r="F1569" s="123" t="s">
        <v>20</v>
      </c>
      <c r="G1569" s="123" t="s">
        <v>40</v>
      </c>
      <c r="H1569" s="122">
        <v>1500</v>
      </c>
      <c r="I1569" s="95">
        <v>375</v>
      </c>
      <c r="J1569" s="95">
        <v>1875</v>
      </c>
      <c r="K1569" s="127">
        <v>44378</v>
      </c>
      <c r="L1569" s="77">
        <v>6</v>
      </c>
      <c r="M1569" s="77">
        <v>3</v>
      </c>
      <c r="N1569" s="77"/>
    </row>
    <row r="1570" s="34" customFormat="1" ht="30" customHeight="1" spans="1:14">
      <c r="A1570" s="74">
        <v>148</v>
      </c>
      <c r="B1570" s="123" t="s">
        <v>2246</v>
      </c>
      <c r="C1570" s="123" t="s">
        <v>17</v>
      </c>
      <c r="D1570" s="77" t="s">
        <v>2153</v>
      </c>
      <c r="E1570" s="74" t="s">
        <v>1218</v>
      </c>
      <c r="F1570" s="123" t="s">
        <v>20</v>
      </c>
      <c r="G1570" s="123" t="s">
        <v>40</v>
      </c>
      <c r="H1570" s="122">
        <v>1500</v>
      </c>
      <c r="I1570" s="95">
        <v>375</v>
      </c>
      <c r="J1570" s="95">
        <v>1875</v>
      </c>
      <c r="K1570" s="127">
        <v>44378</v>
      </c>
      <c r="L1570" s="77">
        <v>6</v>
      </c>
      <c r="M1570" s="77">
        <v>3</v>
      </c>
      <c r="N1570" s="77"/>
    </row>
    <row r="1571" s="34" customFormat="1" ht="30" customHeight="1" spans="1:14">
      <c r="A1571" s="74">
        <v>149</v>
      </c>
      <c r="B1571" s="123" t="s">
        <v>2247</v>
      </c>
      <c r="C1571" s="123" t="s">
        <v>17</v>
      </c>
      <c r="D1571" s="77" t="s">
        <v>2153</v>
      </c>
      <c r="E1571" s="74" t="s">
        <v>1218</v>
      </c>
      <c r="F1571" s="123" t="s">
        <v>20</v>
      </c>
      <c r="G1571" s="123" t="s">
        <v>40</v>
      </c>
      <c r="H1571" s="122">
        <v>1500</v>
      </c>
      <c r="I1571" s="95">
        <v>375</v>
      </c>
      <c r="J1571" s="95">
        <v>1875</v>
      </c>
      <c r="K1571" s="127">
        <v>44378</v>
      </c>
      <c r="L1571" s="77">
        <v>6</v>
      </c>
      <c r="M1571" s="77">
        <v>3</v>
      </c>
      <c r="N1571" s="77"/>
    </row>
    <row r="1572" s="34" customFormat="1" ht="30" customHeight="1" spans="1:14">
      <c r="A1572" s="74">
        <v>150</v>
      </c>
      <c r="B1572" s="123" t="s">
        <v>2248</v>
      </c>
      <c r="C1572" s="123" t="s">
        <v>17</v>
      </c>
      <c r="D1572" s="77" t="s">
        <v>2153</v>
      </c>
      <c r="E1572" s="74" t="s">
        <v>1218</v>
      </c>
      <c r="F1572" s="123" t="s">
        <v>20</v>
      </c>
      <c r="G1572" s="123" t="s">
        <v>40</v>
      </c>
      <c r="H1572" s="122">
        <v>1500</v>
      </c>
      <c r="I1572" s="95">
        <v>375</v>
      </c>
      <c r="J1572" s="95">
        <v>1875</v>
      </c>
      <c r="K1572" s="127">
        <v>44378</v>
      </c>
      <c r="L1572" s="77">
        <v>6</v>
      </c>
      <c r="M1572" s="77">
        <v>3</v>
      </c>
      <c r="N1572" s="77"/>
    </row>
    <row r="1573" s="34" customFormat="1" ht="30" customHeight="1" spans="1:14">
      <c r="A1573" s="74">
        <v>151</v>
      </c>
      <c r="B1573" s="77" t="s">
        <v>2249</v>
      </c>
      <c r="C1573" s="77" t="s">
        <v>17</v>
      </c>
      <c r="D1573" s="77" t="s">
        <v>2153</v>
      </c>
      <c r="E1573" s="77" t="s">
        <v>1218</v>
      </c>
      <c r="F1573" s="77" t="s">
        <v>20</v>
      </c>
      <c r="G1573" s="77" t="s">
        <v>40</v>
      </c>
      <c r="H1573" s="95">
        <v>1500</v>
      </c>
      <c r="I1573" s="95">
        <v>375</v>
      </c>
      <c r="J1573" s="95">
        <v>1875</v>
      </c>
      <c r="K1573" s="81">
        <v>44378</v>
      </c>
      <c r="L1573" s="78" t="s">
        <v>1470</v>
      </c>
      <c r="M1573" s="78" t="s">
        <v>1464</v>
      </c>
      <c r="N1573" s="77"/>
    </row>
    <row r="1574" s="34" customFormat="1" ht="30" customHeight="1" spans="1:14">
      <c r="A1574" s="74">
        <v>152</v>
      </c>
      <c r="B1574" s="77" t="s">
        <v>2250</v>
      </c>
      <c r="C1574" s="77" t="s">
        <v>17</v>
      </c>
      <c r="D1574" s="77" t="s">
        <v>2153</v>
      </c>
      <c r="E1574" s="77" t="s">
        <v>1218</v>
      </c>
      <c r="F1574" s="77" t="s">
        <v>20</v>
      </c>
      <c r="G1574" s="77" t="s">
        <v>40</v>
      </c>
      <c r="H1574" s="95">
        <v>1500</v>
      </c>
      <c r="I1574" s="95">
        <v>375</v>
      </c>
      <c r="J1574" s="95">
        <v>1875</v>
      </c>
      <c r="K1574" s="81">
        <v>44378</v>
      </c>
      <c r="L1574" s="78" t="s">
        <v>1470</v>
      </c>
      <c r="M1574" s="78" t="s">
        <v>1464</v>
      </c>
      <c r="N1574" s="77"/>
    </row>
    <row r="1575" s="35" customFormat="1" ht="30" customHeight="1" spans="1:16350">
      <c r="A1575" s="74">
        <v>153</v>
      </c>
      <c r="B1575" s="77" t="s">
        <v>2251</v>
      </c>
      <c r="C1575" s="77" t="s">
        <v>17</v>
      </c>
      <c r="D1575" s="77" t="s">
        <v>2153</v>
      </c>
      <c r="E1575" s="77" t="s">
        <v>1218</v>
      </c>
      <c r="F1575" s="77" t="s">
        <v>20</v>
      </c>
      <c r="G1575" s="77" t="s">
        <v>40</v>
      </c>
      <c r="H1575" s="95">
        <v>1500</v>
      </c>
      <c r="I1575" s="95">
        <v>375</v>
      </c>
      <c r="J1575" s="95">
        <v>1875</v>
      </c>
      <c r="K1575" s="81">
        <v>44409</v>
      </c>
      <c r="L1575" s="78" t="s">
        <v>1729</v>
      </c>
      <c r="M1575" s="78" t="s">
        <v>1464</v>
      </c>
      <c r="N1575" s="77"/>
      <c r="O1575" s="21"/>
      <c r="P1575" s="21"/>
      <c r="Q1575" s="21"/>
      <c r="R1575" s="21"/>
      <c r="S1575" s="21"/>
      <c r="T1575" s="21"/>
      <c r="U1575" s="21"/>
      <c r="V1575" s="21"/>
      <c r="W1575" s="21"/>
      <c r="X1575" s="21"/>
      <c r="Y1575" s="21"/>
      <c r="Z1575" s="21"/>
      <c r="AA1575" s="21"/>
      <c r="AB1575" s="21"/>
      <c r="AC1575" s="21"/>
      <c r="AD1575" s="21"/>
      <c r="AE1575" s="21"/>
      <c r="AF1575" s="21"/>
      <c r="AG1575" s="21"/>
      <c r="AH1575" s="21"/>
      <c r="AI1575" s="21"/>
      <c r="AJ1575" s="21"/>
      <c r="AK1575" s="21"/>
      <c r="AL1575" s="21"/>
      <c r="AM1575" s="21"/>
      <c r="AN1575" s="21"/>
      <c r="AO1575" s="21"/>
      <c r="AP1575" s="21"/>
      <c r="AQ1575" s="21"/>
      <c r="AR1575" s="21"/>
      <c r="AS1575" s="21"/>
      <c r="AT1575" s="21"/>
      <c r="AU1575" s="21"/>
      <c r="AV1575" s="21"/>
      <c r="AW1575" s="21"/>
      <c r="AX1575" s="21"/>
      <c r="AY1575" s="21"/>
      <c r="AZ1575" s="21"/>
      <c r="BA1575" s="21"/>
      <c r="BB1575" s="21"/>
      <c r="BC1575" s="21"/>
      <c r="BD1575" s="21"/>
      <c r="BE1575" s="21"/>
      <c r="BF1575" s="21"/>
      <c r="BG1575" s="21"/>
      <c r="BH1575" s="21"/>
      <c r="BI1575" s="21"/>
      <c r="BJ1575" s="21"/>
      <c r="BK1575" s="21"/>
      <c r="BL1575" s="21"/>
      <c r="BM1575" s="21"/>
      <c r="BN1575" s="21"/>
      <c r="BO1575" s="21"/>
      <c r="BP1575" s="21"/>
      <c r="BQ1575" s="21"/>
      <c r="BR1575" s="21"/>
      <c r="BS1575" s="21"/>
      <c r="BT1575" s="21"/>
      <c r="BU1575" s="21"/>
      <c r="BV1575" s="21"/>
      <c r="BW1575" s="21"/>
      <c r="BX1575" s="21"/>
      <c r="BY1575" s="21"/>
      <c r="BZ1575" s="21"/>
      <c r="CA1575" s="21"/>
      <c r="CB1575" s="21"/>
      <c r="CC1575" s="21"/>
      <c r="CD1575" s="21"/>
      <c r="CE1575" s="21"/>
      <c r="CF1575" s="21"/>
      <c r="CG1575" s="21"/>
      <c r="CH1575" s="21"/>
      <c r="CI1575" s="21"/>
      <c r="CJ1575" s="21"/>
      <c r="CK1575" s="21"/>
      <c r="CL1575" s="21"/>
      <c r="CM1575" s="21"/>
      <c r="CN1575" s="21"/>
      <c r="CO1575" s="21"/>
      <c r="CP1575" s="21"/>
      <c r="CQ1575" s="21"/>
      <c r="CR1575" s="21"/>
      <c r="CS1575" s="21"/>
      <c r="CT1575" s="21"/>
      <c r="CU1575" s="21"/>
      <c r="CV1575" s="21"/>
      <c r="CW1575" s="21"/>
      <c r="CX1575" s="21"/>
      <c r="CY1575" s="21"/>
      <c r="CZ1575" s="21"/>
      <c r="DA1575" s="21"/>
      <c r="DB1575" s="21"/>
      <c r="DC1575" s="21"/>
      <c r="DD1575" s="21"/>
      <c r="DE1575" s="21"/>
      <c r="DF1575" s="21"/>
      <c r="DG1575" s="21"/>
      <c r="DH1575" s="21"/>
      <c r="DI1575" s="21"/>
      <c r="DJ1575" s="21"/>
      <c r="DK1575" s="21"/>
      <c r="DL1575" s="21"/>
      <c r="DM1575" s="21"/>
      <c r="DN1575" s="21"/>
      <c r="DO1575" s="21"/>
      <c r="DP1575" s="21"/>
      <c r="DQ1575" s="21"/>
      <c r="DR1575" s="21"/>
      <c r="DS1575" s="21"/>
      <c r="DT1575" s="21"/>
      <c r="DU1575" s="21"/>
      <c r="DV1575" s="21"/>
      <c r="DW1575" s="21"/>
      <c r="DX1575" s="21"/>
      <c r="DY1575" s="21"/>
      <c r="DZ1575" s="21"/>
      <c r="EA1575" s="21"/>
      <c r="EB1575" s="21"/>
      <c r="EC1575" s="21"/>
      <c r="ED1575" s="21"/>
      <c r="EE1575" s="21"/>
      <c r="EF1575" s="21"/>
      <c r="EG1575" s="21"/>
      <c r="EH1575" s="21"/>
      <c r="EI1575" s="21"/>
      <c r="EJ1575" s="21"/>
      <c r="EK1575" s="21"/>
      <c r="EL1575" s="21"/>
      <c r="EM1575" s="21"/>
      <c r="EN1575" s="21"/>
      <c r="EO1575" s="21"/>
      <c r="EP1575" s="21"/>
      <c r="EQ1575" s="21"/>
      <c r="ER1575" s="21"/>
      <c r="ES1575" s="21"/>
      <c r="ET1575" s="21"/>
      <c r="EU1575" s="21"/>
      <c r="EV1575" s="21"/>
      <c r="EW1575" s="21"/>
      <c r="EX1575" s="21"/>
      <c r="EY1575" s="21"/>
      <c r="EZ1575" s="21"/>
      <c r="FA1575" s="21"/>
      <c r="FB1575" s="21"/>
      <c r="FC1575" s="21"/>
      <c r="FD1575" s="21"/>
      <c r="FE1575" s="21"/>
      <c r="FF1575" s="21"/>
      <c r="FG1575" s="21"/>
      <c r="FH1575" s="21"/>
      <c r="FI1575" s="21"/>
      <c r="FJ1575" s="21"/>
      <c r="FK1575" s="21"/>
      <c r="FL1575" s="21"/>
      <c r="FM1575" s="21"/>
      <c r="FN1575" s="21"/>
      <c r="FO1575" s="21"/>
      <c r="FP1575" s="21"/>
      <c r="FQ1575" s="21"/>
      <c r="FR1575" s="21"/>
      <c r="FS1575" s="21"/>
      <c r="FT1575" s="21"/>
      <c r="FU1575" s="21"/>
      <c r="FV1575" s="21"/>
      <c r="FW1575" s="21"/>
      <c r="FX1575" s="21"/>
      <c r="FY1575" s="21"/>
      <c r="FZ1575" s="21"/>
      <c r="GA1575" s="21"/>
      <c r="GB1575" s="21"/>
      <c r="GC1575" s="21"/>
      <c r="GD1575" s="21"/>
      <c r="GE1575" s="21"/>
      <c r="GF1575" s="21"/>
      <c r="GG1575" s="21"/>
      <c r="GH1575" s="21"/>
      <c r="GI1575" s="21"/>
      <c r="GJ1575" s="21"/>
      <c r="GK1575" s="21"/>
      <c r="GL1575" s="21"/>
      <c r="GM1575" s="21"/>
      <c r="GN1575" s="21"/>
      <c r="GO1575" s="21"/>
      <c r="GP1575" s="21"/>
      <c r="GQ1575" s="21"/>
      <c r="GR1575" s="21"/>
      <c r="GS1575" s="21"/>
      <c r="GT1575" s="21"/>
      <c r="GU1575" s="21"/>
      <c r="GV1575" s="21"/>
      <c r="GW1575" s="21"/>
      <c r="GX1575" s="21"/>
      <c r="GY1575" s="21"/>
      <c r="GZ1575" s="21"/>
      <c r="HA1575" s="21"/>
      <c r="HB1575" s="21"/>
      <c r="HC1575" s="21"/>
      <c r="HD1575" s="21"/>
      <c r="HE1575" s="21"/>
      <c r="HF1575" s="21"/>
      <c r="HG1575" s="21"/>
      <c r="HH1575" s="21"/>
      <c r="HI1575" s="21"/>
      <c r="HJ1575" s="21"/>
      <c r="HK1575" s="21"/>
      <c r="HL1575" s="21"/>
      <c r="HM1575" s="21"/>
      <c r="HN1575" s="21"/>
      <c r="HO1575" s="21"/>
      <c r="HP1575" s="21"/>
      <c r="HQ1575" s="21"/>
      <c r="HR1575" s="21"/>
      <c r="HS1575" s="21"/>
      <c r="HT1575" s="21"/>
      <c r="HU1575" s="21"/>
      <c r="HV1575" s="21"/>
      <c r="HW1575" s="21"/>
      <c r="HX1575" s="21"/>
      <c r="HY1575" s="21"/>
      <c r="HZ1575" s="21"/>
      <c r="IA1575" s="21"/>
      <c r="IB1575" s="21"/>
      <c r="IC1575" s="21"/>
      <c r="ID1575" s="21"/>
      <c r="IE1575" s="21"/>
      <c r="IF1575" s="21"/>
      <c r="IG1575" s="21"/>
      <c r="IH1575" s="21"/>
      <c r="II1575" s="21"/>
      <c r="IJ1575" s="21"/>
      <c r="IK1575" s="21"/>
      <c r="IL1575" s="21"/>
      <c r="IM1575" s="21"/>
      <c r="IN1575" s="21"/>
      <c r="IO1575" s="21"/>
      <c r="IP1575" s="21"/>
      <c r="IQ1575" s="21"/>
      <c r="IR1575" s="21"/>
      <c r="IS1575" s="21"/>
      <c r="IT1575" s="21"/>
      <c r="IU1575" s="21"/>
      <c r="IV1575" s="21"/>
      <c r="IW1575" s="21"/>
      <c r="IX1575" s="21"/>
      <c r="IY1575" s="21"/>
      <c r="IZ1575" s="21"/>
      <c r="JA1575" s="21"/>
      <c r="JB1575" s="21"/>
      <c r="JC1575" s="21"/>
      <c r="JD1575" s="21"/>
      <c r="JE1575" s="21"/>
      <c r="JF1575" s="21"/>
      <c r="JG1575" s="21"/>
      <c r="JH1575" s="21"/>
      <c r="JI1575" s="21"/>
      <c r="JJ1575" s="21"/>
      <c r="JK1575" s="21"/>
      <c r="JL1575" s="21"/>
      <c r="JM1575" s="21"/>
      <c r="JN1575" s="21"/>
      <c r="JO1575" s="21"/>
      <c r="JP1575" s="21"/>
      <c r="JQ1575" s="21"/>
      <c r="JR1575" s="21"/>
      <c r="JS1575" s="21"/>
      <c r="JT1575" s="21"/>
      <c r="JU1575" s="21"/>
      <c r="JV1575" s="21"/>
      <c r="JW1575" s="21"/>
      <c r="JX1575" s="21"/>
      <c r="JY1575" s="21"/>
      <c r="JZ1575" s="21"/>
      <c r="KA1575" s="21"/>
      <c r="KB1575" s="21"/>
      <c r="KC1575" s="21"/>
      <c r="KD1575" s="21"/>
      <c r="KE1575" s="21"/>
      <c r="KF1575" s="21"/>
      <c r="KG1575" s="21"/>
      <c r="KH1575" s="21"/>
      <c r="KI1575" s="21"/>
      <c r="KJ1575" s="21"/>
      <c r="KK1575" s="21"/>
      <c r="KL1575" s="21"/>
      <c r="KM1575" s="21"/>
      <c r="KN1575" s="21"/>
      <c r="KO1575" s="21"/>
      <c r="KP1575" s="21"/>
      <c r="KQ1575" s="21"/>
      <c r="KR1575" s="21"/>
      <c r="KS1575" s="21"/>
      <c r="KT1575" s="21"/>
      <c r="KU1575" s="21"/>
      <c r="KV1575" s="21"/>
      <c r="KW1575" s="21"/>
      <c r="KX1575" s="21"/>
      <c r="KY1575" s="21"/>
      <c r="KZ1575" s="21"/>
      <c r="LA1575" s="21"/>
      <c r="LB1575" s="21"/>
      <c r="LC1575" s="21"/>
      <c r="LD1575" s="21"/>
      <c r="LE1575" s="21"/>
      <c r="LF1575" s="21"/>
      <c r="LG1575" s="21"/>
      <c r="LH1575" s="21"/>
      <c r="LI1575" s="21"/>
      <c r="LJ1575" s="21"/>
      <c r="LK1575" s="21"/>
      <c r="LL1575" s="21"/>
      <c r="LM1575" s="21"/>
      <c r="LN1575" s="21"/>
      <c r="LO1575" s="21"/>
      <c r="LP1575" s="21"/>
      <c r="LQ1575" s="21"/>
      <c r="LR1575" s="21"/>
      <c r="LS1575" s="21"/>
      <c r="LT1575" s="21"/>
      <c r="LU1575" s="21"/>
      <c r="LV1575" s="21"/>
      <c r="LW1575" s="21"/>
      <c r="LX1575" s="21"/>
      <c r="LY1575" s="21"/>
      <c r="LZ1575" s="21"/>
      <c r="MA1575" s="21"/>
      <c r="MB1575" s="21"/>
      <c r="MC1575" s="21"/>
      <c r="MD1575" s="21"/>
      <c r="ME1575" s="21"/>
      <c r="MF1575" s="21"/>
      <c r="MG1575" s="21"/>
      <c r="MH1575" s="21"/>
      <c r="MI1575" s="21"/>
      <c r="MJ1575" s="21"/>
      <c r="MK1575" s="21"/>
      <c r="ML1575" s="21"/>
      <c r="MM1575" s="21"/>
      <c r="MN1575" s="21"/>
      <c r="MO1575" s="21"/>
      <c r="MP1575" s="21"/>
      <c r="MQ1575" s="21"/>
      <c r="MR1575" s="21"/>
      <c r="MS1575" s="21"/>
      <c r="MT1575" s="21"/>
      <c r="MU1575" s="21"/>
      <c r="MV1575" s="21"/>
      <c r="MW1575" s="21"/>
      <c r="MX1575" s="21"/>
      <c r="MY1575" s="21"/>
      <c r="MZ1575" s="21"/>
      <c r="NA1575" s="21"/>
      <c r="NB1575" s="21"/>
      <c r="NC1575" s="21"/>
      <c r="ND1575" s="21"/>
      <c r="NE1575" s="21"/>
      <c r="NF1575" s="21"/>
      <c r="NG1575" s="21"/>
      <c r="NH1575" s="21"/>
      <c r="NI1575" s="21"/>
      <c r="NJ1575" s="21"/>
      <c r="NK1575" s="21"/>
      <c r="NL1575" s="21"/>
      <c r="NM1575" s="21"/>
      <c r="NN1575" s="21"/>
      <c r="NO1575" s="21"/>
      <c r="NP1575" s="21"/>
      <c r="NQ1575" s="21"/>
      <c r="NR1575" s="21"/>
      <c r="NS1575" s="21"/>
      <c r="NT1575" s="21"/>
      <c r="NU1575" s="21"/>
      <c r="NV1575" s="21"/>
      <c r="NW1575" s="21"/>
      <c r="NX1575" s="21"/>
      <c r="NY1575" s="21"/>
      <c r="NZ1575" s="21"/>
      <c r="OA1575" s="21"/>
      <c r="OB1575" s="21"/>
      <c r="OC1575" s="21"/>
      <c r="OD1575" s="21"/>
      <c r="OE1575" s="21"/>
      <c r="OF1575" s="21"/>
      <c r="OG1575" s="21"/>
      <c r="OH1575" s="21"/>
      <c r="OI1575" s="21"/>
      <c r="OJ1575" s="21"/>
      <c r="OK1575" s="21"/>
      <c r="OL1575" s="21"/>
      <c r="OM1575" s="21"/>
      <c r="ON1575" s="21"/>
      <c r="OO1575" s="21"/>
      <c r="OP1575" s="21"/>
      <c r="OQ1575" s="21"/>
      <c r="OR1575" s="21"/>
      <c r="OS1575" s="21"/>
      <c r="OT1575" s="21"/>
      <c r="OU1575" s="21"/>
      <c r="OV1575" s="21"/>
      <c r="OW1575" s="21"/>
      <c r="OX1575" s="21"/>
      <c r="OY1575" s="21"/>
      <c r="OZ1575" s="21"/>
      <c r="PA1575" s="21"/>
      <c r="PB1575" s="21"/>
      <c r="PC1575" s="21"/>
      <c r="PD1575" s="21"/>
      <c r="PE1575" s="21"/>
      <c r="PF1575" s="21"/>
      <c r="PG1575" s="21"/>
      <c r="PH1575" s="21"/>
      <c r="PI1575" s="21"/>
      <c r="PJ1575" s="21"/>
      <c r="PK1575" s="21"/>
      <c r="PL1575" s="21"/>
      <c r="PM1575" s="21"/>
      <c r="PN1575" s="21"/>
      <c r="PO1575" s="21"/>
      <c r="PP1575" s="21"/>
      <c r="PQ1575" s="21"/>
      <c r="PR1575" s="21"/>
      <c r="PS1575" s="21"/>
      <c r="PT1575" s="21"/>
      <c r="PU1575" s="21"/>
      <c r="PV1575" s="21"/>
      <c r="PW1575" s="21"/>
      <c r="PX1575" s="21"/>
      <c r="PY1575" s="21"/>
      <c r="PZ1575" s="21"/>
      <c r="QA1575" s="21"/>
      <c r="QB1575" s="21"/>
      <c r="QC1575" s="21"/>
      <c r="QD1575" s="21"/>
      <c r="QE1575" s="21"/>
      <c r="QF1575" s="21"/>
      <c r="QG1575" s="21"/>
      <c r="QH1575" s="21"/>
      <c r="QI1575" s="21"/>
      <c r="QJ1575" s="21"/>
      <c r="QK1575" s="21"/>
      <c r="QL1575" s="21"/>
      <c r="QM1575" s="21"/>
      <c r="QN1575" s="21"/>
      <c r="QO1575" s="21"/>
      <c r="QP1575" s="21"/>
      <c r="QQ1575" s="21"/>
      <c r="QR1575" s="21"/>
      <c r="QS1575" s="21"/>
      <c r="QT1575" s="21"/>
      <c r="QU1575" s="21"/>
      <c r="QV1575" s="21"/>
      <c r="QW1575" s="21"/>
      <c r="QX1575" s="21"/>
      <c r="QY1575" s="21"/>
      <c r="QZ1575" s="21"/>
      <c r="RA1575" s="21"/>
      <c r="RB1575" s="21"/>
      <c r="RC1575" s="21"/>
      <c r="RD1575" s="21"/>
      <c r="RE1575" s="21"/>
      <c r="RF1575" s="21"/>
      <c r="RG1575" s="21"/>
      <c r="RH1575" s="21"/>
      <c r="RI1575" s="21"/>
      <c r="RJ1575" s="21"/>
      <c r="RK1575" s="21"/>
      <c r="RL1575" s="21"/>
      <c r="RM1575" s="21"/>
      <c r="RN1575" s="21"/>
      <c r="RO1575" s="21"/>
      <c r="RP1575" s="21"/>
      <c r="RQ1575" s="21"/>
      <c r="RR1575" s="21"/>
      <c r="RS1575" s="21"/>
      <c r="RT1575" s="21"/>
      <c r="RU1575" s="21"/>
      <c r="RV1575" s="21"/>
      <c r="RW1575" s="21"/>
      <c r="RX1575" s="21"/>
      <c r="RY1575" s="21"/>
      <c r="RZ1575" s="21"/>
      <c r="SA1575" s="21"/>
      <c r="SB1575" s="21"/>
      <c r="SC1575" s="21"/>
      <c r="SD1575" s="21"/>
      <c r="SE1575" s="21"/>
      <c r="SF1575" s="21"/>
      <c r="SG1575" s="21"/>
      <c r="SH1575" s="21"/>
      <c r="SI1575" s="21"/>
      <c r="SJ1575" s="21"/>
      <c r="SK1575" s="21"/>
      <c r="SL1575" s="21"/>
      <c r="SM1575" s="21"/>
      <c r="SN1575" s="21"/>
      <c r="SO1575" s="21"/>
      <c r="SP1575" s="21"/>
      <c r="SQ1575" s="21"/>
      <c r="SR1575" s="21"/>
      <c r="SS1575" s="21"/>
      <c r="ST1575" s="21"/>
      <c r="SU1575" s="21"/>
      <c r="SV1575" s="21"/>
      <c r="SW1575" s="21"/>
      <c r="SX1575" s="21"/>
      <c r="SY1575" s="21"/>
      <c r="SZ1575" s="21"/>
      <c r="TA1575" s="21"/>
      <c r="TB1575" s="21"/>
      <c r="TC1575" s="21"/>
      <c r="TD1575" s="21"/>
      <c r="TE1575" s="21"/>
      <c r="TF1575" s="21"/>
      <c r="TG1575" s="21"/>
      <c r="TH1575" s="21"/>
      <c r="TI1575" s="21"/>
      <c r="TJ1575" s="21"/>
      <c r="TK1575" s="21"/>
      <c r="TL1575" s="21"/>
      <c r="TM1575" s="21"/>
      <c r="TN1575" s="21"/>
      <c r="TO1575" s="21"/>
      <c r="TP1575" s="21"/>
      <c r="TQ1575" s="21"/>
      <c r="TR1575" s="21"/>
      <c r="TS1575" s="21"/>
      <c r="TT1575" s="21"/>
      <c r="TU1575" s="21"/>
      <c r="TV1575" s="21"/>
      <c r="TW1575" s="21"/>
      <c r="TX1575" s="21"/>
      <c r="TY1575" s="21"/>
      <c r="TZ1575" s="21"/>
      <c r="UA1575" s="21"/>
      <c r="UB1575" s="21"/>
      <c r="UC1575" s="21"/>
      <c r="UD1575" s="21"/>
      <c r="UE1575" s="21"/>
      <c r="UF1575" s="21"/>
      <c r="UG1575" s="21"/>
      <c r="UH1575" s="21"/>
      <c r="UI1575" s="21"/>
      <c r="UJ1575" s="21"/>
      <c r="UK1575" s="21"/>
      <c r="UL1575" s="21"/>
      <c r="UM1575" s="21"/>
      <c r="UN1575" s="21"/>
      <c r="UO1575" s="21"/>
      <c r="UP1575" s="21"/>
      <c r="UQ1575" s="21"/>
      <c r="UR1575" s="21"/>
      <c r="US1575" s="21"/>
      <c r="UT1575" s="21"/>
      <c r="UU1575" s="21"/>
      <c r="UV1575" s="21"/>
      <c r="UW1575" s="21"/>
      <c r="UX1575" s="21"/>
      <c r="UY1575" s="21"/>
      <c r="UZ1575" s="21"/>
      <c r="VA1575" s="21"/>
      <c r="VB1575" s="21"/>
      <c r="VC1575" s="21"/>
      <c r="VD1575" s="21"/>
      <c r="VE1575" s="21"/>
      <c r="VF1575" s="21"/>
      <c r="VG1575" s="21"/>
      <c r="VH1575" s="21"/>
      <c r="VI1575" s="21"/>
      <c r="VJ1575" s="21"/>
      <c r="VK1575" s="21"/>
      <c r="VL1575" s="21"/>
      <c r="VM1575" s="21"/>
      <c r="VN1575" s="21"/>
      <c r="VO1575" s="21"/>
      <c r="VP1575" s="21"/>
      <c r="VQ1575" s="21"/>
      <c r="VR1575" s="21"/>
      <c r="VS1575" s="21"/>
      <c r="VT1575" s="21"/>
      <c r="VU1575" s="21"/>
      <c r="VV1575" s="21"/>
      <c r="VW1575" s="21"/>
      <c r="VX1575" s="21"/>
      <c r="VY1575" s="21"/>
      <c r="VZ1575" s="21"/>
      <c r="WA1575" s="21"/>
      <c r="WB1575" s="21"/>
      <c r="WC1575" s="21"/>
      <c r="WD1575" s="21"/>
      <c r="WE1575" s="21"/>
      <c r="WF1575" s="21"/>
      <c r="WG1575" s="21"/>
      <c r="WH1575" s="21"/>
      <c r="WI1575" s="21"/>
      <c r="WJ1575" s="21"/>
      <c r="WK1575" s="21"/>
      <c r="WL1575" s="21"/>
      <c r="WM1575" s="21"/>
      <c r="WN1575" s="21"/>
      <c r="WO1575" s="21"/>
      <c r="WP1575" s="21"/>
      <c r="WQ1575" s="21"/>
      <c r="WR1575" s="21"/>
      <c r="WS1575" s="21"/>
      <c r="WT1575" s="21"/>
      <c r="WU1575" s="21"/>
      <c r="WV1575" s="21"/>
      <c r="WW1575" s="21"/>
      <c r="WX1575" s="21"/>
      <c r="WY1575" s="21"/>
      <c r="WZ1575" s="21"/>
      <c r="XA1575" s="21"/>
      <c r="XB1575" s="21"/>
      <c r="XC1575" s="21"/>
      <c r="XD1575" s="21"/>
      <c r="XE1575" s="21"/>
      <c r="XF1575" s="21"/>
      <c r="XG1575" s="21"/>
      <c r="XH1575" s="21"/>
      <c r="XI1575" s="21"/>
      <c r="XJ1575" s="21"/>
      <c r="XK1575" s="21"/>
      <c r="XL1575" s="21"/>
      <c r="XM1575" s="21"/>
      <c r="XN1575" s="21"/>
      <c r="XO1575" s="21"/>
      <c r="XP1575" s="21"/>
      <c r="XQ1575" s="21"/>
      <c r="XR1575" s="21"/>
      <c r="XS1575" s="21"/>
      <c r="XT1575" s="21"/>
      <c r="XU1575" s="21"/>
      <c r="XV1575" s="21"/>
      <c r="XW1575" s="21"/>
      <c r="XX1575" s="21"/>
      <c r="XY1575" s="21"/>
      <c r="XZ1575" s="21"/>
      <c r="YA1575" s="21"/>
      <c r="YB1575" s="21"/>
      <c r="YC1575" s="21"/>
      <c r="YD1575" s="21"/>
      <c r="YE1575" s="21"/>
      <c r="YF1575" s="21"/>
      <c r="YG1575" s="21"/>
      <c r="YH1575" s="21"/>
      <c r="YI1575" s="21"/>
      <c r="YJ1575" s="21"/>
      <c r="YK1575" s="21"/>
      <c r="YL1575" s="21"/>
      <c r="YM1575" s="21"/>
      <c r="YN1575" s="21"/>
      <c r="YO1575" s="21"/>
      <c r="YP1575" s="21"/>
      <c r="YQ1575" s="21"/>
      <c r="YR1575" s="21"/>
      <c r="YS1575" s="21"/>
      <c r="YT1575" s="21"/>
      <c r="YU1575" s="21"/>
      <c r="YV1575" s="21"/>
      <c r="YW1575" s="21"/>
      <c r="YX1575" s="21"/>
      <c r="YY1575" s="21"/>
      <c r="YZ1575" s="21"/>
      <c r="ZA1575" s="21"/>
      <c r="ZB1575" s="21"/>
      <c r="ZC1575" s="21"/>
      <c r="ZD1575" s="21"/>
      <c r="ZE1575" s="21"/>
      <c r="ZF1575" s="21"/>
      <c r="ZG1575" s="21"/>
      <c r="ZH1575" s="21"/>
      <c r="ZI1575" s="21"/>
      <c r="ZJ1575" s="21"/>
      <c r="ZK1575" s="21"/>
      <c r="ZL1575" s="21"/>
      <c r="ZM1575" s="21"/>
      <c r="ZN1575" s="21"/>
      <c r="ZO1575" s="21"/>
      <c r="ZP1575" s="21"/>
      <c r="ZQ1575" s="21"/>
      <c r="ZR1575" s="21"/>
      <c r="ZS1575" s="21"/>
      <c r="ZT1575" s="21"/>
      <c r="ZU1575" s="21"/>
      <c r="ZV1575" s="21"/>
      <c r="ZW1575" s="21"/>
      <c r="ZX1575" s="21"/>
      <c r="ZY1575" s="21"/>
      <c r="ZZ1575" s="21"/>
      <c r="AAA1575" s="21"/>
      <c r="AAB1575" s="21"/>
      <c r="AAC1575" s="21"/>
      <c r="AAD1575" s="21"/>
      <c r="AAE1575" s="21"/>
      <c r="AAF1575" s="21"/>
      <c r="AAG1575" s="21"/>
      <c r="AAH1575" s="21"/>
      <c r="AAI1575" s="21"/>
      <c r="AAJ1575" s="21"/>
      <c r="AAK1575" s="21"/>
      <c r="AAL1575" s="21"/>
      <c r="AAM1575" s="21"/>
      <c r="AAN1575" s="21"/>
      <c r="AAO1575" s="21"/>
      <c r="AAP1575" s="21"/>
      <c r="AAQ1575" s="21"/>
      <c r="AAR1575" s="21"/>
      <c r="AAS1575" s="21"/>
      <c r="AAT1575" s="21"/>
      <c r="AAU1575" s="21"/>
      <c r="AAV1575" s="21"/>
      <c r="AAW1575" s="21"/>
      <c r="AAX1575" s="21"/>
      <c r="AAY1575" s="21"/>
      <c r="AAZ1575" s="21"/>
      <c r="ABA1575" s="21"/>
      <c r="ABB1575" s="21"/>
      <c r="ABC1575" s="21"/>
      <c r="ABD1575" s="21"/>
      <c r="ABE1575" s="21"/>
      <c r="ABF1575" s="21"/>
      <c r="ABG1575" s="21"/>
      <c r="ABH1575" s="21"/>
      <c r="ABI1575" s="21"/>
      <c r="ABJ1575" s="21"/>
      <c r="ABK1575" s="21"/>
      <c r="ABL1575" s="21"/>
      <c r="ABM1575" s="21"/>
      <c r="ABN1575" s="21"/>
      <c r="ABO1575" s="21"/>
      <c r="ABP1575" s="21"/>
      <c r="ABQ1575" s="21"/>
      <c r="ABR1575" s="21"/>
      <c r="ABS1575" s="21"/>
      <c r="ABT1575" s="21"/>
      <c r="ABU1575" s="21"/>
      <c r="ABV1575" s="21"/>
      <c r="ABW1575" s="21"/>
      <c r="ABX1575" s="21"/>
      <c r="ABY1575" s="21"/>
      <c r="ABZ1575" s="21"/>
      <c r="ACA1575" s="21"/>
      <c r="ACB1575" s="21"/>
      <c r="ACC1575" s="21"/>
      <c r="ACD1575" s="21"/>
      <c r="ACE1575" s="21"/>
      <c r="ACF1575" s="21"/>
      <c r="ACG1575" s="21"/>
      <c r="ACH1575" s="21"/>
      <c r="ACI1575" s="21"/>
      <c r="ACJ1575" s="21"/>
      <c r="ACK1575" s="21"/>
      <c r="ACL1575" s="21"/>
      <c r="ACM1575" s="21"/>
      <c r="ACN1575" s="21"/>
      <c r="ACO1575" s="21"/>
      <c r="ACP1575" s="21"/>
      <c r="ACQ1575" s="21"/>
      <c r="ACR1575" s="21"/>
      <c r="ACS1575" s="21"/>
      <c r="ACT1575" s="21"/>
      <c r="ACU1575" s="21"/>
      <c r="ACV1575" s="21"/>
      <c r="ACW1575" s="21"/>
      <c r="ACX1575" s="21"/>
      <c r="ACY1575" s="21"/>
      <c r="ACZ1575" s="21"/>
      <c r="ADA1575" s="21"/>
      <c r="ADB1575" s="21"/>
      <c r="ADC1575" s="21"/>
      <c r="ADD1575" s="21"/>
      <c r="ADE1575" s="21"/>
      <c r="ADF1575" s="21"/>
      <c r="ADG1575" s="21"/>
      <c r="ADH1575" s="21"/>
      <c r="ADI1575" s="21"/>
      <c r="ADJ1575" s="21"/>
      <c r="ADK1575" s="21"/>
      <c r="ADL1575" s="21"/>
      <c r="ADM1575" s="21"/>
      <c r="ADN1575" s="21"/>
      <c r="ADO1575" s="21"/>
      <c r="ADP1575" s="21"/>
      <c r="ADQ1575" s="21"/>
      <c r="ADR1575" s="21"/>
      <c r="ADS1575" s="21"/>
      <c r="ADT1575" s="21"/>
      <c r="ADU1575" s="21"/>
      <c r="ADV1575" s="21"/>
      <c r="ADW1575" s="21"/>
      <c r="ADX1575" s="21"/>
      <c r="ADY1575" s="21"/>
      <c r="ADZ1575" s="21"/>
      <c r="AEA1575" s="21"/>
      <c r="AEB1575" s="21"/>
      <c r="AEC1575" s="21"/>
      <c r="AED1575" s="21"/>
      <c r="AEE1575" s="21"/>
      <c r="AEF1575" s="21"/>
      <c r="AEG1575" s="21"/>
      <c r="AEH1575" s="21"/>
      <c r="AEI1575" s="21"/>
      <c r="AEJ1575" s="21"/>
      <c r="AEK1575" s="21"/>
      <c r="AEL1575" s="21"/>
      <c r="AEM1575" s="21"/>
      <c r="AEN1575" s="21"/>
      <c r="AEO1575" s="21"/>
      <c r="AEP1575" s="21"/>
      <c r="AEQ1575" s="21"/>
      <c r="AER1575" s="21"/>
      <c r="AES1575" s="21"/>
      <c r="AET1575" s="21"/>
      <c r="AEU1575" s="21"/>
      <c r="AEV1575" s="21"/>
      <c r="AEW1575" s="21"/>
      <c r="AEX1575" s="21"/>
      <c r="AEY1575" s="21"/>
      <c r="AEZ1575" s="21"/>
      <c r="AFA1575" s="21"/>
      <c r="AFB1575" s="21"/>
      <c r="AFC1575" s="21"/>
      <c r="AFD1575" s="21"/>
      <c r="AFE1575" s="21"/>
      <c r="AFF1575" s="21"/>
      <c r="AFG1575" s="21"/>
      <c r="AFH1575" s="21"/>
      <c r="AFI1575" s="21"/>
      <c r="AFJ1575" s="21"/>
      <c r="AFK1575" s="21"/>
      <c r="AFL1575" s="21"/>
      <c r="AFM1575" s="21"/>
      <c r="AFN1575" s="21"/>
      <c r="AFO1575" s="21"/>
      <c r="AFP1575" s="21"/>
      <c r="AFQ1575" s="21"/>
      <c r="AFR1575" s="21"/>
      <c r="AFS1575" s="21"/>
      <c r="AFT1575" s="21"/>
      <c r="AFU1575" s="21"/>
      <c r="AFV1575" s="21"/>
      <c r="AFW1575" s="21"/>
      <c r="AFX1575" s="21"/>
      <c r="AFY1575" s="21"/>
      <c r="AFZ1575" s="21"/>
      <c r="AGA1575" s="21"/>
      <c r="AGB1575" s="21"/>
      <c r="AGC1575" s="21"/>
      <c r="AGD1575" s="21"/>
      <c r="AGE1575" s="21"/>
      <c r="AGF1575" s="21"/>
      <c r="AGG1575" s="21"/>
      <c r="AGH1575" s="21"/>
      <c r="AGI1575" s="21"/>
      <c r="AGJ1575" s="21"/>
      <c r="AGK1575" s="21"/>
      <c r="AGL1575" s="21"/>
      <c r="AGM1575" s="21"/>
      <c r="AGN1575" s="21"/>
      <c r="AGO1575" s="21"/>
      <c r="AGP1575" s="21"/>
      <c r="AGQ1575" s="21"/>
      <c r="AGR1575" s="21"/>
      <c r="AGS1575" s="21"/>
      <c r="AGT1575" s="21"/>
      <c r="AGU1575" s="21"/>
      <c r="AGV1575" s="21"/>
      <c r="AGW1575" s="21"/>
      <c r="AGX1575" s="21"/>
      <c r="AGY1575" s="21"/>
      <c r="AGZ1575" s="21"/>
      <c r="AHA1575" s="21"/>
      <c r="AHB1575" s="21"/>
      <c r="AHC1575" s="21"/>
      <c r="AHD1575" s="21"/>
      <c r="AHE1575" s="21"/>
      <c r="AHF1575" s="21"/>
      <c r="AHG1575" s="21"/>
      <c r="AHH1575" s="21"/>
      <c r="AHI1575" s="21"/>
      <c r="AHJ1575" s="21"/>
      <c r="AHK1575" s="21"/>
      <c r="AHL1575" s="21"/>
      <c r="AHM1575" s="21"/>
      <c r="AHN1575" s="21"/>
      <c r="AHO1575" s="21"/>
      <c r="AHP1575" s="21"/>
      <c r="AHQ1575" s="21"/>
      <c r="AHR1575" s="21"/>
      <c r="AHS1575" s="21"/>
      <c r="AHT1575" s="21"/>
      <c r="AHU1575" s="21"/>
      <c r="AHV1575" s="21"/>
      <c r="AHW1575" s="21"/>
      <c r="AHX1575" s="21"/>
      <c r="AHY1575" s="21"/>
      <c r="AHZ1575" s="21"/>
      <c r="AIA1575" s="21"/>
      <c r="AIB1575" s="21"/>
      <c r="AIC1575" s="21"/>
      <c r="AID1575" s="21"/>
      <c r="AIE1575" s="21"/>
      <c r="AIF1575" s="21"/>
      <c r="AIG1575" s="21"/>
      <c r="AIH1575" s="21"/>
      <c r="AII1575" s="21"/>
      <c r="AIJ1575" s="21"/>
      <c r="AIK1575" s="21"/>
      <c r="AIL1575" s="21"/>
      <c r="AIM1575" s="21"/>
      <c r="AIN1575" s="21"/>
      <c r="AIO1575" s="21"/>
      <c r="AIP1575" s="21"/>
      <c r="AIQ1575" s="21"/>
      <c r="AIR1575" s="21"/>
      <c r="AIS1575" s="21"/>
      <c r="AIT1575" s="21"/>
      <c r="AIU1575" s="21"/>
      <c r="AIV1575" s="21"/>
      <c r="AIW1575" s="21"/>
      <c r="AIX1575" s="21"/>
      <c r="AIY1575" s="21"/>
      <c r="AIZ1575" s="21"/>
      <c r="AJA1575" s="21"/>
      <c r="AJB1575" s="21"/>
      <c r="AJC1575" s="21"/>
      <c r="AJD1575" s="21"/>
      <c r="AJE1575" s="21"/>
      <c r="AJF1575" s="21"/>
      <c r="AJG1575" s="21"/>
      <c r="AJH1575" s="21"/>
      <c r="AJI1575" s="21"/>
      <c r="AJJ1575" s="21"/>
      <c r="AJK1575" s="21"/>
      <c r="AJL1575" s="21"/>
      <c r="AJM1575" s="21"/>
      <c r="AJN1575" s="21"/>
      <c r="AJO1575" s="21"/>
      <c r="AJP1575" s="21"/>
      <c r="AJQ1575" s="21"/>
      <c r="AJR1575" s="21"/>
      <c r="AJS1575" s="21"/>
      <c r="AJT1575" s="21"/>
      <c r="AJU1575" s="21"/>
      <c r="AJV1575" s="21"/>
      <c r="AJW1575" s="21"/>
      <c r="AJX1575" s="21"/>
      <c r="AJY1575" s="21"/>
      <c r="AJZ1575" s="21"/>
      <c r="AKA1575" s="21"/>
      <c r="AKB1575" s="21"/>
      <c r="AKC1575" s="21"/>
      <c r="AKD1575" s="21"/>
      <c r="AKE1575" s="21"/>
      <c r="AKF1575" s="21"/>
      <c r="AKG1575" s="21"/>
      <c r="AKH1575" s="21"/>
      <c r="AKI1575" s="21"/>
      <c r="AKJ1575" s="21"/>
      <c r="AKK1575" s="21"/>
      <c r="AKL1575" s="21"/>
      <c r="AKM1575" s="21"/>
      <c r="AKN1575" s="21"/>
      <c r="AKO1575" s="21"/>
      <c r="AKP1575" s="21"/>
      <c r="AKQ1575" s="21"/>
      <c r="AKR1575" s="21"/>
      <c r="AKS1575" s="21"/>
      <c r="AKT1575" s="21"/>
      <c r="AKU1575" s="21"/>
      <c r="AKV1575" s="21"/>
      <c r="AKW1575" s="21"/>
      <c r="AKX1575" s="21"/>
      <c r="AKY1575" s="21"/>
      <c r="AKZ1575" s="21"/>
      <c r="ALA1575" s="21"/>
      <c r="ALB1575" s="21"/>
      <c r="ALC1575" s="21"/>
      <c r="ALD1575" s="21"/>
      <c r="ALE1575" s="21"/>
      <c r="ALF1575" s="21"/>
      <c r="ALG1575" s="21"/>
      <c r="ALH1575" s="21"/>
      <c r="ALI1575" s="21"/>
      <c r="ALJ1575" s="21"/>
      <c r="ALK1575" s="21"/>
      <c r="ALL1575" s="21"/>
      <c r="ALM1575" s="21"/>
      <c r="ALN1575" s="21"/>
      <c r="ALO1575" s="21"/>
      <c r="ALP1575" s="21"/>
      <c r="ALQ1575" s="21"/>
      <c r="ALR1575" s="21"/>
      <c r="ALS1575" s="21"/>
      <c r="ALT1575" s="21"/>
      <c r="ALU1575" s="21"/>
      <c r="ALV1575" s="21"/>
      <c r="ALW1575" s="21"/>
      <c r="ALX1575" s="21"/>
      <c r="ALY1575" s="21"/>
      <c r="ALZ1575" s="21"/>
      <c r="AMA1575" s="21"/>
      <c r="AMB1575" s="21"/>
      <c r="AMC1575" s="21"/>
      <c r="AMD1575" s="21"/>
      <c r="AME1575" s="21"/>
      <c r="AMF1575" s="21"/>
      <c r="AMG1575" s="21"/>
      <c r="AMH1575" s="21"/>
      <c r="AMI1575" s="21"/>
      <c r="AMJ1575" s="21"/>
      <c r="AMK1575" s="21"/>
      <c r="AML1575" s="21"/>
      <c r="AMM1575" s="21"/>
      <c r="AMN1575" s="21"/>
      <c r="AMO1575" s="21"/>
      <c r="AMP1575" s="21"/>
      <c r="AMQ1575" s="21"/>
      <c r="AMR1575" s="21"/>
      <c r="AMS1575" s="21"/>
      <c r="AMT1575" s="21"/>
      <c r="AMU1575" s="21"/>
      <c r="AMV1575" s="21"/>
      <c r="AMW1575" s="21"/>
      <c r="AMX1575" s="21"/>
      <c r="AMY1575" s="21"/>
      <c r="AMZ1575" s="21"/>
      <c r="ANA1575" s="21"/>
      <c r="ANB1575" s="21"/>
      <c r="ANC1575" s="21"/>
      <c r="AND1575" s="21"/>
      <c r="ANE1575" s="21"/>
      <c r="ANF1575" s="21"/>
      <c r="ANG1575" s="21"/>
      <c r="ANH1575" s="21"/>
      <c r="ANI1575" s="21"/>
      <c r="ANJ1575" s="21"/>
      <c r="ANK1575" s="21"/>
      <c r="ANL1575" s="21"/>
      <c r="ANM1575" s="21"/>
      <c r="ANN1575" s="21"/>
      <c r="ANO1575" s="21"/>
      <c r="ANP1575" s="21"/>
      <c r="ANQ1575" s="21"/>
      <c r="ANR1575" s="21"/>
      <c r="ANS1575" s="21"/>
      <c r="ANT1575" s="21"/>
      <c r="ANU1575" s="21"/>
      <c r="ANV1575" s="21"/>
      <c r="ANW1575" s="21"/>
      <c r="ANX1575" s="21"/>
      <c r="ANY1575" s="21"/>
      <c r="ANZ1575" s="21"/>
      <c r="AOA1575" s="21"/>
      <c r="AOB1575" s="21"/>
      <c r="AOC1575" s="21"/>
      <c r="AOD1575" s="21"/>
      <c r="AOE1575" s="21"/>
      <c r="AOF1575" s="21"/>
      <c r="AOG1575" s="21"/>
      <c r="AOH1575" s="21"/>
      <c r="AOI1575" s="21"/>
      <c r="AOJ1575" s="21"/>
      <c r="AOK1575" s="21"/>
      <c r="AOL1575" s="21"/>
      <c r="AOM1575" s="21"/>
      <c r="AON1575" s="21"/>
      <c r="AOO1575" s="21"/>
      <c r="AOP1575" s="21"/>
      <c r="AOQ1575" s="21"/>
      <c r="AOR1575" s="21"/>
      <c r="AOS1575" s="21"/>
      <c r="AOT1575" s="21"/>
      <c r="AOU1575" s="21"/>
      <c r="AOV1575" s="21"/>
      <c r="AOW1575" s="21"/>
      <c r="AOX1575" s="21"/>
      <c r="AOY1575" s="21"/>
      <c r="AOZ1575" s="21"/>
      <c r="APA1575" s="21"/>
      <c r="APB1575" s="21"/>
      <c r="APC1575" s="21"/>
      <c r="APD1575" s="21"/>
      <c r="APE1575" s="21"/>
      <c r="APF1575" s="21"/>
      <c r="APG1575" s="21"/>
      <c r="APH1575" s="21"/>
      <c r="API1575" s="21"/>
      <c r="APJ1575" s="21"/>
      <c r="APK1575" s="21"/>
      <c r="APL1575" s="21"/>
      <c r="APM1575" s="21"/>
      <c r="APN1575" s="21"/>
      <c r="APO1575" s="21"/>
      <c r="APP1575" s="21"/>
      <c r="APQ1575" s="21"/>
      <c r="APR1575" s="21"/>
      <c r="APS1575" s="21"/>
      <c r="APT1575" s="21"/>
      <c r="APU1575" s="21"/>
      <c r="APV1575" s="21"/>
      <c r="APW1575" s="21"/>
      <c r="APX1575" s="21"/>
      <c r="APY1575" s="21"/>
      <c r="APZ1575" s="21"/>
      <c r="AQA1575" s="21"/>
      <c r="AQB1575" s="21"/>
      <c r="AQC1575" s="21"/>
      <c r="AQD1575" s="21"/>
      <c r="AQE1575" s="21"/>
      <c r="AQF1575" s="21"/>
      <c r="AQG1575" s="21"/>
      <c r="AQH1575" s="21"/>
      <c r="AQI1575" s="21"/>
      <c r="AQJ1575" s="21"/>
      <c r="AQK1575" s="21"/>
      <c r="AQL1575" s="21"/>
      <c r="AQM1575" s="21"/>
      <c r="AQN1575" s="21"/>
      <c r="AQO1575" s="21"/>
      <c r="AQP1575" s="21"/>
      <c r="AQQ1575" s="21"/>
      <c r="AQR1575" s="21"/>
      <c r="AQS1575" s="21"/>
      <c r="AQT1575" s="21"/>
      <c r="AQU1575" s="21"/>
      <c r="AQV1575" s="21"/>
      <c r="AQW1575" s="21"/>
      <c r="AQX1575" s="21"/>
      <c r="AQY1575" s="21"/>
      <c r="AQZ1575" s="21"/>
      <c r="ARA1575" s="21"/>
      <c r="ARB1575" s="21"/>
      <c r="ARC1575" s="21"/>
      <c r="ARD1575" s="21"/>
      <c r="ARE1575" s="21"/>
      <c r="ARF1575" s="21"/>
      <c r="ARG1575" s="21"/>
      <c r="ARH1575" s="21"/>
      <c r="ARI1575" s="21"/>
      <c r="ARJ1575" s="21"/>
      <c r="ARK1575" s="21"/>
      <c r="ARL1575" s="21"/>
      <c r="ARM1575" s="21"/>
      <c r="ARN1575" s="21"/>
      <c r="ARO1575" s="21"/>
      <c r="ARP1575" s="21"/>
      <c r="ARQ1575" s="21"/>
      <c r="ARR1575" s="21"/>
      <c r="ARS1575" s="21"/>
      <c r="ART1575" s="21"/>
      <c r="ARU1575" s="21"/>
      <c r="ARV1575" s="21"/>
      <c r="ARW1575" s="21"/>
      <c r="ARX1575" s="21"/>
      <c r="ARY1575" s="21"/>
      <c r="ARZ1575" s="21"/>
      <c r="ASA1575" s="21"/>
      <c r="ASB1575" s="21"/>
      <c r="ASC1575" s="21"/>
      <c r="ASD1575" s="21"/>
      <c r="ASE1575" s="21"/>
      <c r="ASF1575" s="21"/>
      <c r="ASG1575" s="21"/>
      <c r="ASH1575" s="21"/>
      <c r="ASI1575" s="21"/>
      <c r="ASJ1575" s="21"/>
      <c r="ASK1575" s="21"/>
      <c r="ASL1575" s="21"/>
      <c r="ASM1575" s="21"/>
      <c r="ASN1575" s="21"/>
      <c r="ASO1575" s="21"/>
      <c r="ASP1575" s="21"/>
      <c r="ASQ1575" s="21"/>
      <c r="ASR1575" s="21"/>
      <c r="ASS1575" s="21"/>
      <c r="AST1575" s="21"/>
      <c r="ASU1575" s="21"/>
      <c r="ASV1575" s="21"/>
      <c r="ASW1575" s="21"/>
      <c r="ASX1575" s="21"/>
      <c r="ASY1575" s="21"/>
      <c r="ASZ1575" s="21"/>
      <c r="ATA1575" s="21"/>
      <c r="ATB1575" s="21"/>
      <c r="ATC1575" s="21"/>
      <c r="ATD1575" s="21"/>
      <c r="ATE1575" s="21"/>
      <c r="ATF1575" s="21"/>
      <c r="ATG1575" s="21"/>
      <c r="ATH1575" s="21"/>
      <c r="ATI1575" s="21"/>
      <c r="ATJ1575" s="21"/>
      <c r="ATK1575" s="21"/>
      <c r="ATL1575" s="21"/>
      <c r="ATM1575" s="21"/>
      <c r="ATN1575" s="21"/>
      <c r="ATO1575" s="21"/>
      <c r="ATP1575" s="21"/>
      <c r="ATQ1575" s="21"/>
      <c r="ATR1575" s="21"/>
      <c r="ATS1575" s="21"/>
      <c r="ATT1575" s="21"/>
      <c r="ATU1575" s="21"/>
      <c r="ATV1575" s="21"/>
      <c r="ATW1575" s="21"/>
      <c r="ATX1575" s="21"/>
      <c r="ATY1575" s="21"/>
      <c r="ATZ1575" s="21"/>
      <c r="AUA1575" s="21"/>
      <c r="AUB1575" s="21"/>
      <c r="AUC1575" s="21"/>
      <c r="AUD1575" s="21"/>
      <c r="AUE1575" s="21"/>
      <c r="AUF1575" s="21"/>
      <c r="AUG1575" s="21"/>
      <c r="AUH1575" s="21"/>
      <c r="AUI1575" s="21"/>
      <c r="AUJ1575" s="21"/>
      <c r="AUK1575" s="21"/>
      <c r="AUL1575" s="21"/>
      <c r="AUM1575" s="21"/>
      <c r="AUN1575" s="21"/>
      <c r="AUO1575" s="21"/>
      <c r="AUP1575" s="21"/>
      <c r="AUQ1575" s="21"/>
      <c r="AUR1575" s="21"/>
      <c r="AUS1575" s="21"/>
      <c r="AUT1575" s="21"/>
      <c r="AUU1575" s="21"/>
      <c r="AUV1575" s="21"/>
      <c r="AUW1575" s="21"/>
      <c r="AUX1575" s="21"/>
      <c r="AUY1575" s="21"/>
      <c r="AUZ1575" s="21"/>
      <c r="AVA1575" s="21"/>
      <c r="AVB1575" s="21"/>
      <c r="AVC1575" s="21"/>
      <c r="AVD1575" s="21"/>
      <c r="AVE1575" s="21"/>
      <c r="AVF1575" s="21"/>
      <c r="AVG1575" s="21"/>
      <c r="AVH1575" s="21"/>
      <c r="AVI1575" s="21"/>
      <c r="AVJ1575" s="21"/>
      <c r="AVK1575" s="21"/>
      <c r="AVL1575" s="21"/>
      <c r="AVM1575" s="21"/>
      <c r="AVN1575" s="21"/>
      <c r="AVO1575" s="21"/>
      <c r="AVP1575" s="21"/>
      <c r="AVQ1575" s="21"/>
      <c r="AVR1575" s="21"/>
      <c r="AVS1575" s="21"/>
      <c r="AVT1575" s="21"/>
      <c r="AVU1575" s="21"/>
      <c r="AVV1575" s="21"/>
      <c r="AVW1575" s="21"/>
      <c r="AVX1575" s="21"/>
      <c r="AVY1575" s="21"/>
      <c r="AVZ1575" s="21"/>
      <c r="AWA1575" s="21"/>
      <c r="AWB1575" s="21"/>
      <c r="AWC1575" s="21"/>
      <c r="AWD1575" s="21"/>
      <c r="AWE1575" s="21"/>
      <c r="AWF1575" s="21"/>
      <c r="AWG1575" s="21"/>
      <c r="AWH1575" s="21"/>
      <c r="AWI1575" s="21"/>
      <c r="AWJ1575" s="21"/>
      <c r="AWK1575" s="21"/>
      <c r="AWL1575" s="21"/>
      <c r="AWM1575" s="21"/>
      <c r="AWN1575" s="21"/>
      <c r="AWO1575" s="21"/>
      <c r="AWP1575" s="21"/>
      <c r="AWQ1575" s="21"/>
      <c r="AWR1575" s="21"/>
      <c r="AWS1575" s="21"/>
      <c r="AWT1575" s="21"/>
      <c r="AWU1575" s="21"/>
      <c r="AWV1575" s="21"/>
      <c r="AWW1575" s="21"/>
      <c r="AWX1575" s="21"/>
      <c r="AWY1575" s="21"/>
      <c r="AWZ1575" s="21"/>
      <c r="AXA1575" s="21"/>
      <c r="AXB1575" s="21"/>
      <c r="AXC1575" s="21"/>
      <c r="AXD1575" s="21"/>
      <c r="AXE1575" s="21"/>
      <c r="AXF1575" s="21"/>
      <c r="AXG1575" s="21"/>
      <c r="AXH1575" s="21"/>
      <c r="AXI1575" s="21"/>
      <c r="AXJ1575" s="21"/>
      <c r="AXK1575" s="21"/>
      <c r="AXL1575" s="21"/>
      <c r="AXM1575" s="21"/>
      <c r="AXN1575" s="21"/>
      <c r="AXO1575" s="21"/>
      <c r="AXP1575" s="21"/>
      <c r="AXQ1575" s="21"/>
      <c r="AXR1575" s="21"/>
      <c r="AXS1575" s="21"/>
      <c r="AXT1575" s="21"/>
      <c r="AXU1575" s="21"/>
      <c r="AXV1575" s="21"/>
      <c r="AXW1575" s="21"/>
      <c r="AXX1575" s="21"/>
      <c r="AXY1575" s="21"/>
      <c r="AXZ1575" s="21"/>
      <c r="AYA1575" s="21"/>
      <c r="AYB1575" s="21"/>
      <c r="AYC1575" s="21"/>
      <c r="AYD1575" s="21"/>
      <c r="AYE1575" s="21"/>
      <c r="AYF1575" s="21"/>
      <c r="AYG1575" s="21"/>
      <c r="AYH1575" s="21"/>
      <c r="AYI1575" s="21"/>
      <c r="AYJ1575" s="21"/>
      <c r="AYK1575" s="21"/>
      <c r="AYL1575" s="21"/>
      <c r="AYM1575" s="21"/>
      <c r="AYN1575" s="21"/>
      <c r="AYO1575" s="21"/>
      <c r="AYP1575" s="21"/>
      <c r="AYQ1575" s="21"/>
      <c r="AYR1575" s="21"/>
      <c r="AYS1575" s="21"/>
      <c r="AYT1575" s="21"/>
      <c r="AYU1575" s="21"/>
      <c r="AYV1575" s="21"/>
      <c r="AYW1575" s="21"/>
      <c r="AYX1575" s="21"/>
      <c r="AYY1575" s="21"/>
      <c r="AYZ1575" s="21"/>
      <c r="AZA1575" s="21"/>
      <c r="AZB1575" s="21"/>
      <c r="AZC1575" s="21"/>
      <c r="AZD1575" s="21"/>
      <c r="AZE1575" s="21"/>
      <c r="AZF1575" s="21"/>
      <c r="AZG1575" s="21"/>
      <c r="AZH1575" s="21"/>
      <c r="AZI1575" s="21"/>
      <c r="AZJ1575" s="21"/>
      <c r="AZK1575" s="21"/>
      <c r="AZL1575" s="21"/>
      <c r="AZM1575" s="21"/>
      <c r="AZN1575" s="21"/>
      <c r="AZO1575" s="21"/>
      <c r="AZP1575" s="21"/>
      <c r="AZQ1575" s="21"/>
      <c r="AZR1575" s="21"/>
      <c r="AZS1575" s="21"/>
      <c r="AZT1575" s="21"/>
      <c r="AZU1575" s="21"/>
      <c r="AZV1575" s="21"/>
      <c r="AZW1575" s="21"/>
      <c r="AZX1575" s="21"/>
      <c r="AZY1575" s="21"/>
      <c r="AZZ1575" s="21"/>
      <c r="BAA1575" s="21"/>
      <c r="BAB1575" s="21"/>
      <c r="BAC1575" s="21"/>
      <c r="BAD1575" s="21"/>
      <c r="BAE1575" s="21"/>
      <c r="BAF1575" s="21"/>
      <c r="BAG1575" s="21"/>
      <c r="BAH1575" s="21"/>
      <c r="BAI1575" s="21"/>
      <c r="BAJ1575" s="21"/>
      <c r="BAK1575" s="21"/>
      <c r="BAL1575" s="21"/>
      <c r="BAM1575" s="21"/>
      <c r="BAN1575" s="21"/>
      <c r="BAO1575" s="21"/>
      <c r="BAP1575" s="21"/>
      <c r="BAQ1575" s="21"/>
      <c r="BAR1575" s="21"/>
      <c r="BAS1575" s="21"/>
      <c r="BAT1575" s="21"/>
      <c r="BAU1575" s="21"/>
      <c r="BAV1575" s="21"/>
      <c r="BAW1575" s="21"/>
      <c r="BAX1575" s="21"/>
      <c r="BAY1575" s="21"/>
      <c r="BAZ1575" s="21"/>
      <c r="BBA1575" s="21"/>
      <c r="BBB1575" s="21"/>
      <c r="BBC1575" s="21"/>
      <c r="BBD1575" s="21"/>
      <c r="BBE1575" s="21"/>
      <c r="BBF1575" s="21"/>
      <c r="BBG1575" s="21"/>
      <c r="BBH1575" s="21"/>
      <c r="BBI1575" s="21"/>
      <c r="BBJ1575" s="21"/>
      <c r="BBK1575" s="21"/>
      <c r="BBL1575" s="21"/>
      <c r="BBM1575" s="21"/>
      <c r="BBN1575" s="21"/>
      <c r="BBO1575" s="21"/>
      <c r="BBP1575" s="21"/>
      <c r="BBQ1575" s="21"/>
      <c r="BBR1575" s="21"/>
      <c r="BBS1575" s="21"/>
      <c r="BBT1575" s="21"/>
      <c r="BBU1575" s="21"/>
      <c r="BBV1575" s="21"/>
      <c r="BBW1575" s="21"/>
      <c r="BBX1575" s="21"/>
      <c r="BBY1575" s="21"/>
      <c r="BBZ1575" s="21"/>
      <c r="BCA1575" s="21"/>
      <c r="BCB1575" s="21"/>
      <c r="BCC1575" s="21"/>
      <c r="BCD1575" s="21"/>
      <c r="BCE1575" s="21"/>
      <c r="BCF1575" s="21"/>
      <c r="BCG1575" s="21"/>
      <c r="BCH1575" s="21"/>
      <c r="BCI1575" s="21"/>
      <c r="BCJ1575" s="21"/>
      <c r="BCK1575" s="21"/>
      <c r="BCL1575" s="21"/>
      <c r="BCM1575" s="21"/>
      <c r="BCN1575" s="21"/>
      <c r="BCO1575" s="21"/>
      <c r="BCP1575" s="21"/>
      <c r="BCQ1575" s="21"/>
      <c r="BCR1575" s="21"/>
      <c r="BCS1575" s="21"/>
      <c r="BCT1575" s="21"/>
      <c r="BCU1575" s="21"/>
      <c r="BCV1575" s="21"/>
      <c r="BCW1575" s="21"/>
      <c r="BCX1575" s="21"/>
      <c r="BCY1575" s="21"/>
      <c r="BCZ1575" s="21"/>
      <c r="BDA1575" s="21"/>
      <c r="BDB1575" s="21"/>
      <c r="BDC1575" s="21"/>
      <c r="BDD1575" s="21"/>
      <c r="BDE1575" s="21"/>
      <c r="BDF1575" s="21"/>
      <c r="BDG1575" s="21"/>
      <c r="BDH1575" s="21"/>
      <c r="BDI1575" s="21"/>
      <c r="BDJ1575" s="21"/>
      <c r="BDK1575" s="21"/>
      <c r="BDL1575" s="21"/>
      <c r="BDM1575" s="21"/>
      <c r="BDN1575" s="21"/>
      <c r="BDO1575" s="21"/>
      <c r="BDP1575" s="21"/>
      <c r="BDQ1575" s="21"/>
      <c r="BDR1575" s="21"/>
      <c r="BDS1575" s="21"/>
      <c r="BDT1575" s="21"/>
      <c r="BDU1575" s="21"/>
      <c r="BDV1575" s="21"/>
      <c r="BDW1575" s="21"/>
      <c r="BDX1575" s="21"/>
      <c r="BDY1575" s="21"/>
      <c r="BDZ1575" s="21"/>
      <c r="BEA1575" s="21"/>
      <c r="BEB1575" s="21"/>
      <c r="BEC1575" s="21"/>
      <c r="BED1575" s="21"/>
      <c r="BEE1575" s="21"/>
      <c r="BEF1575" s="21"/>
      <c r="BEG1575" s="21"/>
      <c r="BEH1575" s="21"/>
      <c r="BEI1575" s="21"/>
      <c r="BEJ1575" s="21"/>
      <c r="BEK1575" s="21"/>
      <c r="BEL1575" s="21"/>
      <c r="BEM1575" s="21"/>
      <c r="BEN1575" s="21"/>
      <c r="BEO1575" s="21"/>
      <c r="BEP1575" s="21"/>
      <c r="BEQ1575" s="21"/>
      <c r="BER1575" s="21"/>
      <c r="BES1575" s="21"/>
      <c r="BET1575" s="21"/>
      <c r="BEU1575" s="21"/>
      <c r="BEV1575" s="21"/>
      <c r="BEW1575" s="21"/>
      <c r="BEX1575" s="21"/>
      <c r="BEY1575" s="21"/>
      <c r="BEZ1575" s="21"/>
      <c r="BFA1575" s="21"/>
      <c r="BFB1575" s="21"/>
      <c r="BFC1575" s="21"/>
      <c r="BFD1575" s="21"/>
      <c r="BFE1575" s="21"/>
      <c r="BFF1575" s="21"/>
      <c r="BFG1575" s="21"/>
      <c r="BFH1575" s="21"/>
      <c r="BFI1575" s="21"/>
      <c r="BFJ1575" s="21"/>
      <c r="BFK1575" s="21"/>
      <c r="BFL1575" s="21"/>
      <c r="BFM1575" s="21"/>
      <c r="BFN1575" s="21"/>
      <c r="BFO1575" s="21"/>
      <c r="BFP1575" s="21"/>
      <c r="BFQ1575" s="21"/>
      <c r="BFR1575" s="21"/>
      <c r="BFS1575" s="21"/>
      <c r="BFT1575" s="21"/>
      <c r="BFU1575" s="21"/>
      <c r="BFV1575" s="21"/>
      <c r="BFW1575" s="21"/>
      <c r="BFX1575" s="21"/>
      <c r="BFY1575" s="21"/>
      <c r="BFZ1575" s="21"/>
      <c r="BGA1575" s="21"/>
      <c r="BGB1575" s="21"/>
      <c r="BGC1575" s="21"/>
      <c r="BGD1575" s="21"/>
      <c r="BGE1575" s="21"/>
      <c r="BGF1575" s="21"/>
      <c r="BGG1575" s="21"/>
      <c r="BGH1575" s="21"/>
      <c r="BGI1575" s="21"/>
      <c r="BGJ1575" s="21"/>
      <c r="BGK1575" s="21"/>
      <c r="BGL1575" s="21"/>
      <c r="BGM1575" s="21"/>
      <c r="BGN1575" s="21"/>
      <c r="BGO1575" s="21"/>
      <c r="BGP1575" s="21"/>
      <c r="BGQ1575" s="21"/>
      <c r="BGR1575" s="21"/>
      <c r="BGS1575" s="21"/>
      <c r="BGT1575" s="21"/>
      <c r="BGU1575" s="21"/>
      <c r="BGV1575" s="21"/>
      <c r="BGW1575" s="21"/>
      <c r="BGX1575" s="21"/>
      <c r="BGY1575" s="21"/>
      <c r="BGZ1575" s="21"/>
      <c r="BHA1575" s="21"/>
      <c r="BHB1575" s="21"/>
      <c r="BHC1575" s="21"/>
      <c r="BHD1575" s="21"/>
      <c r="BHE1575" s="21"/>
      <c r="BHF1575" s="21"/>
      <c r="BHG1575" s="21"/>
      <c r="BHH1575" s="21"/>
      <c r="BHI1575" s="21"/>
      <c r="BHJ1575" s="21"/>
      <c r="BHK1575" s="21"/>
      <c r="BHL1575" s="21"/>
      <c r="BHM1575" s="21"/>
      <c r="BHN1575" s="21"/>
      <c r="BHO1575" s="21"/>
      <c r="BHP1575" s="21"/>
      <c r="BHQ1575" s="21"/>
      <c r="BHR1575" s="21"/>
      <c r="BHS1575" s="21"/>
      <c r="BHT1575" s="21"/>
      <c r="BHU1575" s="21"/>
      <c r="BHV1575" s="21"/>
      <c r="BHW1575" s="21"/>
      <c r="BHX1575" s="21"/>
      <c r="BHY1575" s="21"/>
      <c r="BHZ1575" s="21"/>
      <c r="BIA1575" s="21"/>
      <c r="BIB1575" s="21"/>
      <c r="BIC1575" s="21"/>
      <c r="BID1575" s="21"/>
      <c r="BIE1575" s="21"/>
      <c r="BIF1575" s="21"/>
      <c r="BIG1575" s="21"/>
      <c r="BIH1575" s="21"/>
      <c r="BII1575" s="21"/>
      <c r="BIJ1575" s="21"/>
      <c r="BIK1575" s="21"/>
      <c r="BIL1575" s="21"/>
      <c r="BIM1575" s="21"/>
      <c r="BIN1575" s="21"/>
      <c r="BIO1575" s="21"/>
      <c r="BIP1575" s="21"/>
      <c r="BIQ1575" s="21"/>
      <c r="BIR1575" s="21"/>
      <c r="BIS1575" s="21"/>
      <c r="BIT1575" s="21"/>
      <c r="BIU1575" s="21"/>
      <c r="BIV1575" s="21"/>
      <c r="BIW1575" s="21"/>
      <c r="BIX1575" s="21"/>
      <c r="BIY1575" s="21"/>
      <c r="BIZ1575" s="21"/>
      <c r="BJA1575" s="21"/>
      <c r="BJB1575" s="21"/>
      <c r="BJC1575" s="21"/>
      <c r="BJD1575" s="21"/>
      <c r="BJE1575" s="21"/>
      <c r="BJF1575" s="21"/>
      <c r="BJG1575" s="21"/>
      <c r="BJH1575" s="21"/>
      <c r="BJI1575" s="21"/>
      <c r="BJJ1575" s="21"/>
      <c r="BJK1575" s="21"/>
      <c r="BJL1575" s="21"/>
      <c r="BJM1575" s="21"/>
      <c r="BJN1575" s="21"/>
      <c r="BJO1575" s="21"/>
      <c r="BJP1575" s="21"/>
      <c r="BJQ1575" s="21"/>
      <c r="BJR1575" s="21"/>
      <c r="BJS1575" s="21"/>
      <c r="BJT1575" s="21"/>
      <c r="BJU1575" s="21"/>
      <c r="BJV1575" s="21"/>
      <c r="BJW1575" s="21"/>
      <c r="BJX1575" s="21"/>
      <c r="BJY1575" s="21"/>
      <c r="BJZ1575" s="21"/>
      <c r="BKA1575" s="21"/>
      <c r="BKB1575" s="21"/>
      <c r="BKC1575" s="21"/>
      <c r="BKD1575" s="21"/>
      <c r="BKE1575" s="21"/>
      <c r="BKF1575" s="21"/>
      <c r="BKG1575" s="21"/>
      <c r="BKH1575" s="21"/>
      <c r="BKI1575" s="21"/>
      <c r="BKJ1575" s="21"/>
      <c r="BKK1575" s="21"/>
      <c r="BKL1575" s="21"/>
      <c r="BKM1575" s="21"/>
      <c r="BKN1575" s="21"/>
      <c r="BKO1575" s="21"/>
      <c r="BKP1575" s="21"/>
      <c r="BKQ1575" s="21"/>
      <c r="BKR1575" s="21"/>
      <c r="BKS1575" s="21"/>
      <c r="BKT1575" s="21"/>
      <c r="BKU1575" s="21"/>
      <c r="BKV1575" s="21"/>
      <c r="BKW1575" s="21"/>
      <c r="BKX1575" s="21"/>
      <c r="BKY1575" s="21"/>
      <c r="BKZ1575" s="21"/>
      <c r="BLA1575" s="21"/>
      <c r="BLB1575" s="21"/>
      <c r="BLC1575" s="21"/>
      <c r="BLD1575" s="21"/>
      <c r="BLE1575" s="21"/>
      <c r="BLF1575" s="21"/>
      <c r="BLG1575" s="21"/>
      <c r="BLH1575" s="21"/>
      <c r="BLI1575" s="21"/>
      <c r="BLJ1575" s="21"/>
      <c r="BLK1575" s="21"/>
      <c r="BLL1575" s="21"/>
      <c r="BLM1575" s="21"/>
      <c r="BLN1575" s="21"/>
      <c r="BLO1575" s="21"/>
      <c r="BLP1575" s="21"/>
      <c r="BLQ1575" s="21"/>
      <c r="BLR1575" s="21"/>
      <c r="BLS1575" s="21"/>
      <c r="BLT1575" s="21"/>
      <c r="BLU1575" s="21"/>
      <c r="BLV1575" s="21"/>
      <c r="BLW1575" s="21"/>
      <c r="BLX1575" s="21"/>
      <c r="BLY1575" s="21"/>
      <c r="BLZ1575" s="21"/>
      <c r="BMA1575" s="21"/>
      <c r="BMB1575" s="21"/>
      <c r="BMC1575" s="21"/>
      <c r="BMD1575" s="21"/>
      <c r="BME1575" s="21"/>
      <c r="BMF1575" s="21"/>
      <c r="BMG1575" s="21"/>
      <c r="BMH1575" s="21"/>
      <c r="BMI1575" s="21"/>
      <c r="BMJ1575" s="21"/>
      <c r="BMK1575" s="21"/>
      <c r="BML1575" s="21"/>
      <c r="BMM1575" s="21"/>
      <c r="BMN1575" s="21"/>
      <c r="BMO1575" s="21"/>
      <c r="BMP1575" s="21"/>
      <c r="BMQ1575" s="21"/>
      <c r="BMR1575" s="21"/>
      <c r="BMS1575" s="21"/>
      <c r="BMT1575" s="21"/>
      <c r="BMU1575" s="21"/>
      <c r="BMV1575" s="21"/>
      <c r="BMW1575" s="21"/>
      <c r="BMX1575" s="21"/>
      <c r="BMY1575" s="21"/>
      <c r="BMZ1575" s="21"/>
      <c r="BNA1575" s="21"/>
      <c r="BNB1575" s="21"/>
      <c r="BNC1575" s="21"/>
      <c r="BND1575" s="21"/>
      <c r="BNE1575" s="21"/>
      <c r="BNF1575" s="21"/>
      <c r="BNG1575" s="21"/>
      <c r="BNH1575" s="21"/>
      <c r="BNI1575" s="21"/>
      <c r="BNJ1575" s="21"/>
      <c r="BNK1575" s="21"/>
      <c r="BNL1575" s="21"/>
      <c r="BNM1575" s="21"/>
      <c r="BNN1575" s="21"/>
      <c r="BNO1575" s="21"/>
      <c r="BNP1575" s="21"/>
      <c r="BNQ1575" s="21"/>
      <c r="BNR1575" s="21"/>
      <c r="BNS1575" s="21"/>
      <c r="BNT1575" s="21"/>
      <c r="BNU1575" s="21"/>
      <c r="BNV1575" s="21"/>
      <c r="BNW1575" s="21"/>
      <c r="BNX1575" s="21"/>
      <c r="BNY1575" s="21"/>
      <c r="BNZ1575" s="21"/>
      <c r="BOA1575" s="21"/>
      <c r="BOB1575" s="21"/>
      <c r="BOC1575" s="21"/>
      <c r="BOD1575" s="21"/>
      <c r="BOE1575" s="21"/>
      <c r="BOF1575" s="21"/>
      <c r="BOG1575" s="21"/>
      <c r="BOH1575" s="21"/>
      <c r="BOI1575" s="21"/>
      <c r="BOJ1575" s="21"/>
      <c r="BOK1575" s="21"/>
      <c r="BOL1575" s="21"/>
      <c r="BOM1575" s="21"/>
      <c r="BON1575" s="21"/>
      <c r="BOO1575" s="21"/>
      <c r="BOP1575" s="21"/>
      <c r="BOQ1575" s="21"/>
      <c r="BOR1575" s="21"/>
      <c r="BOS1575" s="21"/>
      <c r="BOT1575" s="21"/>
      <c r="BOU1575" s="21"/>
      <c r="BOV1575" s="21"/>
      <c r="BOW1575" s="21"/>
      <c r="BOX1575" s="21"/>
      <c r="BOY1575" s="21"/>
      <c r="BOZ1575" s="21"/>
      <c r="BPA1575" s="21"/>
      <c r="BPB1575" s="21"/>
      <c r="BPC1575" s="21"/>
      <c r="BPD1575" s="21"/>
      <c r="BPE1575" s="21"/>
      <c r="BPF1575" s="21"/>
      <c r="BPG1575" s="21"/>
      <c r="BPH1575" s="21"/>
      <c r="BPI1575" s="21"/>
      <c r="BPJ1575" s="21"/>
      <c r="BPK1575" s="21"/>
      <c r="BPL1575" s="21"/>
      <c r="BPM1575" s="21"/>
      <c r="BPN1575" s="21"/>
      <c r="BPO1575" s="21"/>
      <c r="BPP1575" s="21"/>
      <c r="BPQ1575" s="21"/>
      <c r="BPR1575" s="21"/>
      <c r="BPS1575" s="21"/>
      <c r="BPT1575" s="21"/>
      <c r="BPU1575" s="21"/>
      <c r="BPV1575" s="21"/>
      <c r="BPW1575" s="21"/>
      <c r="BPX1575" s="21"/>
      <c r="BPY1575" s="21"/>
      <c r="BPZ1575" s="21"/>
      <c r="BQA1575" s="21"/>
      <c r="BQB1575" s="21"/>
      <c r="BQC1575" s="21"/>
      <c r="BQD1575" s="21"/>
      <c r="BQE1575" s="21"/>
      <c r="BQF1575" s="21"/>
      <c r="BQG1575" s="21"/>
      <c r="BQH1575" s="21"/>
      <c r="BQI1575" s="21"/>
      <c r="BQJ1575" s="21"/>
      <c r="BQK1575" s="21"/>
      <c r="BQL1575" s="21"/>
      <c r="BQM1575" s="21"/>
      <c r="BQN1575" s="21"/>
      <c r="BQO1575" s="21"/>
      <c r="BQP1575" s="21"/>
      <c r="BQQ1575" s="21"/>
      <c r="BQR1575" s="21"/>
      <c r="BQS1575" s="21"/>
      <c r="BQT1575" s="21"/>
      <c r="BQU1575" s="21"/>
      <c r="BQV1575" s="21"/>
      <c r="BQW1575" s="21"/>
      <c r="BQX1575" s="21"/>
      <c r="BQY1575" s="21"/>
      <c r="BQZ1575" s="21"/>
      <c r="BRA1575" s="21"/>
      <c r="BRB1575" s="21"/>
      <c r="BRC1575" s="21"/>
      <c r="BRD1575" s="21"/>
      <c r="BRE1575" s="21"/>
      <c r="BRF1575" s="21"/>
      <c r="BRG1575" s="21"/>
      <c r="BRH1575" s="21"/>
      <c r="BRI1575" s="21"/>
      <c r="BRJ1575" s="21"/>
      <c r="BRK1575" s="21"/>
      <c r="BRL1575" s="21"/>
      <c r="BRM1575" s="21"/>
      <c r="BRN1575" s="21"/>
      <c r="BRO1575" s="21"/>
      <c r="BRP1575" s="21"/>
      <c r="BRQ1575" s="21"/>
      <c r="BRR1575" s="21"/>
      <c r="BRS1575" s="21"/>
      <c r="BRT1575" s="21"/>
      <c r="BRU1575" s="21"/>
      <c r="BRV1575" s="21"/>
      <c r="BRW1575" s="21"/>
      <c r="BRX1575" s="21"/>
      <c r="BRY1575" s="21"/>
      <c r="BRZ1575" s="21"/>
      <c r="BSA1575" s="21"/>
      <c r="BSB1575" s="21"/>
      <c r="BSC1575" s="21"/>
      <c r="BSD1575" s="21"/>
      <c r="BSE1575" s="21"/>
      <c r="BSF1575" s="21"/>
      <c r="BSG1575" s="21"/>
      <c r="BSH1575" s="21"/>
      <c r="BSI1575" s="21"/>
      <c r="BSJ1575" s="21"/>
      <c r="BSK1575" s="21"/>
      <c r="BSL1575" s="21"/>
      <c r="BSM1575" s="21"/>
      <c r="BSN1575" s="21"/>
      <c r="BSO1575" s="21"/>
      <c r="BSP1575" s="21"/>
      <c r="BSQ1575" s="21"/>
      <c r="BSR1575" s="21"/>
      <c r="BSS1575" s="21"/>
      <c r="BST1575" s="21"/>
      <c r="BSU1575" s="21"/>
      <c r="BSV1575" s="21"/>
      <c r="BSW1575" s="21"/>
      <c r="BSX1575" s="21"/>
      <c r="BSY1575" s="21"/>
      <c r="BSZ1575" s="21"/>
      <c r="BTA1575" s="21"/>
      <c r="BTB1575" s="21"/>
      <c r="BTC1575" s="21"/>
      <c r="BTD1575" s="21"/>
      <c r="BTE1575" s="21"/>
      <c r="BTF1575" s="21"/>
      <c r="BTG1575" s="21"/>
      <c r="BTH1575" s="21"/>
      <c r="BTI1575" s="21"/>
      <c r="BTJ1575" s="21"/>
      <c r="BTK1575" s="21"/>
      <c r="BTL1575" s="21"/>
      <c r="BTM1575" s="21"/>
      <c r="BTN1575" s="21"/>
      <c r="BTO1575" s="21"/>
      <c r="BTP1575" s="21"/>
      <c r="BTQ1575" s="21"/>
      <c r="BTR1575" s="21"/>
      <c r="BTS1575" s="21"/>
      <c r="BTT1575" s="21"/>
      <c r="BTU1575" s="21"/>
      <c r="BTV1575" s="21"/>
      <c r="BTW1575" s="21"/>
      <c r="BTX1575" s="21"/>
      <c r="BTY1575" s="21"/>
      <c r="BTZ1575" s="21"/>
      <c r="BUA1575" s="21"/>
      <c r="BUB1575" s="21"/>
      <c r="BUC1575" s="21"/>
      <c r="BUD1575" s="21"/>
      <c r="BUE1575" s="21"/>
      <c r="BUF1575" s="21"/>
      <c r="BUG1575" s="21"/>
      <c r="BUH1575" s="21"/>
      <c r="BUI1575" s="21"/>
      <c r="BUJ1575" s="21"/>
      <c r="BUK1575" s="21"/>
      <c r="BUL1575" s="21"/>
      <c r="BUM1575" s="21"/>
      <c r="BUN1575" s="21"/>
      <c r="BUO1575" s="21"/>
      <c r="BUP1575" s="21"/>
      <c r="BUQ1575" s="21"/>
      <c r="BUR1575" s="21"/>
      <c r="BUS1575" s="21"/>
      <c r="BUT1575" s="21"/>
      <c r="BUU1575" s="21"/>
      <c r="BUV1575" s="21"/>
      <c r="BUW1575" s="21"/>
      <c r="BUX1575" s="21"/>
      <c r="BUY1575" s="21"/>
      <c r="BUZ1575" s="21"/>
      <c r="BVA1575" s="21"/>
      <c r="BVB1575" s="21"/>
      <c r="BVC1575" s="21"/>
      <c r="BVD1575" s="21"/>
      <c r="BVE1575" s="21"/>
      <c r="BVF1575" s="21"/>
      <c r="BVG1575" s="21"/>
      <c r="BVH1575" s="21"/>
      <c r="BVI1575" s="21"/>
      <c r="BVJ1575" s="21"/>
      <c r="BVK1575" s="21"/>
      <c r="BVL1575" s="21"/>
      <c r="BVM1575" s="21"/>
      <c r="BVN1575" s="21"/>
      <c r="BVO1575" s="21"/>
      <c r="BVP1575" s="21"/>
      <c r="BVQ1575" s="21"/>
      <c r="BVR1575" s="21"/>
      <c r="BVS1575" s="21"/>
      <c r="BVT1575" s="21"/>
      <c r="BVU1575" s="21"/>
      <c r="BVV1575" s="21"/>
      <c r="BVW1575" s="21"/>
      <c r="BVX1575" s="21"/>
      <c r="BVY1575" s="21"/>
      <c r="BVZ1575" s="21"/>
      <c r="BWA1575" s="21"/>
      <c r="BWB1575" s="21"/>
      <c r="BWC1575" s="21"/>
      <c r="BWD1575" s="21"/>
      <c r="BWE1575" s="21"/>
      <c r="BWF1575" s="21"/>
      <c r="BWG1575" s="21"/>
      <c r="BWH1575" s="21"/>
      <c r="BWI1575" s="21"/>
      <c r="BWJ1575" s="21"/>
      <c r="BWK1575" s="21"/>
      <c r="BWL1575" s="21"/>
      <c r="BWM1575" s="21"/>
      <c r="BWN1575" s="21"/>
      <c r="BWO1575" s="21"/>
      <c r="BWP1575" s="21"/>
      <c r="BWQ1575" s="21"/>
      <c r="BWR1575" s="21"/>
      <c r="BWS1575" s="21"/>
      <c r="BWT1575" s="21"/>
      <c r="BWU1575" s="21"/>
      <c r="BWV1575" s="21"/>
      <c r="BWW1575" s="21"/>
      <c r="BWX1575" s="21"/>
      <c r="BWY1575" s="21"/>
      <c r="BWZ1575" s="21"/>
      <c r="BXA1575" s="21"/>
      <c r="BXB1575" s="21"/>
      <c r="BXC1575" s="21"/>
      <c r="BXD1575" s="21"/>
      <c r="BXE1575" s="21"/>
      <c r="BXF1575" s="21"/>
      <c r="BXG1575" s="21"/>
      <c r="BXH1575" s="21"/>
      <c r="BXI1575" s="21"/>
      <c r="BXJ1575" s="21"/>
      <c r="BXK1575" s="21"/>
      <c r="BXL1575" s="21"/>
      <c r="BXM1575" s="21"/>
      <c r="BXN1575" s="21"/>
      <c r="BXO1575" s="21"/>
      <c r="BXP1575" s="21"/>
      <c r="BXQ1575" s="21"/>
      <c r="BXR1575" s="21"/>
      <c r="BXS1575" s="21"/>
      <c r="BXT1575" s="21"/>
      <c r="BXU1575" s="21"/>
      <c r="BXV1575" s="21"/>
      <c r="BXW1575" s="21"/>
      <c r="BXX1575" s="21"/>
      <c r="BXY1575" s="21"/>
      <c r="BXZ1575" s="21"/>
      <c r="BYA1575" s="21"/>
      <c r="BYB1575" s="21"/>
      <c r="BYC1575" s="21"/>
      <c r="BYD1575" s="21"/>
      <c r="BYE1575" s="21"/>
      <c r="BYF1575" s="21"/>
      <c r="BYG1575" s="21"/>
      <c r="BYH1575" s="21"/>
      <c r="BYI1575" s="21"/>
      <c r="BYJ1575" s="21"/>
      <c r="BYK1575" s="21"/>
      <c r="BYL1575" s="21"/>
      <c r="BYM1575" s="21"/>
      <c r="BYN1575" s="21"/>
      <c r="BYO1575" s="21"/>
      <c r="BYP1575" s="21"/>
      <c r="BYQ1575" s="21"/>
      <c r="BYR1575" s="21"/>
      <c r="BYS1575" s="21"/>
      <c r="BYT1575" s="21"/>
      <c r="BYU1575" s="21"/>
      <c r="BYV1575" s="21"/>
      <c r="BYW1575" s="21"/>
      <c r="BYX1575" s="21"/>
      <c r="BYY1575" s="21"/>
      <c r="BYZ1575" s="21"/>
      <c r="BZA1575" s="21"/>
      <c r="BZB1575" s="21"/>
      <c r="BZC1575" s="21"/>
      <c r="BZD1575" s="21"/>
      <c r="BZE1575" s="21"/>
      <c r="BZF1575" s="21"/>
      <c r="BZG1575" s="21"/>
      <c r="BZH1575" s="21"/>
      <c r="BZI1575" s="21"/>
      <c r="BZJ1575" s="21"/>
      <c r="BZK1575" s="21"/>
      <c r="BZL1575" s="21"/>
      <c r="BZM1575" s="21"/>
      <c r="BZN1575" s="21"/>
      <c r="BZO1575" s="21"/>
      <c r="BZP1575" s="21"/>
      <c r="BZQ1575" s="21"/>
      <c r="BZR1575" s="21"/>
      <c r="BZS1575" s="21"/>
      <c r="BZT1575" s="21"/>
      <c r="BZU1575" s="21"/>
      <c r="BZV1575" s="21"/>
      <c r="BZW1575" s="21"/>
      <c r="BZX1575" s="21"/>
      <c r="BZY1575" s="21"/>
      <c r="BZZ1575" s="21"/>
      <c r="CAA1575" s="21"/>
      <c r="CAB1575" s="21"/>
      <c r="CAC1575" s="21"/>
      <c r="CAD1575" s="21"/>
      <c r="CAE1575" s="21"/>
      <c r="CAF1575" s="21"/>
      <c r="CAG1575" s="21"/>
      <c r="CAH1575" s="21"/>
      <c r="CAI1575" s="21"/>
      <c r="CAJ1575" s="21"/>
      <c r="CAK1575" s="21"/>
      <c r="CAL1575" s="21"/>
      <c r="CAM1575" s="21"/>
      <c r="CAN1575" s="21"/>
      <c r="CAO1575" s="21"/>
      <c r="CAP1575" s="21"/>
      <c r="CAQ1575" s="21"/>
      <c r="CAR1575" s="21"/>
      <c r="CAS1575" s="21"/>
      <c r="CAT1575" s="21"/>
      <c r="CAU1575" s="21"/>
      <c r="CAV1575" s="21"/>
      <c r="CAW1575" s="21"/>
      <c r="CAX1575" s="21"/>
      <c r="CAY1575" s="21"/>
      <c r="CAZ1575" s="21"/>
      <c r="CBA1575" s="21"/>
      <c r="CBB1575" s="21"/>
      <c r="CBC1575" s="21"/>
      <c r="CBD1575" s="21"/>
      <c r="CBE1575" s="21"/>
      <c r="CBF1575" s="21"/>
      <c r="CBG1575" s="21"/>
      <c r="CBH1575" s="21"/>
      <c r="CBI1575" s="21"/>
      <c r="CBJ1575" s="21"/>
      <c r="CBK1575" s="21"/>
      <c r="CBL1575" s="21"/>
      <c r="CBM1575" s="21"/>
      <c r="CBN1575" s="21"/>
      <c r="CBO1575" s="21"/>
      <c r="CBP1575" s="21"/>
      <c r="CBQ1575" s="21"/>
      <c r="CBR1575" s="21"/>
      <c r="CBS1575" s="21"/>
      <c r="CBT1575" s="21"/>
      <c r="CBU1575" s="21"/>
      <c r="CBV1575" s="21"/>
      <c r="CBW1575" s="21"/>
      <c r="CBX1575" s="21"/>
      <c r="CBY1575" s="21"/>
      <c r="CBZ1575" s="21"/>
      <c r="CCA1575" s="21"/>
      <c r="CCB1575" s="21"/>
      <c r="CCC1575" s="21"/>
      <c r="CCD1575" s="21"/>
      <c r="CCE1575" s="21"/>
      <c r="CCF1575" s="21"/>
      <c r="CCG1575" s="21"/>
      <c r="CCH1575" s="21"/>
      <c r="CCI1575" s="21"/>
      <c r="CCJ1575" s="21"/>
      <c r="CCK1575" s="21"/>
      <c r="CCL1575" s="21"/>
      <c r="CCM1575" s="21"/>
      <c r="CCN1575" s="21"/>
      <c r="CCO1575" s="21"/>
      <c r="CCP1575" s="21"/>
      <c r="CCQ1575" s="21"/>
      <c r="CCR1575" s="21"/>
      <c r="CCS1575" s="21"/>
      <c r="CCT1575" s="21"/>
      <c r="CCU1575" s="21"/>
      <c r="CCV1575" s="21"/>
      <c r="CCW1575" s="21"/>
      <c r="CCX1575" s="21"/>
      <c r="CCY1575" s="21"/>
      <c r="CCZ1575" s="21"/>
      <c r="CDA1575" s="21"/>
      <c r="CDB1575" s="21"/>
      <c r="CDC1575" s="21"/>
      <c r="CDD1575" s="21"/>
      <c r="CDE1575" s="21"/>
      <c r="CDF1575" s="21"/>
      <c r="CDG1575" s="21"/>
      <c r="CDH1575" s="21"/>
      <c r="CDI1575" s="21"/>
      <c r="CDJ1575" s="21"/>
      <c r="CDK1575" s="21"/>
      <c r="CDL1575" s="21"/>
      <c r="CDM1575" s="21"/>
      <c r="CDN1575" s="21"/>
      <c r="CDO1575" s="21"/>
      <c r="CDP1575" s="21"/>
      <c r="CDQ1575" s="21"/>
      <c r="CDR1575" s="21"/>
      <c r="CDS1575" s="21"/>
      <c r="CDT1575" s="21"/>
      <c r="CDU1575" s="21"/>
      <c r="CDV1575" s="21"/>
      <c r="CDW1575" s="21"/>
      <c r="CDX1575" s="21"/>
      <c r="CDY1575" s="21"/>
      <c r="CDZ1575" s="21"/>
      <c r="CEA1575" s="21"/>
      <c r="CEB1575" s="21"/>
      <c r="CEC1575" s="21"/>
      <c r="CED1575" s="21"/>
      <c r="CEE1575" s="21"/>
      <c r="CEF1575" s="21"/>
      <c r="CEG1575" s="21"/>
      <c r="CEH1575" s="21"/>
      <c r="CEI1575" s="21"/>
      <c r="CEJ1575" s="21"/>
      <c r="CEK1575" s="21"/>
      <c r="CEL1575" s="21"/>
      <c r="CEM1575" s="21"/>
      <c r="CEN1575" s="21"/>
      <c r="CEO1575" s="21"/>
      <c r="CEP1575" s="21"/>
      <c r="CEQ1575" s="21"/>
      <c r="CER1575" s="21"/>
      <c r="CES1575" s="21"/>
      <c r="CET1575" s="21"/>
      <c r="CEU1575" s="21"/>
      <c r="CEV1575" s="21"/>
      <c r="CEW1575" s="21"/>
      <c r="CEX1575" s="21"/>
      <c r="CEY1575" s="21"/>
      <c r="CEZ1575" s="21"/>
      <c r="CFA1575" s="21"/>
      <c r="CFB1575" s="21"/>
      <c r="CFC1575" s="21"/>
      <c r="CFD1575" s="21"/>
      <c r="CFE1575" s="21"/>
      <c r="CFF1575" s="21"/>
      <c r="CFG1575" s="21"/>
      <c r="CFH1575" s="21"/>
      <c r="CFI1575" s="21"/>
      <c r="CFJ1575" s="21"/>
      <c r="CFK1575" s="21"/>
      <c r="CFL1575" s="21"/>
      <c r="CFM1575" s="21"/>
      <c r="CFN1575" s="21"/>
      <c r="CFO1575" s="21"/>
      <c r="CFP1575" s="21"/>
      <c r="CFQ1575" s="21"/>
      <c r="CFR1575" s="21"/>
      <c r="CFS1575" s="21"/>
      <c r="CFT1575" s="21"/>
      <c r="CFU1575" s="21"/>
      <c r="CFV1575" s="21"/>
      <c r="CFW1575" s="21"/>
      <c r="CFX1575" s="21"/>
      <c r="CFY1575" s="21"/>
      <c r="CFZ1575" s="21"/>
      <c r="CGA1575" s="21"/>
      <c r="CGB1575" s="21"/>
      <c r="CGC1575" s="21"/>
      <c r="CGD1575" s="21"/>
      <c r="CGE1575" s="21"/>
      <c r="CGF1575" s="21"/>
      <c r="CGG1575" s="21"/>
      <c r="CGH1575" s="21"/>
      <c r="CGI1575" s="21"/>
      <c r="CGJ1575" s="21"/>
      <c r="CGK1575" s="21"/>
      <c r="CGL1575" s="21"/>
      <c r="CGM1575" s="21"/>
      <c r="CGN1575" s="21"/>
      <c r="CGO1575" s="21"/>
      <c r="CGP1575" s="21"/>
      <c r="CGQ1575" s="21"/>
      <c r="CGR1575" s="21"/>
      <c r="CGS1575" s="21"/>
      <c r="CGT1575" s="21"/>
      <c r="CGU1575" s="21"/>
      <c r="CGV1575" s="21"/>
      <c r="CGW1575" s="21"/>
      <c r="CGX1575" s="21"/>
      <c r="CGY1575" s="21"/>
      <c r="CGZ1575" s="21"/>
      <c r="CHA1575" s="21"/>
      <c r="CHB1575" s="21"/>
      <c r="CHC1575" s="21"/>
      <c r="CHD1575" s="21"/>
      <c r="CHE1575" s="21"/>
      <c r="CHF1575" s="21"/>
      <c r="CHG1575" s="21"/>
      <c r="CHH1575" s="21"/>
      <c r="CHI1575" s="21"/>
      <c r="CHJ1575" s="21"/>
      <c r="CHK1575" s="21"/>
      <c r="CHL1575" s="21"/>
      <c r="CHM1575" s="21"/>
      <c r="CHN1575" s="21"/>
      <c r="CHO1575" s="21"/>
      <c r="CHP1575" s="21"/>
      <c r="CHQ1575" s="21"/>
      <c r="CHR1575" s="21"/>
      <c r="CHS1575" s="21"/>
      <c r="CHT1575" s="21"/>
      <c r="CHU1575" s="21"/>
      <c r="CHV1575" s="21"/>
      <c r="CHW1575" s="21"/>
      <c r="CHX1575" s="21"/>
      <c r="CHY1575" s="21"/>
      <c r="CHZ1575" s="21"/>
      <c r="CIA1575" s="21"/>
      <c r="CIB1575" s="21"/>
      <c r="CIC1575" s="21"/>
      <c r="CID1575" s="21"/>
      <c r="CIE1575" s="21"/>
      <c r="CIF1575" s="21"/>
      <c r="CIG1575" s="21"/>
      <c r="CIH1575" s="21"/>
      <c r="CII1575" s="21"/>
      <c r="CIJ1575" s="21"/>
      <c r="CIK1575" s="21"/>
      <c r="CIL1575" s="21"/>
      <c r="CIM1575" s="21"/>
      <c r="CIN1575" s="21"/>
      <c r="CIO1575" s="21"/>
      <c r="CIP1575" s="21"/>
      <c r="CIQ1575" s="21"/>
      <c r="CIR1575" s="21"/>
      <c r="CIS1575" s="21"/>
      <c r="CIT1575" s="21"/>
      <c r="CIU1575" s="21"/>
      <c r="CIV1575" s="21"/>
      <c r="CIW1575" s="21"/>
      <c r="CIX1575" s="21"/>
      <c r="CIY1575" s="21"/>
      <c r="CIZ1575" s="21"/>
      <c r="CJA1575" s="21"/>
      <c r="CJB1575" s="21"/>
      <c r="CJC1575" s="21"/>
      <c r="CJD1575" s="21"/>
      <c r="CJE1575" s="21"/>
      <c r="CJF1575" s="21"/>
      <c r="CJG1575" s="21"/>
      <c r="CJH1575" s="21"/>
      <c r="CJI1575" s="21"/>
      <c r="CJJ1575" s="21"/>
      <c r="CJK1575" s="21"/>
      <c r="CJL1575" s="21"/>
      <c r="CJM1575" s="21"/>
      <c r="CJN1575" s="21"/>
      <c r="CJO1575" s="21"/>
      <c r="CJP1575" s="21"/>
      <c r="CJQ1575" s="21"/>
      <c r="CJR1575" s="21"/>
      <c r="CJS1575" s="21"/>
      <c r="CJT1575" s="21"/>
      <c r="CJU1575" s="21"/>
      <c r="CJV1575" s="21"/>
      <c r="CJW1575" s="21"/>
      <c r="CJX1575" s="21"/>
      <c r="CJY1575" s="21"/>
      <c r="CJZ1575" s="21"/>
      <c r="CKA1575" s="21"/>
      <c r="CKB1575" s="21"/>
      <c r="CKC1575" s="21"/>
      <c r="CKD1575" s="21"/>
      <c r="CKE1575" s="21"/>
      <c r="CKF1575" s="21"/>
      <c r="CKG1575" s="21"/>
      <c r="CKH1575" s="21"/>
      <c r="CKI1575" s="21"/>
      <c r="CKJ1575" s="21"/>
      <c r="CKK1575" s="21"/>
      <c r="CKL1575" s="21"/>
      <c r="CKM1575" s="21"/>
      <c r="CKN1575" s="21"/>
      <c r="CKO1575" s="21"/>
      <c r="CKP1575" s="21"/>
      <c r="CKQ1575" s="21"/>
      <c r="CKR1575" s="21"/>
      <c r="CKS1575" s="21"/>
      <c r="CKT1575" s="21"/>
      <c r="CKU1575" s="21"/>
      <c r="CKV1575" s="21"/>
      <c r="CKW1575" s="21"/>
      <c r="CKX1575" s="21"/>
      <c r="CKY1575" s="21"/>
      <c r="CKZ1575" s="21"/>
      <c r="CLA1575" s="21"/>
      <c r="CLB1575" s="21"/>
      <c r="CLC1575" s="21"/>
      <c r="CLD1575" s="21"/>
      <c r="CLE1575" s="21"/>
      <c r="CLF1575" s="21"/>
      <c r="CLG1575" s="21"/>
      <c r="CLH1575" s="21"/>
      <c r="CLI1575" s="21"/>
      <c r="CLJ1575" s="21"/>
      <c r="CLK1575" s="21"/>
      <c r="CLL1575" s="21"/>
      <c r="CLM1575" s="21"/>
      <c r="CLN1575" s="21"/>
      <c r="CLO1575" s="21"/>
      <c r="CLP1575" s="21"/>
      <c r="CLQ1575" s="21"/>
      <c r="CLR1575" s="21"/>
      <c r="CLS1575" s="21"/>
      <c r="CLT1575" s="21"/>
      <c r="CLU1575" s="21"/>
      <c r="CLV1575" s="21"/>
      <c r="CLW1575" s="21"/>
      <c r="CLX1575" s="21"/>
      <c r="CLY1575" s="21"/>
      <c r="CLZ1575" s="21"/>
      <c r="CMA1575" s="21"/>
      <c r="CMB1575" s="21"/>
      <c r="CMC1575" s="21"/>
      <c r="CMD1575" s="21"/>
      <c r="CME1575" s="21"/>
      <c r="CMF1575" s="21"/>
      <c r="CMG1575" s="21"/>
      <c r="CMH1575" s="21"/>
      <c r="CMI1575" s="21"/>
      <c r="CMJ1575" s="21"/>
      <c r="CMK1575" s="21"/>
      <c r="CML1575" s="21"/>
      <c r="CMM1575" s="21"/>
      <c r="CMN1575" s="21"/>
      <c r="CMO1575" s="21"/>
      <c r="CMP1575" s="21"/>
      <c r="CMQ1575" s="21"/>
      <c r="CMR1575" s="21"/>
      <c r="CMS1575" s="21"/>
      <c r="CMT1575" s="21"/>
      <c r="CMU1575" s="21"/>
      <c r="CMV1575" s="21"/>
      <c r="CMW1575" s="21"/>
      <c r="CMX1575" s="21"/>
      <c r="CMY1575" s="21"/>
      <c r="CMZ1575" s="21"/>
      <c r="CNA1575" s="21"/>
      <c r="CNB1575" s="21"/>
      <c r="CNC1575" s="21"/>
      <c r="CND1575" s="21"/>
      <c r="CNE1575" s="21"/>
      <c r="CNF1575" s="21"/>
      <c r="CNG1575" s="21"/>
      <c r="CNH1575" s="21"/>
      <c r="CNI1575" s="21"/>
      <c r="CNJ1575" s="21"/>
      <c r="CNK1575" s="21"/>
      <c r="CNL1575" s="21"/>
      <c r="CNM1575" s="21"/>
      <c r="CNN1575" s="21"/>
      <c r="CNO1575" s="21"/>
      <c r="CNP1575" s="21"/>
      <c r="CNQ1575" s="21"/>
      <c r="CNR1575" s="21"/>
      <c r="CNS1575" s="21"/>
      <c r="CNT1575" s="21"/>
      <c r="CNU1575" s="21"/>
      <c r="CNV1575" s="21"/>
      <c r="CNW1575" s="21"/>
      <c r="CNX1575" s="21"/>
      <c r="CNY1575" s="21"/>
      <c r="CNZ1575" s="21"/>
      <c r="COA1575" s="21"/>
      <c r="COB1575" s="21"/>
      <c r="COC1575" s="21"/>
      <c r="COD1575" s="21"/>
      <c r="COE1575" s="21"/>
      <c r="COF1575" s="21"/>
      <c r="COG1575" s="21"/>
      <c r="COH1575" s="21"/>
      <c r="COI1575" s="21"/>
      <c r="COJ1575" s="21"/>
      <c r="COK1575" s="21"/>
      <c r="COL1575" s="21"/>
      <c r="COM1575" s="21"/>
      <c r="CON1575" s="21"/>
      <c r="COO1575" s="21"/>
      <c r="COP1575" s="21"/>
      <c r="COQ1575" s="21"/>
      <c r="COR1575" s="21"/>
      <c r="COS1575" s="21"/>
      <c r="COT1575" s="21"/>
      <c r="COU1575" s="21"/>
      <c r="COV1575" s="21"/>
      <c r="COW1575" s="21"/>
      <c r="COX1575" s="21"/>
      <c r="COY1575" s="21"/>
      <c r="COZ1575" s="21"/>
      <c r="CPA1575" s="21"/>
      <c r="CPB1575" s="21"/>
      <c r="CPC1575" s="21"/>
      <c r="CPD1575" s="21"/>
      <c r="CPE1575" s="21"/>
      <c r="CPF1575" s="21"/>
      <c r="CPG1575" s="21"/>
      <c r="CPH1575" s="21"/>
      <c r="CPI1575" s="21"/>
      <c r="CPJ1575" s="21"/>
      <c r="CPK1575" s="21"/>
      <c r="CPL1575" s="21"/>
      <c r="CPM1575" s="21"/>
      <c r="CPN1575" s="21"/>
      <c r="CPO1575" s="21"/>
      <c r="CPP1575" s="21"/>
      <c r="CPQ1575" s="21"/>
      <c r="CPR1575" s="21"/>
      <c r="CPS1575" s="21"/>
      <c r="CPT1575" s="21"/>
      <c r="CPU1575" s="21"/>
      <c r="CPV1575" s="21"/>
      <c r="CPW1575" s="21"/>
      <c r="CPX1575" s="21"/>
      <c r="CPY1575" s="21"/>
      <c r="CPZ1575" s="21"/>
      <c r="CQA1575" s="21"/>
      <c r="CQB1575" s="21"/>
      <c r="CQC1575" s="21"/>
      <c r="CQD1575" s="21"/>
      <c r="CQE1575" s="21"/>
      <c r="CQF1575" s="21"/>
      <c r="CQG1575" s="21"/>
      <c r="CQH1575" s="21"/>
      <c r="CQI1575" s="21"/>
      <c r="CQJ1575" s="21"/>
      <c r="CQK1575" s="21"/>
      <c r="CQL1575" s="21"/>
      <c r="CQM1575" s="21"/>
      <c r="CQN1575" s="21"/>
      <c r="CQO1575" s="21"/>
      <c r="CQP1575" s="21"/>
      <c r="CQQ1575" s="21"/>
      <c r="CQR1575" s="21"/>
      <c r="CQS1575" s="21"/>
      <c r="CQT1575" s="21"/>
      <c r="CQU1575" s="21"/>
      <c r="CQV1575" s="21"/>
      <c r="CQW1575" s="21"/>
      <c r="CQX1575" s="21"/>
      <c r="CQY1575" s="21"/>
      <c r="CQZ1575" s="21"/>
      <c r="CRA1575" s="21"/>
      <c r="CRB1575" s="21"/>
      <c r="CRC1575" s="21"/>
      <c r="CRD1575" s="21"/>
      <c r="CRE1575" s="21"/>
      <c r="CRF1575" s="21"/>
      <c r="CRG1575" s="21"/>
      <c r="CRH1575" s="21"/>
      <c r="CRI1575" s="21"/>
      <c r="CRJ1575" s="21"/>
      <c r="CRK1575" s="21"/>
      <c r="CRL1575" s="21"/>
      <c r="CRM1575" s="21"/>
      <c r="CRN1575" s="21"/>
      <c r="CRO1575" s="21"/>
      <c r="CRP1575" s="21"/>
      <c r="CRQ1575" s="21"/>
      <c r="CRR1575" s="21"/>
      <c r="CRS1575" s="21"/>
      <c r="CRT1575" s="21"/>
      <c r="CRU1575" s="21"/>
      <c r="CRV1575" s="21"/>
      <c r="CRW1575" s="21"/>
      <c r="CRX1575" s="21"/>
      <c r="CRY1575" s="21"/>
      <c r="CRZ1575" s="21"/>
      <c r="CSA1575" s="21"/>
      <c r="CSB1575" s="21"/>
      <c r="CSC1575" s="21"/>
      <c r="CSD1575" s="21"/>
      <c r="CSE1575" s="21"/>
      <c r="CSF1575" s="21"/>
      <c r="CSG1575" s="21"/>
      <c r="CSH1575" s="21"/>
      <c r="CSI1575" s="21"/>
      <c r="CSJ1575" s="21"/>
      <c r="CSK1575" s="21"/>
      <c r="CSL1575" s="21"/>
      <c r="CSM1575" s="21"/>
      <c r="CSN1575" s="21"/>
      <c r="CSO1575" s="21"/>
      <c r="CSP1575" s="21"/>
      <c r="CSQ1575" s="21"/>
      <c r="CSR1575" s="21"/>
      <c r="CSS1575" s="21"/>
      <c r="CST1575" s="21"/>
      <c r="CSU1575" s="21"/>
      <c r="CSV1575" s="21"/>
      <c r="CSW1575" s="21"/>
      <c r="CSX1575" s="21"/>
      <c r="CSY1575" s="21"/>
      <c r="CSZ1575" s="21"/>
      <c r="CTA1575" s="21"/>
      <c r="CTB1575" s="21"/>
      <c r="CTC1575" s="21"/>
      <c r="CTD1575" s="21"/>
      <c r="CTE1575" s="21"/>
      <c r="CTF1575" s="21"/>
      <c r="CTG1575" s="21"/>
      <c r="CTH1575" s="21"/>
      <c r="CTI1575" s="21"/>
      <c r="CTJ1575" s="21"/>
      <c r="CTK1575" s="21"/>
      <c r="CTL1575" s="21"/>
      <c r="CTM1575" s="21"/>
      <c r="CTN1575" s="21"/>
      <c r="CTO1575" s="21"/>
      <c r="CTP1575" s="21"/>
      <c r="CTQ1575" s="21"/>
      <c r="CTR1575" s="21"/>
      <c r="CTS1575" s="21"/>
      <c r="CTT1575" s="21"/>
      <c r="CTU1575" s="21"/>
      <c r="CTV1575" s="21"/>
      <c r="CTW1575" s="21"/>
      <c r="CTX1575" s="21"/>
      <c r="CTY1575" s="21"/>
      <c r="CTZ1575" s="21"/>
      <c r="CUA1575" s="21"/>
      <c r="CUB1575" s="21"/>
      <c r="CUC1575" s="21"/>
      <c r="CUD1575" s="21"/>
      <c r="CUE1575" s="21"/>
      <c r="CUF1575" s="21"/>
      <c r="CUG1575" s="21"/>
      <c r="CUH1575" s="21"/>
      <c r="CUI1575" s="21"/>
      <c r="CUJ1575" s="21"/>
      <c r="CUK1575" s="21"/>
      <c r="CUL1575" s="21"/>
      <c r="CUM1575" s="21"/>
      <c r="CUN1575" s="21"/>
      <c r="CUO1575" s="21"/>
      <c r="CUP1575" s="21"/>
      <c r="CUQ1575" s="21"/>
      <c r="CUR1575" s="21"/>
      <c r="CUS1575" s="21"/>
      <c r="CUT1575" s="21"/>
      <c r="CUU1575" s="21"/>
      <c r="CUV1575" s="21"/>
      <c r="CUW1575" s="21"/>
      <c r="CUX1575" s="21"/>
      <c r="CUY1575" s="21"/>
      <c r="CUZ1575" s="21"/>
      <c r="CVA1575" s="21"/>
      <c r="CVB1575" s="21"/>
      <c r="CVC1575" s="21"/>
      <c r="CVD1575" s="21"/>
      <c r="CVE1575" s="21"/>
      <c r="CVF1575" s="21"/>
      <c r="CVG1575" s="21"/>
      <c r="CVH1575" s="21"/>
      <c r="CVI1575" s="21"/>
      <c r="CVJ1575" s="21"/>
      <c r="CVK1575" s="21"/>
      <c r="CVL1575" s="21"/>
      <c r="CVM1575" s="21"/>
      <c r="CVN1575" s="21"/>
      <c r="CVO1575" s="21"/>
      <c r="CVP1575" s="21"/>
      <c r="CVQ1575" s="21"/>
      <c r="CVR1575" s="21"/>
      <c r="CVS1575" s="21"/>
      <c r="CVT1575" s="21"/>
      <c r="CVU1575" s="21"/>
      <c r="CVV1575" s="21"/>
      <c r="CVW1575" s="21"/>
      <c r="CVX1575" s="21"/>
      <c r="CVY1575" s="21"/>
      <c r="CVZ1575" s="21"/>
      <c r="CWA1575" s="21"/>
      <c r="CWB1575" s="21"/>
      <c r="CWC1575" s="21"/>
      <c r="CWD1575" s="21"/>
      <c r="CWE1575" s="21"/>
      <c r="CWF1575" s="21"/>
      <c r="CWG1575" s="21"/>
      <c r="CWH1575" s="21"/>
      <c r="CWI1575" s="21"/>
      <c r="CWJ1575" s="21"/>
      <c r="CWK1575" s="21"/>
      <c r="CWL1575" s="21"/>
      <c r="CWM1575" s="21"/>
      <c r="CWN1575" s="21"/>
      <c r="CWO1575" s="21"/>
      <c r="CWP1575" s="21"/>
      <c r="CWQ1575" s="21"/>
      <c r="CWR1575" s="21"/>
      <c r="CWS1575" s="21"/>
      <c r="CWT1575" s="21"/>
      <c r="CWU1575" s="21"/>
      <c r="CWV1575" s="21"/>
      <c r="CWW1575" s="21"/>
      <c r="CWX1575" s="21"/>
      <c r="CWY1575" s="21"/>
      <c r="CWZ1575" s="21"/>
      <c r="CXA1575" s="21"/>
      <c r="CXB1575" s="21"/>
      <c r="CXC1575" s="21"/>
      <c r="CXD1575" s="21"/>
      <c r="CXE1575" s="21"/>
      <c r="CXF1575" s="21"/>
      <c r="CXG1575" s="21"/>
      <c r="CXH1575" s="21"/>
      <c r="CXI1575" s="21"/>
      <c r="CXJ1575" s="21"/>
      <c r="CXK1575" s="21"/>
      <c r="CXL1575" s="21"/>
      <c r="CXM1575" s="21"/>
      <c r="CXN1575" s="21"/>
      <c r="CXO1575" s="21"/>
      <c r="CXP1575" s="21"/>
      <c r="CXQ1575" s="21"/>
      <c r="CXR1575" s="21"/>
      <c r="CXS1575" s="21"/>
      <c r="CXT1575" s="21"/>
      <c r="CXU1575" s="21"/>
      <c r="CXV1575" s="21"/>
      <c r="CXW1575" s="21"/>
      <c r="CXX1575" s="21"/>
      <c r="CXY1575" s="21"/>
      <c r="CXZ1575" s="21"/>
      <c r="CYA1575" s="21"/>
      <c r="CYB1575" s="21"/>
      <c r="CYC1575" s="21"/>
      <c r="CYD1575" s="21"/>
      <c r="CYE1575" s="21"/>
      <c r="CYF1575" s="21"/>
      <c r="CYG1575" s="21"/>
      <c r="CYH1575" s="21"/>
      <c r="CYI1575" s="21"/>
      <c r="CYJ1575" s="21"/>
      <c r="CYK1575" s="21"/>
      <c r="CYL1575" s="21"/>
      <c r="CYM1575" s="21"/>
      <c r="CYN1575" s="21"/>
      <c r="CYO1575" s="21"/>
      <c r="CYP1575" s="21"/>
      <c r="CYQ1575" s="21"/>
      <c r="CYR1575" s="21"/>
      <c r="CYS1575" s="21"/>
      <c r="CYT1575" s="21"/>
      <c r="CYU1575" s="21"/>
      <c r="CYV1575" s="21"/>
      <c r="CYW1575" s="21"/>
      <c r="CYX1575" s="21"/>
      <c r="CYY1575" s="21"/>
      <c r="CYZ1575" s="21"/>
      <c r="CZA1575" s="21"/>
      <c r="CZB1575" s="21"/>
      <c r="CZC1575" s="21"/>
      <c r="CZD1575" s="21"/>
      <c r="CZE1575" s="21"/>
      <c r="CZF1575" s="21"/>
      <c r="CZG1575" s="21"/>
      <c r="CZH1575" s="21"/>
      <c r="CZI1575" s="21"/>
      <c r="CZJ1575" s="21"/>
      <c r="CZK1575" s="21"/>
      <c r="CZL1575" s="21"/>
      <c r="CZM1575" s="21"/>
      <c r="CZN1575" s="21"/>
      <c r="CZO1575" s="21"/>
      <c r="CZP1575" s="21"/>
      <c r="CZQ1575" s="21"/>
      <c r="CZR1575" s="21"/>
      <c r="CZS1575" s="21"/>
      <c r="CZT1575" s="21"/>
      <c r="CZU1575" s="21"/>
      <c r="CZV1575" s="21"/>
      <c r="CZW1575" s="21"/>
      <c r="CZX1575" s="21"/>
      <c r="CZY1575" s="21"/>
      <c r="CZZ1575" s="21"/>
      <c r="DAA1575" s="21"/>
      <c r="DAB1575" s="21"/>
      <c r="DAC1575" s="21"/>
      <c r="DAD1575" s="21"/>
      <c r="DAE1575" s="21"/>
      <c r="DAF1575" s="21"/>
      <c r="DAG1575" s="21"/>
      <c r="DAH1575" s="21"/>
      <c r="DAI1575" s="21"/>
      <c r="DAJ1575" s="21"/>
      <c r="DAK1575" s="21"/>
      <c r="DAL1575" s="21"/>
      <c r="DAM1575" s="21"/>
      <c r="DAN1575" s="21"/>
      <c r="DAO1575" s="21"/>
      <c r="DAP1575" s="21"/>
      <c r="DAQ1575" s="21"/>
      <c r="DAR1575" s="21"/>
      <c r="DAS1575" s="21"/>
      <c r="DAT1575" s="21"/>
      <c r="DAU1575" s="21"/>
      <c r="DAV1575" s="21"/>
      <c r="DAW1575" s="21"/>
      <c r="DAX1575" s="21"/>
      <c r="DAY1575" s="21"/>
      <c r="DAZ1575" s="21"/>
      <c r="DBA1575" s="21"/>
      <c r="DBB1575" s="21"/>
      <c r="DBC1575" s="21"/>
      <c r="DBD1575" s="21"/>
      <c r="DBE1575" s="21"/>
      <c r="DBF1575" s="21"/>
      <c r="DBG1575" s="21"/>
      <c r="DBH1575" s="21"/>
      <c r="DBI1575" s="21"/>
      <c r="DBJ1575" s="21"/>
      <c r="DBK1575" s="21"/>
      <c r="DBL1575" s="21"/>
      <c r="DBM1575" s="21"/>
      <c r="DBN1575" s="21"/>
      <c r="DBO1575" s="21"/>
      <c r="DBP1575" s="21"/>
      <c r="DBQ1575" s="21"/>
      <c r="DBR1575" s="21"/>
      <c r="DBS1575" s="21"/>
      <c r="DBT1575" s="21"/>
      <c r="DBU1575" s="21"/>
      <c r="DBV1575" s="21"/>
      <c r="DBW1575" s="21"/>
      <c r="DBX1575" s="21"/>
      <c r="DBY1575" s="21"/>
      <c r="DBZ1575" s="21"/>
      <c r="DCA1575" s="21"/>
      <c r="DCB1575" s="21"/>
      <c r="DCC1575" s="21"/>
      <c r="DCD1575" s="21"/>
      <c r="DCE1575" s="21"/>
      <c r="DCF1575" s="21"/>
      <c r="DCG1575" s="21"/>
      <c r="DCH1575" s="21"/>
      <c r="DCI1575" s="21"/>
      <c r="DCJ1575" s="21"/>
      <c r="DCK1575" s="21"/>
      <c r="DCL1575" s="21"/>
      <c r="DCM1575" s="21"/>
      <c r="DCN1575" s="21"/>
      <c r="DCO1575" s="21"/>
      <c r="DCP1575" s="21"/>
      <c r="DCQ1575" s="21"/>
      <c r="DCR1575" s="21"/>
      <c r="DCS1575" s="21"/>
      <c r="DCT1575" s="21"/>
      <c r="DCU1575" s="21"/>
      <c r="DCV1575" s="21"/>
      <c r="DCW1575" s="21"/>
      <c r="DCX1575" s="21"/>
      <c r="DCY1575" s="21"/>
      <c r="DCZ1575" s="21"/>
      <c r="DDA1575" s="21"/>
      <c r="DDB1575" s="21"/>
      <c r="DDC1575" s="21"/>
      <c r="DDD1575" s="21"/>
      <c r="DDE1575" s="21"/>
      <c r="DDF1575" s="21"/>
      <c r="DDG1575" s="21"/>
      <c r="DDH1575" s="21"/>
      <c r="DDI1575" s="21"/>
      <c r="DDJ1575" s="21"/>
      <c r="DDK1575" s="21"/>
      <c r="DDL1575" s="21"/>
      <c r="DDM1575" s="21"/>
      <c r="DDN1575" s="21"/>
      <c r="DDO1575" s="21"/>
      <c r="DDP1575" s="21"/>
      <c r="DDQ1575" s="21"/>
      <c r="DDR1575" s="21"/>
      <c r="DDS1575" s="21"/>
      <c r="DDT1575" s="21"/>
      <c r="DDU1575" s="21"/>
      <c r="DDV1575" s="21"/>
      <c r="DDW1575" s="21"/>
      <c r="DDX1575" s="21"/>
      <c r="DDY1575" s="21"/>
      <c r="DDZ1575" s="21"/>
      <c r="DEA1575" s="21"/>
      <c r="DEB1575" s="21"/>
      <c r="DEC1575" s="21"/>
      <c r="DED1575" s="21"/>
      <c r="DEE1575" s="21"/>
      <c r="DEF1575" s="21"/>
      <c r="DEG1575" s="21"/>
      <c r="DEH1575" s="21"/>
      <c r="DEI1575" s="21"/>
      <c r="DEJ1575" s="21"/>
      <c r="DEK1575" s="21"/>
      <c r="DEL1575" s="21"/>
      <c r="DEM1575" s="21"/>
      <c r="DEN1575" s="21"/>
      <c r="DEO1575" s="21"/>
      <c r="DEP1575" s="21"/>
      <c r="DEQ1575" s="21"/>
      <c r="DER1575" s="21"/>
      <c r="DES1575" s="21"/>
      <c r="DET1575" s="21"/>
      <c r="DEU1575" s="21"/>
      <c r="DEV1575" s="21"/>
      <c r="DEW1575" s="21"/>
      <c r="DEX1575" s="21"/>
      <c r="DEY1575" s="21"/>
      <c r="DEZ1575" s="21"/>
      <c r="DFA1575" s="21"/>
      <c r="DFB1575" s="21"/>
      <c r="DFC1575" s="21"/>
      <c r="DFD1575" s="21"/>
      <c r="DFE1575" s="21"/>
      <c r="DFF1575" s="21"/>
      <c r="DFG1575" s="21"/>
      <c r="DFH1575" s="21"/>
      <c r="DFI1575" s="21"/>
      <c r="DFJ1575" s="21"/>
      <c r="DFK1575" s="21"/>
      <c r="DFL1575" s="21"/>
      <c r="DFM1575" s="21"/>
      <c r="DFN1575" s="21"/>
      <c r="DFO1575" s="21"/>
      <c r="DFP1575" s="21"/>
      <c r="DFQ1575" s="21"/>
      <c r="DFR1575" s="21"/>
      <c r="DFS1575" s="21"/>
      <c r="DFT1575" s="21"/>
      <c r="DFU1575" s="21"/>
      <c r="DFV1575" s="21"/>
      <c r="DFW1575" s="21"/>
      <c r="DFX1575" s="21"/>
      <c r="DFY1575" s="21"/>
      <c r="DFZ1575" s="21"/>
      <c r="DGA1575" s="21"/>
      <c r="DGB1575" s="21"/>
      <c r="DGC1575" s="21"/>
      <c r="DGD1575" s="21"/>
      <c r="DGE1575" s="21"/>
      <c r="DGF1575" s="21"/>
      <c r="DGG1575" s="21"/>
      <c r="DGH1575" s="21"/>
      <c r="DGI1575" s="21"/>
      <c r="DGJ1575" s="21"/>
      <c r="DGK1575" s="21"/>
      <c r="DGL1575" s="21"/>
      <c r="DGM1575" s="21"/>
      <c r="DGN1575" s="21"/>
      <c r="DGO1575" s="21"/>
      <c r="DGP1575" s="21"/>
      <c r="DGQ1575" s="21"/>
      <c r="DGR1575" s="21"/>
      <c r="DGS1575" s="21"/>
      <c r="DGT1575" s="21"/>
      <c r="DGU1575" s="21"/>
      <c r="DGV1575" s="21"/>
      <c r="DGW1575" s="21"/>
      <c r="DGX1575" s="21"/>
      <c r="DGY1575" s="21"/>
      <c r="DGZ1575" s="21"/>
      <c r="DHA1575" s="21"/>
      <c r="DHB1575" s="21"/>
      <c r="DHC1575" s="21"/>
      <c r="DHD1575" s="21"/>
      <c r="DHE1575" s="21"/>
      <c r="DHF1575" s="21"/>
      <c r="DHG1575" s="21"/>
      <c r="DHH1575" s="21"/>
      <c r="DHI1575" s="21"/>
      <c r="DHJ1575" s="21"/>
      <c r="DHK1575" s="21"/>
      <c r="DHL1575" s="21"/>
      <c r="DHM1575" s="21"/>
      <c r="DHN1575" s="21"/>
      <c r="DHO1575" s="21"/>
      <c r="DHP1575" s="21"/>
      <c r="DHQ1575" s="21"/>
      <c r="DHR1575" s="21"/>
      <c r="DHS1575" s="21"/>
      <c r="DHT1575" s="21"/>
      <c r="DHU1575" s="21"/>
      <c r="DHV1575" s="21"/>
      <c r="DHW1575" s="21"/>
      <c r="DHX1575" s="21"/>
      <c r="DHY1575" s="21"/>
      <c r="DHZ1575" s="21"/>
      <c r="DIA1575" s="21"/>
      <c r="DIB1575" s="21"/>
      <c r="DIC1575" s="21"/>
      <c r="DID1575" s="21"/>
      <c r="DIE1575" s="21"/>
      <c r="DIF1575" s="21"/>
      <c r="DIG1575" s="21"/>
      <c r="DIH1575" s="21"/>
      <c r="DII1575" s="21"/>
      <c r="DIJ1575" s="21"/>
      <c r="DIK1575" s="21"/>
      <c r="DIL1575" s="21"/>
      <c r="DIM1575" s="21"/>
      <c r="DIN1575" s="21"/>
      <c r="DIO1575" s="21"/>
      <c r="DIP1575" s="21"/>
      <c r="DIQ1575" s="21"/>
      <c r="DIR1575" s="21"/>
      <c r="DIS1575" s="21"/>
      <c r="DIT1575" s="21"/>
      <c r="DIU1575" s="21"/>
      <c r="DIV1575" s="21"/>
      <c r="DIW1575" s="21"/>
      <c r="DIX1575" s="21"/>
      <c r="DIY1575" s="21"/>
      <c r="DIZ1575" s="21"/>
      <c r="DJA1575" s="21"/>
      <c r="DJB1575" s="21"/>
      <c r="DJC1575" s="21"/>
      <c r="DJD1575" s="21"/>
      <c r="DJE1575" s="21"/>
      <c r="DJF1575" s="21"/>
      <c r="DJG1575" s="21"/>
      <c r="DJH1575" s="21"/>
      <c r="DJI1575" s="21"/>
      <c r="DJJ1575" s="21"/>
      <c r="DJK1575" s="21"/>
      <c r="DJL1575" s="21"/>
      <c r="DJM1575" s="21"/>
      <c r="DJN1575" s="21"/>
      <c r="DJO1575" s="21"/>
      <c r="DJP1575" s="21"/>
      <c r="DJQ1575" s="21"/>
      <c r="DJR1575" s="21"/>
      <c r="DJS1575" s="21"/>
      <c r="DJT1575" s="21"/>
      <c r="DJU1575" s="21"/>
      <c r="DJV1575" s="21"/>
      <c r="DJW1575" s="21"/>
      <c r="DJX1575" s="21"/>
      <c r="DJY1575" s="21"/>
      <c r="DJZ1575" s="21"/>
      <c r="DKA1575" s="21"/>
      <c r="DKB1575" s="21"/>
      <c r="DKC1575" s="21"/>
      <c r="DKD1575" s="21"/>
      <c r="DKE1575" s="21"/>
      <c r="DKF1575" s="21"/>
      <c r="DKG1575" s="21"/>
      <c r="DKH1575" s="21"/>
      <c r="DKI1575" s="21"/>
      <c r="DKJ1575" s="21"/>
      <c r="DKK1575" s="21"/>
      <c r="DKL1575" s="21"/>
      <c r="DKM1575" s="21"/>
      <c r="DKN1575" s="21"/>
      <c r="DKO1575" s="21"/>
      <c r="DKP1575" s="21"/>
      <c r="DKQ1575" s="21"/>
      <c r="DKR1575" s="21"/>
      <c r="DKS1575" s="21"/>
      <c r="DKT1575" s="21"/>
      <c r="DKU1575" s="21"/>
      <c r="DKV1575" s="21"/>
      <c r="DKW1575" s="21"/>
      <c r="DKX1575" s="21"/>
      <c r="DKY1575" s="21"/>
      <c r="DKZ1575" s="21"/>
      <c r="DLA1575" s="21"/>
      <c r="DLB1575" s="21"/>
      <c r="DLC1575" s="21"/>
      <c r="DLD1575" s="21"/>
      <c r="DLE1575" s="21"/>
      <c r="DLF1575" s="21"/>
      <c r="DLG1575" s="21"/>
      <c r="DLH1575" s="21"/>
      <c r="DLI1575" s="21"/>
      <c r="DLJ1575" s="21"/>
      <c r="DLK1575" s="21"/>
      <c r="DLL1575" s="21"/>
      <c r="DLM1575" s="21"/>
      <c r="DLN1575" s="21"/>
      <c r="DLO1575" s="21"/>
      <c r="DLP1575" s="21"/>
      <c r="DLQ1575" s="21"/>
      <c r="DLR1575" s="21"/>
      <c r="DLS1575" s="21"/>
      <c r="DLT1575" s="21"/>
      <c r="DLU1575" s="21"/>
      <c r="DLV1575" s="21"/>
      <c r="DLW1575" s="21"/>
      <c r="DLX1575" s="21"/>
      <c r="DLY1575" s="21"/>
      <c r="DLZ1575" s="21"/>
      <c r="DMA1575" s="21"/>
      <c r="DMB1575" s="21"/>
      <c r="DMC1575" s="21"/>
      <c r="DMD1575" s="21"/>
      <c r="DME1575" s="21"/>
      <c r="DMF1575" s="21"/>
      <c r="DMG1575" s="21"/>
      <c r="DMH1575" s="21"/>
      <c r="DMI1575" s="21"/>
      <c r="DMJ1575" s="21"/>
      <c r="DMK1575" s="21"/>
      <c r="DML1575" s="21"/>
      <c r="DMM1575" s="21"/>
      <c r="DMN1575" s="21"/>
      <c r="DMO1575" s="21"/>
      <c r="DMP1575" s="21"/>
      <c r="DMQ1575" s="21"/>
      <c r="DMR1575" s="21"/>
      <c r="DMS1575" s="21"/>
      <c r="DMT1575" s="21"/>
      <c r="DMU1575" s="21"/>
      <c r="DMV1575" s="21"/>
      <c r="DMW1575" s="21"/>
      <c r="DMX1575" s="21"/>
      <c r="DMY1575" s="21"/>
      <c r="DMZ1575" s="21"/>
      <c r="DNA1575" s="21"/>
      <c r="DNB1575" s="21"/>
      <c r="DNC1575" s="21"/>
      <c r="DND1575" s="21"/>
      <c r="DNE1575" s="21"/>
      <c r="DNF1575" s="21"/>
      <c r="DNG1575" s="21"/>
      <c r="DNH1575" s="21"/>
      <c r="DNI1575" s="21"/>
      <c r="DNJ1575" s="21"/>
      <c r="DNK1575" s="21"/>
      <c r="DNL1575" s="21"/>
      <c r="DNM1575" s="21"/>
      <c r="DNN1575" s="21"/>
      <c r="DNO1575" s="21"/>
      <c r="DNP1575" s="21"/>
      <c r="DNQ1575" s="21"/>
      <c r="DNR1575" s="21"/>
      <c r="DNS1575" s="21"/>
      <c r="DNT1575" s="21"/>
      <c r="DNU1575" s="21"/>
      <c r="DNV1575" s="21"/>
      <c r="DNW1575" s="21"/>
      <c r="DNX1575" s="21"/>
      <c r="DNY1575" s="21"/>
      <c r="DNZ1575" s="21"/>
      <c r="DOA1575" s="21"/>
      <c r="DOB1575" s="21"/>
      <c r="DOC1575" s="21"/>
      <c r="DOD1575" s="21"/>
      <c r="DOE1575" s="21"/>
      <c r="DOF1575" s="21"/>
      <c r="DOG1575" s="21"/>
      <c r="DOH1575" s="21"/>
      <c r="DOI1575" s="21"/>
      <c r="DOJ1575" s="21"/>
      <c r="DOK1575" s="21"/>
      <c r="DOL1575" s="21"/>
      <c r="DOM1575" s="21"/>
      <c r="DON1575" s="21"/>
      <c r="DOO1575" s="21"/>
      <c r="DOP1575" s="21"/>
      <c r="DOQ1575" s="21"/>
      <c r="DOR1575" s="21"/>
      <c r="DOS1575" s="21"/>
      <c r="DOT1575" s="21"/>
      <c r="DOU1575" s="21"/>
      <c r="DOV1575" s="21"/>
      <c r="DOW1575" s="21"/>
      <c r="DOX1575" s="21"/>
      <c r="DOY1575" s="21"/>
      <c r="DOZ1575" s="21"/>
      <c r="DPA1575" s="21"/>
      <c r="DPB1575" s="21"/>
      <c r="DPC1575" s="21"/>
      <c r="DPD1575" s="21"/>
      <c r="DPE1575" s="21"/>
      <c r="DPF1575" s="21"/>
      <c r="DPG1575" s="21"/>
      <c r="DPH1575" s="21"/>
      <c r="DPI1575" s="21"/>
      <c r="DPJ1575" s="21"/>
      <c r="DPK1575" s="21"/>
      <c r="DPL1575" s="21"/>
      <c r="DPM1575" s="21"/>
      <c r="DPN1575" s="21"/>
      <c r="DPO1575" s="21"/>
      <c r="DPP1575" s="21"/>
      <c r="DPQ1575" s="21"/>
      <c r="DPR1575" s="21"/>
      <c r="DPS1575" s="21"/>
      <c r="DPT1575" s="21"/>
      <c r="DPU1575" s="21"/>
      <c r="DPV1575" s="21"/>
      <c r="DPW1575" s="21"/>
      <c r="DPX1575" s="21"/>
      <c r="DPY1575" s="21"/>
      <c r="DPZ1575" s="21"/>
      <c r="DQA1575" s="21"/>
      <c r="DQB1575" s="21"/>
      <c r="DQC1575" s="21"/>
      <c r="DQD1575" s="21"/>
      <c r="DQE1575" s="21"/>
      <c r="DQF1575" s="21"/>
      <c r="DQG1575" s="21"/>
      <c r="DQH1575" s="21"/>
      <c r="DQI1575" s="21"/>
      <c r="DQJ1575" s="21"/>
      <c r="DQK1575" s="21"/>
      <c r="DQL1575" s="21"/>
      <c r="DQM1575" s="21"/>
      <c r="DQN1575" s="21"/>
      <c r="DQO1575" s="21"/>
      <c r="DQP1575" s="21"/>
      <c r="DQQ1575" s="21"/>
      <c r="DQR1575" s="21"/>
      <c r="DQS1575" s="21"/>
      <c r="DQT1575" s="21"/>
      <c r="DQU1575" s="21"/>
      <c r="DQV1575" s="21"/>
      <c r="DQW1575" s="21"/>
      <c r="DQX1575" s="21"/>
      <c r="DQY1575" s="21"/>
      <c r="DQZ1575" s="21"/>
      <c r="DRA1575" s="21"/>
      <c r="DRB1575" s="21"/>
      <c r="DRC1575" s="21"/>
      <c r="DRD1575" s="21"/>
      <c r="DRE1575" s="21"/>
      <c r="DRF1575" s="21"/>
      <c r="DRG1575" s="21"/>
      <c r="DRH1575" s="21"/>
      <c r="DRI1575" s="21"/>
      <c r="DRJ1575" s="21"/>
      <c r="DRK1575" s="21"/>
      <c r="DRL1575" s="21"/>
      <c r="DRM1575" s="21"/>
      <c r="DRN1575" s="21"/>
      <c r="DRO1575" s="21"/>
      <c r="DRP1575" s="21"/>
      <c r="DRQ1575" s="21"/>
      <c r="DRR1575" s="21"/>
      <c r="DRS1575" s="21"/>
      <c r="DRT1575" s="21"/>
      <c r="DRU1575" s="21"/>
      <c r="DRV1575" s="21"/>
      <c r="DRW1575" s="21"/>
      <c r="DRX1575" s="21"/>
      <c r="DRY1575" s="21"/>
      <c r="DRZ1575" s="21"/>
      <c r="DSA1575" s="21"/>
      <c r="DSB1575" s="21"/>
      <c r="DSC1575" s="21"/>
      <c r="DSD1575" s="21"/>
      <c r="DSE1575" s="21"/>
      <c r="DSF1575" s="21"/>
      <c r="DSG1575" s="21"/>
      <c r="DSH1575" s="21"/>
      <c r="DSI1575" s="21"/>
      <c r="DSJ1575" s="21"/>
      <c r="DSK1575" s="21"/>
      <c r="DSL1575" s="21"/>
      <c r="DSM1575" s="21"/>
      <c r="DSN1575" s="21"/>
      <c r="DSO1575" s="21"/>
      <c r="DSP1575" s="21"/>
      <c r="DSQ1575" s="21"/>
      <c r="DSR1575" s="21"/>
      <c r="DSS1575" s="21"/>
      <c r="DST1575" s="21"/>
      <c r="DSU1575" s="21"/>
      <c r="DSV1575" s="21"/>
      <c r="DSW1575" s="21"/>
      <c r="DSX1575" s="21"/>
      <c r="DSY1575" s="21"/>
      <c r="DSZ1575" s="21"/>
      <c r="DTA1575" s="21"/>
      <c r="DTB1575" s="21"/>
      <c r="DTC1575" s="21"/>
      <c r="DTD1575" s="21"/>
      <c r="DTE1575" s="21"/>
      <c r="DTF1575" s="21"/>
      <c r="DTG1575" s="21"/>
      <c r="DTH1575" s="21"/>
      <c r="DTI1575" s="21"/>
      <c r="DTJ1575" s="21"/>
      <c r="DTK1575" s="21"/>
      <c r="DTL1575" s="21"/>
      <c r="DTM1575" s="21"/>
      <c r="DTN1575" s="21"/>
      <c r="DTO1575" s="21"/>
      <c r="DTP1575" s="21"/>
      <c r="DTQ1575" s="21"/>
      <c r="DTR1575" s="21"/>
      <c r="DTS1575" s="21"/>
      <c r="DTT1575" s="21"/>
      <c r="DTU1575" s="21"/>
      <c r="DTV1575" s="21"/>
      <c r="DTW1575" s="21"/>
      <c r="DTX1575" s="21"/>
      <c r="DTY1575" s="21"/>
      <c r="DTZ1575" s="21"/>
      <c r="DUA1575" s="21"/>
      <c r="DUB1575" s="21"/>
      <c r="DUC1575" s="21"/>
      <c r="DUD1575" s="21"/>
      <c r="DUE1575" s="21"/>
      <c r="DUF1575" s="21"/>
      <c r="DUG1575" s="21"/>
      <c r="DUH1575" s="21"/>
      <c r="DUI1575" s="21"/>
      <c r="DUJ1575" s="21"/>
      <c r="DUK1575" s="21"/>
      <c r="DUL1575" s="21"/>
      <c r="DUM1575" s="21"/>
      <c r="DUN1575" s="21"/>
      <c r="DUO1575" s="21"/>
      <c r="DUP1575" s="21"/>
      <c r="DUQ1575" s="21"/>
      <c r="DUR1575" s="21"/>
      <c r="DUS1575" s="21"/>
      <c r="DUT1575" s="21"/>
      <c r="DUU1575" s="21"/>
      <c r="DUV1575" s="21"/>
      <c r="DUW1575" s="21"/>
      <c r="DUX1575" s="21"/>
      <c r="DUY1575" s="21"/>
      <c r="DUZ1575" s="21"/>
      <c r="DVA1575" s="21"/>
      <c r="DVB1575" s="21"/>
      <c r="DVC1575" s="21"/>
      <c r="DVD1575" s="21"/>
      <c r="DVE1575" s="21"/>
      <c r="DVF1575" s="21"/>
      <c r="DVG1575" s="21"/>
      <c r="DVH1575" s="21"/>
      <c r="DVI1575" s="21"/>
      <c r="DVJ1575" s="21"/>
      <c r="DVK1575" s="21"/>
      <c r="DVL1575" s="21"/>
      <c r="DVM1575" s="21"/>
      <c r="DVN1575" s="21"/>
      <c r="DVO1575" s="21"/>
      <c r="DVP1575" s="21"/>
      <c r="DVQ1575" s="21"/>
      <c r="DVR1575" s="21"/>
      <c r="DVS1575" s="21"/>
      <c r="DVT1575" s="21"/>
      <c r="DVU1575" s="21"/>
      <c r="DVV1575" s="21"/>
      <c r="DVW1575" s="21"/>
      <c r="DVX1575" s="21"/>
      <c r="DVY1575" s="21"/>
      <c r="DVZ1575" s="21"/>
      <c r="DWA1575" s="21"/>
      <c r="DWB1575" s="21"/>
      <c r="DWC1575" s="21"/>
      <c r="DWD1575" s="21"/>
      <c r="DWE1575" s="21"/>
      <c r="DWF1575" s="21"/>
      <c r="DWG1575" s="21"/>
      <c r="DWH1575" s="21"/>
      <c r="DWI1575" s="21"/>
      <c r="DWJ1575" s="21"/>
      <c r="DWK1575" s="21"/>
      <c r="DWL1575" s="21"/>
      <c r="DWM1575" s="21"/>
      <c r="DWN1575" s="21"/>
      <c r="DWO1575" s="21"/>
      <c r="DWP1575" s="21"/>
      <c r="DWQ1575" s="21"/>
      <c r="DWR1575" s="21"/>
      <c r="DWS1575" s="21"/>
      <c r="DWT1575" s="21"/>
      <c r="DWU1575" s="21"/>
      <c r="DWV1575" s="21"/>
      <c r="DWW1575" s="21"/>
      <c r="DWX1575" s="21"/>
      <c r="DWY1575" s="21"/>
      <c r="DWZ1575" s="21"/>
      <c r="DXA1575" s="21"/>
      <c r="DXB1575" s="21"/>
      <c r="DXC1575" s="21"/>
      <c r="DXD1575" s="21"/>
      <c r="DXE1575" s="21"/>
      <c r="DXF1575" s="21"/>
      <c r="DXG1575" s="21"/>
      <c r="DXH1575" s="21"/>
      <c r="DXI1575" s="21"/>
      <c r="DXJ1575" s="21"/>
      <c r="DXK1575" s="21"/>
      <c r="DXL1575" s="21"/>
      <c r="DXM1575" s="21"/>
      <c r="DXN1575" s="21"/>
      <c r="DXO1575" s="21"/>
      <c r="DXP1575" s="21"/>
      <c r="DXQ1575" s="21"/>
      <c r="DXR1575" s="21"/>
      <c r="DXS1575" s="21"/>
      <c r="DXT1575" s="21"/>
      <c r="DXU1575" s="21"/>
      <c r="DXV1575" s="21"/>
      <c r="DXW1575" s="21"/>
      <c r="DXX1575" s="21"/>
      <c r="DXY1575" s="21"/>
      <c r="DXZ1575" s="21"/>
      <c r="DYA1575" s="21"/>
      <c r="DYB1575" s="21"/>
      <c r="DYC1575" s="21"/>
      <c r="DYD1575" s="21"/>
      <c r="DYE1575" s="21"/>
      <c r="DYF1575" s="21"/>
      <c r="DYG1575" s="21"/>
      <c r="DYH1575" s="21"/>
      <c r="DYI1575" s="21"/>
      <c r="DYJ1575" s="21"/>
      <c r="DYK1575" s="21"/>
      <c r="DYL1575" s="21"/>
      <c r="DYM1575" s="21"/>
      <c r="DYN1575" s="21"/>
      <c r="DYO1575" s="21"/>
      <c r="DYP1575" s="21"/>
      <c r="DYQ1575" s="21"/>
      <c r="DYR1575" s="21"/>
      <c r="DYS1575" s="21"/>
      <c r="DYT1575" s="21"/>
      <c r="DYU1575" s="21"/>
      <c r="DYV1575" s="21"/>
      <c r="DYW1575" s="21"/>
      <c r="DYX1575" s="21"/>
      <c r="DYY1575" s="21"/>
      <c r="DYZ1575" s="21"/>
      <c r="DZA1575" s="21"/>
      <c r="DZB1575" s="21"/>
      <c r="DZC1575" s="21"/>
      <c r="DZD1575" s="21"/>
      <c r="DZE1575" s="21"/>
      <c r="DZF1575" s="21"/>
      <c r="DZG1575" s="21"/>
      <c r="DZH1575" s="21"/>
      <c r="DZI1575" s="21"/>
      <c r="DZJ1575" s="21"/>
      <c r="DZK1575" s="21"/>
      <c r="DZL1575" s="21"/>
      <c r="DZM1575" s="21"/>
      <c r="DZN1575" s="21"/>
      <c r="DZO1575" s="21"/>
      <c r="DZP1575" s="21"/>
      <c r="DZQ1575" s="21"/>
      <c r="DZR1575" s="21"/>
      <c r="DZS1575" s="21"/>
      <c r="DZT1575" s="21"/>
      <c r="DZU1575" s="21"/>
      <c r="DZV1575" s="21"/>
      <c r="DZW1575" s="21"/>
      <c r="DZX1575" s="21"/>
      <c r="DZY1575" s="21"/>
      <c r="DZZ1575" s="21"/>
      <c r="EAA1575" s="21"/>
      <c r="EAB1575" s="21"/>
      <c r="EAC1575" s="21"/>
      <c r="EAD1575" s="21"/>
      <c r="EAE1575" s="21"/>
      <c r="EAF1575" s="21"/>
      <c r="EAG1575" s="21"/>
      <c r="EAH1575" s="21"/>
      <c r="EAI1575" s="21"/>
      <c r="EAJ1575" s="21"/>
      <c r="EAK1575" s="21"/>
      <c r="EAL1575" s="21"/>
      <c r="EAM1575" s="21"/>
      <c r="EAN1575" s="21"/>
      <c r="EAO1575" s="21"/>
      <c r="EAP1575" s="21"/>
      <c r="EAQ1575" s="21"/>
      <c r="EAR1575" s="21"/>
      <c r="EAS1575" s="21"/>
      <c r="EAT1575" s="21"/>
      <c r="EAU1575" s="21"/>
      <c r="EAV1575" s="21"/>
      <c r="EAW1575" s="21"/>
      <c r="EAX1575" s="21"/>
      <c r="EAY1575" s="21"/>
      <c r="EAZ1575" s="21"/>
      <c r="EBA1575" s="21"/>
      <c r="EBB1575" s="21"/>
      <c r="EBC1575" s="21"/>
      <c r="EBD1575" s="21"/>
      <c r="EBE1575" s="21"/>
      <c r="EBF1575" s="21"/>
      <c r="EBG1575" s="21"/>
      <c r="EBH1575" s="21"/>
      <c r="EBI1575" s="21"/>
      <c r="EBJ1575" s="21"/>
      <c r="EBK1575" s="21"/>
      <c r="EBL1575" s="21"/>
      <c r="EBM1575" s="21"/>
      <c r="EBN1575" s="21"/>
      <c r="EBO1575" s="21"/>
      <c r="EBP1575" s="21"/>
      <c r="EBQ1575" s="21"/>
      <c r="EBR1575" s="21"/>
      <c r="EBS1575" s="21"/>
      <c r="EBT1575" s="21"/>
      <c r="EBU1575" s="21"/>
      <c r="EBV1575" s="21"/>
      <c r="EBW1575" s="21"/>
      <c r="EBX1575" s="21"/>
      <c r="EBY1575" s="21"/>
      <c r="EBZ1575" s="21"/>
      <c r="ECA1575" s="21"/>
      <c r="ECB1575" s="21"/>
      <c r="ECC1575" s="21"/>
      <c r="ECD1575" s="21"/>
      <c r="ECE1575" s="21"/>
      <c r="ECF1575" s="21"/>
      <c r="ECG1575" s="21"/>
      <c r="ECH1575" s="21"/>
      <c r="ECI1575" s="21"/>
      <c r="ECJ1575" s="21"/>
      <c r="ECK1575" s="21"/>
      <c r="ECL1575" s="21"/>
      <c r="ECM1575" s="21"/>
      <c r="ECN1575" s="21"/>
      <c r="ECO1575" s="21"/>
      <c r="ECP1575" s="21"/>
      <c r="ECQ1575" s="21"/>
      <c r="ECR1575" s="21"/>
      <c r="ECS1575" s="21"/>
      <c r="ECT1575" s="21"/>
      <c r="ECU1575" s="21"/>
      <c r="ECV1575" s="21"/>
      <c r="ECW1575" s="21"/>
      <c r="ECX1575" s="21"/>
      <c r="ECY1575" s="21"/>
      <c r="ECZ1575" s="21"/>
      <c r="EDA1575" s="21"/>
      <c r="EDB1575" s="21"/>
      <c r="EDC1575" s="21"/>
      <c r="EDD1575" s="21"/>
      <c r="EDE1575" s="21"/>
      <c r="EDF1575" s="21"/>
      <c r="EDG1575" s="21"/>
      <c r="EDH1575" s="21"/>
      <c r="EDI1575" s="21"/>
      <c r="EDJ1575" s="21"/>
      <c r="EDK1575" s="21"/>
      <c r="EDL1575" s="21"/>
      <c r="EDM1575" s="21"/>
      <c r="EDN1575" s="21"/>
      <c r="EDO1575" s="21"/>
      <c r="EDP1575" s="21"/>
      <c r="EDQ1575" s="21"/>
      <c r="EDR1575" s="21"/>
      <c r="EDS1575" s="21"/>
      <c r="EDT1575" s="21"/>
      <c r="EDU1575" s="21"/>
      <c r="EDV1575" s="21"/>
      <c r="EDW1575" s="21"/>
      <c r="EDX1575" s="21"/>
      <c r="EDY1575" s="21"/>
      <c r="EDZ1575" s="21"/>
      <c r="EEA1575" s="21"/>
      <c r="EEB1575" s="21"/>
      <c r="EEC1575" s="21"/>
      <c r="EED1575" s="21"/>
      <c r="EEE1575" s="21"/>
      <c r="EEF1575" s="21"/>
      <c r="EEG1575" s="21"/>
      <c r="EEH1575" s="21"/>
      <c r="EEI1575" s="21"/>
      <c r="EEJ1575" s="21"/>
      <c r="EEK1575" s="21"/>
      <c r="EEL1575" s="21"/>
      <c r="EEM1575" s="21"/>
      <c r="EEN1575" s="21"/>
      <c r="EEO1575" s="21"/>
      <c r="EEP1575" s="21"/>
      <c r="EEQ1575" s="21"/>
      <c r="EER1575" s="21"/>
      <c r="EES1575" s="21"/>
      <c r="EET1575" s="21"/>
      <c r="EEU1575" s="21"/>
      <c r="EEV1575" s="21"/>
      <c r="EEW1575" s="21"/>
      <c r="EEX1575" s="21"/>
      <c r="EEY1575" s="21"/>
      <c r="EEZ1575" s="21"/>
      <c r="EFA1575" s="21"/>
      <c r="EFB1575" s="21"/>
      <c r="EFC1575" s="21"/>
      <c r="EFD1575" s="21"/>
      <c r="EFE1575" s="21"/>
      <c r="EFF1575" s="21"/>
      <c r="EFG1575" s="21"/>
      <c r="EFH1575" s="21"/>
      <c r="EFI1575" s="21"/>
      <c r="EFJ1575" s="21"/>
      <c r="EFK1575" s="21"/>
      <c r="EFL1575" s="21"/>
      <c r="EFM1575" s="21"/>
      <c r="EFN1575" s="21"/>
      <c r="EFO1575" s="21"/>
      <c r="EFP1575" s="21"/>
      <c r="EFQ1575" s="21"/>
      <c r="EFR1575" s="21"/>
      <c r="EFS1575" s="21"/>
      <c r="EFT1575" s="21"/>
      <c r="EFU1575" s="21"/>
      <c r="EFV1575" s="21"/>
      <c r="EFW1575" s="21"/>
      <c r="EFX1575" s="21"/>
      <c r="EFY1575" s="21"/>
      <c r="EFZ1575" s="21"/>
      <c r="EGA1575" s="21"/>
      <c r="EGB1575" s="21"/>
      <c r="EGC1575" s="21"/>
      <c r="EGD1575" s="21"/>
      <c r="EGE1575" s="21"/>
      <c r="EGF1575" s="21"/>
      <c r="EGG1575" s="21"/>
      <c r="EGH1575" s="21"/>
      <c r="EGI1575" s="21"/>
      <c r="EGJ1575" s="21"/>
      <c r="EGK1575" s="21"/>
      <c r="EGL1575" s="21"/>
      <c r="EGM1575" s="21"/>
      <c r="EGN1575" s="21"/>
      <c r="EGO1575" s="21"/>
      <c r="EGP1575" s="21"/>
      <c r="EGQ1575" s="21"/>
      <c r="EGR1575" s="21"/>
      <c r="EGS1575" s="21"/>
      <c r="EGT1575" s="21"/>
      <c r="EGU1575" s="21"/>
      <c r="EGV1575" s="21"/>
      <c r="EGW1575" s="21"/>
      <c r="EGX1575" s="21"/>
      <c r="EGY1575" s="21"/>
      <c r="EGZ1575" s="21"/>
      <c r="EHA1575" s="21"/>
      <c r="EHB1575" s="21"/>
      <c r="EHC1575" s="21"/>
      <c r="EHD1575" s="21"/>
      <c r="EHE1575" s="21"/>
      <c r="EHF1575" s="21"/>
      <c r="EHG1575" s="21"/>
      <c r="EHH1575" s="21"/>
      <c r="EHI1575" s="21"/>
      <c r="EHJ1575" s="21"/>
      <c r="EHK1575" s="21"/>
      <c r="EHL1575" s="21"/>
      <c r="EHM1575" s="21"/>
      <c r="EHN1575" s="21"/>
      <c r="EHO1575" s="21"/>
      <c r="EHP1575" s="21"/>
      <c r="EHQ1575" s="21"/>
      <c r="EHR1575" s="21"/>
      <c r="EHS1575" s="21"/>
      <c r="EHT1575" s="21"/>
      <c r="EHU1575" s="21"/>
      <c r="EHV1575" s="21"/>
      <c r="EHW1575" s="21"/>
      <c r="EHX1575" s="21"/>
      <c r="EHY1575" s="21"/>
      <c r="EHZ1575" s="21"/>
      <c r="EIA1575" s="21"/>
      <c r="EIB1575" s="21"/>
      <c r="EIC1575" s="21"/>
      <c r="EID1575" s="21"/>
      <c r="EIE1575" s="21"/>
      <c r="EIF1575" s="21"/>
      <c r="EIG1575" s="21"/>
      <c r="EIH1575" s="21"/>
      <c r="EII1575" s="21"/>
      <c r="EIJ1575" s="21"/>
      <c r="EIK1575" s="21"/>
      <c r="EIL1575" s="21"/>
      <c r="EIM1575" s="21"/>
      <c r="EIN1575" s="21"/>
      <c r="EIO1575" s="21"/>
      <c r="EIP1575" s="21"/>
      <c r="EIQ1575" s="21"/>
      <c r="EIR1575" s="21"/>
      <c r="EIS1575" s="21"/>
      <c r="EIT1575" s="21"/>
      <c r="EIU1575" s="21"/>
      <c r="EIV1575" s="21"/>
      <c r="EIW1575" s="21"/>
      <c r="EIX1575" s="21"/>
      <c r="EIY1575" s="21"/>
      <c r="EIZ1575" s="21"/>
      <c r="EJA1575" s="21"/>
      <c r="EJB1575" s="21"/>
      <c r="EJC1575" s="21"/>
      <c r="EJD1575" s="21"/>
      <c r="EJE1575" s="21"/>
      <c r="EJF1575" s="21"/>
      <c r="EJG1575" s="21"/>
      <c r="EJH1575" s="21"/>
      <c r="EJI1575" s="21"/>
      <c r="EJJ1575" s="21"/>
      <c r="EJK1575" s="21"/>
      <c r="EJL1575" s="21"/>
      <c r="EJM1575" s="21"/>
      <c r="EJN1575" s="21"/>
      <c r="EJO1575" s="21"/>
      <c r="EJP1575" s="21"/>
      <c r="EJQ1575" s="21"/>
      <c r="EJR1575" s="21"/>
      <c r="EJS1575" s="21"/>
      <c r="EJT1575" s="21"/>
      <c r="EJU1575" s="21"/>
      <c r="EJV1575" s="21"/>
      <c r="EJW1575" s="21"/>
      <c r="EJX1575" s="21"/>
      <c r="EJY1575" s="21"/>
      <c r="EJZ1575" s="21"/>
      <c r="EKA1575" s="21"/>
      <c r="EKB1575" s="21"/>
      <c r="EKC1575" s="21"/>
      <c r="EKD1575" s="21"/>
      <c r="EKE1575" s="21"/>
      <c r="EKF1575" s="21"/>
      <c r="EKG1575" s="21"/>
      <c r="EKH1575" s="21"/>
      <c r="EKI1575" s="21"/>
      <c r="EKJ1575" s="21"/>
      <c r="EKK1575" s="21"/>
      <c r="EKL1575" s="21"/>
      <c r="EKM1575" s="21"/>
      <c r="EKN1575" s="21"/>
      <c r="EKO1575" s="21"/>
      <c r="EKP1575" s="21"/>
      <c r="EKQ1575" s="21"/>
      <c r="EKR1575" s="21"/>
      <c r="EKS1575" s="21"/>
      <c r="EKT1575" s="21"/>
      <c r="EKU1575" s="21"/>
      <c r="EKV1575" s="21"/>
      <c r="EKW1575" s="21"/>
      <c r="EKX1575" s="21"/>
      <c r="EKY1575" s="21"/>
      <c r="EKZ1575" s="21"/>
      <c r="ELA1575" s="21"/>
      <c r="ELB1575" s="21"/>
      <c r="ELC1575" s="21"/>
      <c r="ELD1575" s="21"/>
      <c r="ELE1575" s="21"/>
      <c r="ELF1575" s="21"/>
      <c r="ELG1575" s="21"/>
      <c r="ELH1575" s="21"/>
      <c r="ELI1575" s="21"/>
      <c r="ELJ1575" s="21"/>
      <c r="ELK1575" s="21"/>
      <c r="ELL1575" s="21"/>
      <c r="ELM1575" s="21"/>
      <c r="ELN1575" s="21"/>
      <c r="ELO1575" s="21"/>
      <c r="ELP1575" s="21"/>
      <c r="ELQ1575" s="21"/>
      <c r="ELR1575" s="21"/>
      <c r="ELS1575" s="21"/>
      <c r="ELT1575" s="21"/>
      <c r="ELU1575" s="21"/>
      <c r="ELV1575" s="21"/>
      <c r="ELW1575" s="21"/>
      <c r="ELX1575" s="21"/>
      <c r="ELY1575" s="21"/>
      <c r="ELZ1575" s="21"/>
      <c r="EMA1575" s="21"/>
      <c r="EMB1575" s="21"/>
      <c r="EMC1575" s="21"/>
      <c r="EMD1575" s="21"/>
      <c r="EME1575" s="21"/>
      <c r="EMF1575" s="21"/>
      <c r="EMG1575" s="21"/>
      <c r="EMH1575" s="21"/>
      <c r="EMI1575" s="21"/>
      <c r="EMJ1575" s="21"/>
      <c r="EMK1575" s="21"/>
      <c r="EML1575" s="21"/>
      <c r="EMM1575" s="21"/>
      <c r="EMN1575" s="21"/>
      <c r="EMO1575" s="21"/>
      <c r="EMP1575" s="21"/>
      <c r="EMQ1575" s="21"/>
      <c r="EMR1575" s="21"/>
      <c r="EMS1575" s="21"/>
      <c r="EMT1575" s="21"/>
      <c r="EMU1575" s="21"/>
      <c r="EMV1575" s="21"/>
      <c r="EMW1575" s="21"/>
      <c r="EMX1575" s="21"/>
      <c r="EMY1575" s="21"/>
      <c r="EMZ1575" s="21"/>
      <c r="ENA1575" s="21"/>
      <c r="ENB1575" s="21"/>
      <c r="ENC1575" s="21"/>
      <c r="END1575" s="21"/>
      <c r="ENE1575" s="21"/>
      <c r="ENF1575" s="21"/>
      <c r="ENG1575" s="21"/>
      <c r="ENH1575" s="21"/>
      <c r="ENI1575" s="21"/>
      <c r="ENJ1575" s="21"/>
      <c r="ENK1575" s="21"/>
      <c r="ENL1575" s="21"/>
      <c r="ENM1575" s="21"/>
      <c r="ENN1575" s="21"/>
      <c r="ENO1575" s="21"/>
      <c r="ENP1575" s="21"/>
      <c r="ENQ1575" s="21"/>
      <c r="ENR1575" s="21"/>
      <c r="ENS1575" s="21"/>
      <c r="ENT1575" s="21"/>
      <c r="ENU1575" s="21"/>
      <c r="ENV1575" s="21"/>
      <c r="ENW1575" s="21"/>
      <c r="ENX1575" s="21"/>
      <c r="ENY1575" s="21"/>
      <c r="ENZ1575" s="21"/>
      <c r="EOA1575" s="21"/>
      <c r="EOB1575" s="21"/>
      <c r="EOC1575" s="21"/>
      <c r="EOD1575" s="21"/>
      <c r="EOE1575" s="21"/>
      <c r="EOF1575" s="21"/>
      <c r="EOG1575" s="21"/>
      <c r="EOH1575" s="21"/>
      <c r="EOI1575" s="21"/>
      <c r="EOJ1575" s="21"/>
      <c r="EOK1575" s="21"/>
      <c r="EOL1575" s="21"/>
      <c r="EOM1575" s="21"/>
      <c r="EON1575" s="21"/>
      <c r="EOO1575" s="21"/>
      <c r="EOP1575" s="21"/>
      <c r="EOQ1575" s="21"/>
      <c r="EOR1575" s="21"/>
      <c r="EOS1575" s="21"/>
      <c r="EOT1575" s="21"/>
      <c r="EOU1575" s="21"/>
      <c r="EOV1575" s="21"/>
      <c r="EOW1575" s="21"/>
      <c r="EOX1575" s="21"/>
      <c r="EOY1575" s="21"/>
      <c r="EOZ1575" s="21"/>
      <c r="EPA1575" s="21"/>
      <c r="EPB1575" s="21"/>
      <c r="EPC1575" s="21"/>
      <c r="EPD1575" s="21"/>
      <c r="EPE1575" s="21"/>
      <c r="EPF1575" s="21"/>
      <c r="EPG1575" s="21"/>
      <c r="EPH1575" s="21"/>
      <c r="EPI1575" s="21"/>
      <c r="EPJ1575" s="21"/>
      <c r="EPK1575" s="21"/>
      <c r="EPL1575" s="21"/>
      <c r="EPM1575" s="21"/>
      <c r="EPN1575" s="21"/>
      <c r="EPO1575" s="21"/>
      <c r="EPP1575" s="21"/>
      <c r="EPQ1575" s="21"/>
      <c r="EPR1575" s="21"/>
      <c r="EPS1575" s="21"/>
      <c r="EPT1575" s="21"/>
      <c r="EPU1575" s="21"/>
      <c r="EPV1575" s="21"/>
      <c r="EPW1575" s="21"/>
      <c r="EPX1575" s="21"/>
      <c r="EPY1575" s="21"/>
      <c r="EPZ1575" s="21"/>
      <c r="EQA1575" s="21"/>
      <c r="EQB1575" s="21"/>
      <c r="EQC1575" s="21"/>
      <c r="EQD1575" s="21"/>
      <c r="EQE1575" s="21"/>
      <c r="EQF1575" s="21"/>
      <c r="EQG1575" s="21"/>
      <c r="EQH1575" s="21"/>
      <c r="EQI1575" s="21"/>
      <c r="EQJ1575" s="21"/>
      <c r="EQK1575" s="21"/>
      <c r="EQL1575" s="21"/>
      <c r="EQM1575" s="21"/>
      <c r="EQN1575" s="21"/>
      <c r="EQO1575" s="21"/>
      <c r="EQP1575" s="21"/>
      <c r="EQQ1575" s="21"/>
      <c r="EQR1575" s="21"/>
      <c r="EQS1575" s="21"/>
      <c r="EQT1575" s="21"/>
      <c r="EQU1575" s="21"/>
      <c r="EQV1575" s="21"/>
      <c r="EQW1575" s="21"/>
      <c r="EQX1575" s="21"/>
      <c r="EQY1575" s="21"/>
      <c r="EQZ1575" s="21"/>
      <c r="ERA1575" s="21"/>
      <c r="ERB1575" s="21"/>
      <c r="ERC1575" s="21"/>
      <c r="ERD1575" s="21"/>
      <c r="ERE1575" s="21"/>
      <c r="ERF1575" s="21"/>
      <c r="ERG1575" s="21"/>
      <c r="ERH1575" s="21"/>
      <c r="ERI1575" s="21"/>
      <c r="ERJ1575" s="21"/>
      <c r="ERK1575" s="21"/>
      <c r="ERL1575" s="21"/>
      <c r="ERM1575" s="21"/>
      <c r="ERN1575" s="21"/>
      <c r="ERO1575" s="21"/>
      <c r="ERP1575" s="21"/>
      <c r="ERQ1575" s="21"/>
      <c r="ERR1575" s="21"/>
      <c r="ERS1575" s="21"/>
      <c r="ERT1575" s="21"/>
      <c r="ERU1575" s="21"/>
      <c r="ERV1575" s="21"/>
      <c r="ERW1575" s="21"/>
      <c r="ERX1575" s="21"/>
      <c r="ERY1575" s="21"/>
      <c r="ERZ1575" s="21"/>
      <c r="ESA1575" s="21"/>
      <c r="ESB1575" s="21"/>
      <c r="ESC1575" s="21"/>
      <c r="ESD1575" s="21"/>
      <c r="ESE1575" s="21"/>
      <c r="ESF1575" s="21"/>
      <c r="ESG1575" s="21"/>
      <c r="ESH1575" s="21"/>
      <c r="ESI1575" s="21"/>
      <c r="ESJ1575" s="21"/>
      <c r="ESK1575" s="21"/>
      <c r="ESL1575" s="21"/>
      <c r="ESM1575" s="21"/>
      <c r="ESN1575" s="21"/>
      <c r="ESO1575" s="21"/>
      <c r="ESP1575" s="21"/>
      <c r="ESQ1575" s="21"/>
      <c r="ESR1575" s="21"/>
      <c r="ESS1575" s="21"/>
      <c r="EST1575" s="21"/>
      <c r="ESU1575" s="21"/>
      <c r="ESV1575" s="21"/>
      <c r="ESW1575" s="21"/>
      <c r="ESX1575" s="21"/>
      <c r="ESY1575" s="21"/>
      <c r="ESZ1575" s="21"/>
      <c r="ETA1575" s="21"/>
      <c r="ETB1575" s="21"/>
      <c r="ETC1575" s="21"/>
      <c r="ETD1575" s="21"/>
      <c r="ETE1575" s="21"/>
      <c r="ETF1575" s="21"/>
      <c r="ETG1575" s="21"/>
      <c r="ETH1575" s="21"/>
      <c r="ETI1575" s="21"/>
      <c r="ETJ1575" s="21"/>
      <c r="ETK1575" s="21"/>
      <c r="ETL1575" s="21"/>
      <c r="ETM1575" s="21"/>
      <c r="ETN1575" s="21"/>
      <c r="ETO1575" s="21"/>
      <c r="ETP1575" s="21"/>
      <c r="ETQ1575" s="21"/>
      <c r="ETR1575" s="21"/>
      <c r="ETS1575" s="21"/>
      <c r="ETT1575" s="21"/>
      <c r="ETU1575" s="21"/>
      <c r="ETV1575" s="21"/>
      <c r="ETW1575" s="21"/>
      <c r="ETX1575" s="21"/>
      <c r="ETY1575" s="21"/>
      <c r="ETZ1575" s="21"/>
      <c r="EUA1575" s="21"/>
      <c r="EUB1575" s="21"/>
      <c r="EUC1575" s="21"/>
      <c r="EUD1575" s="21"/>
      <c r="EUE1575" s="21"/>
      <c r="EUF1575" s="21"/>
      <c r="EUG1575" s="21"/>
      <c r="EUH1575" s="21"/>
      <c r="EUI1575" s="21"/>
      <c r="EUJ1575" s="21"/>
      <c r="EUK1575" s="21"/>
      <c r="EUL1575" s="21"/>
      <c r="EUM1575" s="21"/>
      <c r="EUN1575" s="21"/>
      <c r="EUO1575" s="21"/>
      <c r="EUP1575" s="21"/>
      <c r="EUQ1575" s="21"/>
      <c r="EUR1575" s="21"/>
      <c r="EUS1575" s="21"/>
      <c r="EUT1575" s="21"/>
      <c r="EUU1575" s="21"/>
      <c r="EUV1575" s="21"/>
      <c r="EUW1575" s="21"/>
      <c r="EUX1575" s="21"/>
      <c r="EUY1575" s="21"/>
      <c r="EUZ1575" s="21"/>
      <c r="EVA1575" s="21"/>
      <c r="EVB1575" s="21"/>
      <c r="EVC1575" s="21"/>
      <c r="EVD1575" s="21"/>
      <c r="EVE1575" s="21"/>
      <c r="EVF1575" s="21"/>
      <c r="EVG1575" s="21"/>
      <c r="EVH1575" s="21"/>
      <c r="EVI1575" s="21"/>
      <c r="EVJ1575" s="21"/>
      <c r="EVK1575" s="21"/>
      <c r="EVL1575" s="21"/>
      <c r="EVM1575" s="21"/>
      <c r="EVN1575" s="21"/>
      <c r="EVO1575" s="21"/>
      <c r="EVP1575" s="21"/>
      <c r="EVQ1575" s="21"/>
      <c r="EVR1575" s="21"/>
      <c r="EVS1575" s="21"/>
      <c r="EVT1575" s="21"/>
      <c r="EVU1575" s="21"/>
      <c r="EVV1575" s="21"/>
      <c r="EVW1575" s="21"/>
      <c r="EVX1575" s="21"/>
      <c r="EVY1575" s="21"/>
      <c r="EVZ1575" s="21"/>
      <c r="EWA1575" s="21"/>
      <c r="EWB1575" s="21"/>
      <c r="EWC1575" s="21"/>
      <c r="EWD1575" s="21"/>
      <c r="EWE1575" s="21"/>
      <c r="EWF1575" s="21"/>
      <c r="EWG1575" s="21"/>
      <c r="EWH1575" s="21"/>
      <c r="EWI1575" s="21"/>
      <c r="EWJ1575" s="21"/>
      <c r="EWK1575" s="21"/>
      <c r="EWL1575" s="21"/>
      <c r="EWM1575" s="21"/>
      <c r="EWN1575" s="21"/>
      <c r="EWO1575" s="21"/>
      <c r="EWP1575" s="21"/>
      <c r="EWQ1575" s="21"/>
      <c r="EWR1575" s="21"/>
      <c r="EWS1575" s="21"/>
      <c r="EWT1575" s="21"/>
      <c r="EWU1575" s="21"/>
      <c r="EWV1575" s="21"/>
      <c r="EWW1575" s="21"/>
      <c r="EWX1575" s="21"/>
      <c r="EWY1575" s="21"/>
      <c r="EWZ1575" s="21"/>
      <c r="EXA1575" s="21"/>
      <c r="EXB1575" s="21"/>
      <c r="EXC1575" s="21"/>
      <c r="EXD1575" s="21"/>
      <c r="EXE1575" s="21"/>
      <c r="EXF1575" s="21"/>
      <c r="EXG1575" s="21"/>
      <c r="EXH1575" s="21"/>
      <c r="EXI1575" s="21"/>
      <c r="EXJ1575" s="21"/>
      <c r="EXK1575" s="21"/>
      <c r="EXL1575" s="21"/>
      <c r="EXM1575" s="21"/>
      <c r="EXN1575" s="21"/>
      <c r="EXO1575" s="21"/>
      <c r="EXP1575" s="21"/>
      <c r="EXQ1575" s="21"/>
      <c r="EXR1575" s="21"/>
      <c r="EXS1575" s="21"/>
      <c r="EXT1575" s="21"/>
      <c r="EXU1575" s="21"/>
      <c r="EXV1575" s="21"/>
      <c r="EXW1575" s="21"/>
      <c r="EXX1575" s="21"/>
      <c r="EXY1575" s="21"/>
      <c r="EXZ1575" s="21"/>
      <c r="EYA1575" s="21"/>
      <c r="EYB1575" s="21"/>
      <c r="EYC1575" s="21"/>
      <c r="EYD1575" s="21"/>
      <c r="EYE1575" s="21"/>
      <c r="EYF1575" s="21"/>
      <c r="EYG1575" s="21"/>
      <c r="EYH1575" s="21"/>
      <c r="EYI1575" s="21"/>
      <c r="EYJ1575" s="21"/>
      <c r="EYK1575" s="21"/>
      <c r="EYL1575" s="21"/>
      <c r="EYM1575" s="21"/>
      <c r="EYN1575" s="21"/>
      <c r="EYO1575" s="21"/>
      <c r="EYP1575" s="21"/>
      <c r="EYQ1575" s="21"/>
      <c r="EYR1575" s="21"/>
      <c r="EYS1575" s="21"/>
      <c r="EYT1575" s="21"/>
      <c r="EYU1575" s="21"/>
      <c r="EYV1575" s="21"/>
      <c r="EYW1575" s="21"/>
      <c r="EYX1575" s="21"/>
      <c r="EYY1575" s="21"/>
      <c r="EYZ1575" s="21"/>
      <c r="EZA1575" s="21"/>
      <c r="EZB1575" s="21"/>
      <c r="EZC1575" s="21"/>
      <c r="EZD1575" s="21"/>
      <c r="EZE1575" s="21"/>
      <c r="EZF1575" s="21"/>
      <c r="EZG1575" s="21"/>
      <c r="EZH1575" s="21"/>
      <c r="EZI1575" s="21"/>
      <c r="EZJ1575" s="21"/>
      <c r="EZK1575" s="21"/>
      <c r="EZL1575" s="21"/>
      <c r="EZM1575" s="21"/>
      <c r="EZN1575" s="21"/>
      <c r="EZO1575" s="21"/>
      <c r="EZP1575" s="21"/>
      <c r="EZQ1575" s="21"/>
      <c r="EZR1575" s="21"/>
      <c r="EZS1575" s="21"/>
      <c r="EZT1575" s="21"/>
      <c r="EZU1575" s="21"/>
      <c r="EZV1575" s="21"/>
      <c r="EZW1575" s="21"/>
      <c r="EZX1575" s="21"/>
      <c r="EZY1575" s="21"/>
      <c r="EZZ1575" s="21"/>
      <c r="FAA1575" s="21"/>
      <c r="FAB1575" s="21"/>
      <c r="FAC1575" s="21"/>
      <c r="FAD1575" s="21"/>
      <c r="FAE1575" s="21"/>
      <c r="FAF1575" s="21"/>
      <c r="FAG1575" s="21"/>
      <c r="FAH1575" s="21"/>
      <c r="FAI1575" s="21"/>
      <c r="FAJ1575" s="21"/>
      <c r="FAK1575" s="21"/>
      <c r="FAL1575" s="21"/>
      <c r="FAM1575" s="21"/>
      <c r="FAN1575" s="21"/>
      <c r="FAO1575" s="21"/>
      <c r="FAP1575" s="21"/>
      <c r="FAQ1575" s="21"/>
      <c r="FAR1575" s="21"/>
      <c r="FAS1575" s="21"/>
      <c r="FAT1575" s="21"/>
      <c r="FAU1575" s="21"/>
      <c r="FAV1575" s="21"/>
      <c r="FAW1575" s="21"/>
      <c r="FAX1575" s="21"/>
      <c r="FAY1575" s="21"/>
      <c r="FAZ1575" s="21"/>
      <c r="FBA1575" s="21"/>
      <c r="FBB1575" s="21"/>
      <c r="FBC1575" s="21"/>
      <c r="FBD1575" s="21"/>
      <c r="FBE1575" s="21"/>
      <c r="FBF1575" s="21"/>
      <c r="FBG1575" s="21"/>
      <c r="FBH1575" s="21"/>
      <c r="FBI1575" s="21"/>
      <c r="FBJ1575" s="21"/>
      <c r="FBK1575" s="21"/>
      <c r="FBL1575" s="21"/>
      <c r="FBM1575" s="21"/>
      <c r="FBN1575" s="21"/>
      <c r="FBO1575" s="21"/>
      <c r="FBP1575" s="21"/>
      <c r="FBQ1575" s="21"/>
      <c r="FBR1575" s="21"/>
      <c r="FBS1575" s="21"/>
      <c r="FBT1575" s="21"/>
      <c r="FBU1575" s="21"/>
      <c r="FBV1575" s="21"/>
      <c r="FBW1575" s="21"/>
      <c r="FBX1575" s="21"/>
      <c r="FBY1575" s="21"/>
      <c r="FBZ1575" s="21"/>
      <c r="FCA1575" s="21"/>
      <c r="FCB1575" s="21"/>
      <c r="FCC1575" s="21"/>
      <c r="FCD1575" s="21"/>
      <c r="FCE1575" s="21"/>
      <c r="FCF1575" s="21"/>
      <c r="FCG1575" s="21"/>
      <c r="FCH1575" s="21"/>
      <c r="FCI1575" s="21"/>
      <c r="FCJ1575" s="21"/>
      <c r="FCK1575" s="21"/>
      <c r="FCL1575" s="21"/>
      <c r="FCM1575" s="21"/>
      <c r="FCN1575" s="21"/>
      <c r="FCO1575" s="21"/>
      <c r="FCP1575" s="21"/>
      <c r="FCQ1575" s="21"/>
      <c r="FCR1575" s="21"/>
      <c r="FCS1575" s="21"/>
      <c r="FCT1575" s="21"/>
      <c r="FCU1575" s="21"/>
      <c r="FCV1575" s="21"/>
      <c r="FCW1575" s="21"/>
      <c r="FCX1575" s="21"/>
      <c r="FCY1575" s="21"/>
      <c r="FCZ1575" s="21"/>
      <c r="FDA1575" s="21"/>
      <c r="FDB1575" s="21"/>
      <c r="FDC1575" s="21"/>
      <c r="FDD1575" s="21"/>
      <c r="FDE1575" s="21"/>
      <c r="FDF1575" s="21"/>
      <c r="FDG1575" s="21"/>
      <c r="FDH1575" s="21"/>
      <c r="FDI1575" s="21"/>
      <c r="FDJ1575" s="21"/>
      <c r="FDK1575" s="21"/>
      <c r="FDL1575" s="21"/>
      <c r="FDM1575" s="21"/>
      <c r="FDN1575" s="21"/>
      <c r="FDO1575" s="21"/>
      <c r="FDP1575" s="21"/>
      <c r="FDQ1575" s="21"/>
      <c r="FDR1575" s="21"/>
      <c r="FDS1575" s="21"/>
      <c r="FDT1575" s="21"/>
      <c r="FDU1575" s="21"/>
      <c r="FDV1575" s="21"/>
      <c r="FDW1575" s="21"/>
      <c r="FDX1575" s="21"/>
      <c r="FDY1575" s="21"/>
      <c r="FDZ1575" s="21"/>
      <c r="FEA1575" s="21"/>
      <c r="FEB1575" s="21"/>
      <c r="FEC1575" s="21"/>
      <c r="FED1575" s="21"/>
      <c r="FEE1575" s="21"/>
      <c r="FEF1575" s="21"/>
      <c r="FEG1575" s="21"/>
      <c r="FEH1575" s="21"/>
      <c r="FEI1575" s="21"/>
      <c r="FEJ1575" s="21"/>
      <c r="FEK1575" s="21"/>
      <c r="FEL1575" s="21"/>
      <c r="FEM1575" s="21"/>
      <c r="FEN1575" s="21"/>
      <c r="FEO1575" s="21"/>
      <c r="FEP1575" s="21"/>
      <c r="FEQ1575" s="21"/>
      <c r="FER1575" s="21"/>
      <c r="FES1575" s="21"/>
      <c r="FET1575" s="21"/>
      <c r="FEU1575" s="21"/>
      <c r="FEV1575" s="21"/>
      <c r="FEW1575" s="21"/>
      <c r="FEX1575" s="21"/>
      <c r="FEY1575" s="21"/>
      <c r="FEZ1575" s="21"/>
      <c r="FFA1575" s="21"/>
      <c r="FFB1575" s="21"/>
      <c r="FFC1575" s="21"/>
      <c r="FFD1575" s="21"/>
      <c r="FFE1575" s="21"/>
      <c r="FFF1575" s="21"/>
      <c r="FFG1575" s="21"/>
      <c r="FFH1575" s="21"/>
      <c r="FFI1575" s="21"/>
      <c r="FFJ1575" s="21"/>
      <c r="FFK1575" s="21"/>
      <c r="FFL1575" s="21"/>
      <c r="FFM1575" s="21"/>
      <c r="FFN1575" s="21"/>
      <c r="FFO1575" s="21"/>
      <c r="FFP1575" s="21"/>
      <c r="FFQ1575" s="21"/>
      <c r="FFR1575" s="21"/>
      <c r="FFS1575" s="21"/>
      <c r="FFT1575" s="21"/>
      <c r="FFU1575" s="21"/>
      <c r="FFV1575" s="21"/>
      <c r="FFW1575" s="21"/>
      <c r="FFX1575" s="21"/>
      <c r="FFY1575" s="21"/>
      <c r="FFZ1575" s="21"/>
      <c r="FGA1575" s="21"/>
      <c r="FGB1575" s="21"/>
      <c r="FGC1575" s="21"/>
      <c r="FGD1575" s="21"/>
      <c r="FGE1575" s="21"/>
      <c r="FGF1575" s="21"/>
      <c r="FGG1575" s="21"/>
      <c r="FGH1575" s="21"/>
      <c r="FGI1575" s="21"/>
      <c r="FGJ1575" s="21"/>
      <c r="FGK1575" s="21"/>
      <c r="FGL1575" s="21"/>
      <c r="FGM1575" s="21"/>
      <c r="FGN1575" s="21"/>
      <c r="FGO1575" s="21"/>
      <c r="FGP1575" s="21"/>
      <c r="FGQ1575" s="21"/>
      <c r="FGR1575" s="21"/>
      <c r="FGS1575" s="21"/>
      <c r="FGT1575" s="21"/>
      <c r="FGU1575" s="21"/>
      <c r="FGV1575" s="21"/>
      <c r="FGW1575" s="21"/>
      <c r="FGX1575" s="21"/>
      <c r="FGY1575" s="21"/>
      <c r="FGZ1575" s="21"/>
      <c r="FHA1575" s="21"/>
      <c r="FHB1575" s="21"/>
      <c r="FHC1575" s="21"/>
      <c r="FHD1575" s="21"/>
      <c r="FHE1575" s="21"/>
      <c r="FHF1575" s="21"/>
      <c r="FHG1575" s="21"/>
      <c r="FHH1575" s="21"/>
      <c r="FHI1575" s="21"/>
      <c r="FHJ1575" s="21"/>
      <c r="FHK1575" s="21"/>
      <c r="FHL1575" s="21"/>
      <c r="FHM1575" s="21"/>
      <c r="FHN1575" s="21"/>
      <c r="FHO1575" s="21"/>
      <c r="FHP1575" s="21"/>
      <c r="FHQ1575" s="21"/>
      <c r="FHR1575" s="21"/>
      <c r="FHS1575" s="21"/>
      <c r="FHT1575" s="21"/>
      <c r="FHU1575" s="21"/>
      <c r="FHV1575" s="21"/>
      <c r="FHW1575" s="21"/>
      <c r="FHX1575" s="21"/>
      <c r="FHY1575" s="21"/>
      <c r="FHZ1575" s="21"/>
      <c r="FIA1575" s="21"/>
      <c r="FIB1575" s="21"/>
      <c r="FIC1575" s="21"/>
      <c r="FID1575" s="21"/>
      <c r="FIE1575" s="21"/>
      <c r="FIF1575" s="21"/>
      <c r="FIG1575" s="21"/>
      <c r="FIH1575" s="21"/>
      <c r="FII1575" s="21"/>
      <c r="FIJ1575" s="21"/>
      <c r="FIK1575" s="21"/>
      <c r="FIL1575" s="21"/>
      <c r="FIM1575" s="21"/>
      <c r="FIN1575" s="21"/>
      <c r="FIO1575" s="21"/>
      <c r="FIP1575" s="21"/>
      <c r="FIQ1575" s="21"/>
      <c r="FIR1575" s="21"/>
      <c r="FIS1575" s="21"/>
      <c r="FIT1575" s="21"/>
      <c r="FIU1575" s="21"/>
      <c r="FIV1575" s="21"/>
      <c r="FIW1575" s="21"/>
      <c r="FIX1575" s="21"/>
      <c r="FIY1575" s="21"/>
      <c r="FIZ1575" s="21"/>
      <c r="FJA1575" s="21"/>
      <c r="FJB1575" s="21"/>
      <c r="FJC1575" s="21"/>
      <c r="FJD1575" s="21"/>
      <c r="FJE1575" s="21"/>
      <c r="FJF1575" s="21"/>
      <c r="FJG1575" s="21"/>
      <c r="FJH1575" s="21"/>
      <c r="FJI1575" s="21"/>
      <c r="FJJ1575" s="21"/>
      <c r="FJK1575" s="21"/>
      <c r="FJL1575" s="21"/>
      <c r="FJM1575" s="21"/>
      <c r="FJN1575" s="21"/>
      <c r="FJO1575" s="21"/>
      <c r="FJP1575" s="21"/>
      <c r="FJQ1575" s="21"/>
      <c r="FJR1575" s="21"/>
      <c r="FJS1575" s="21"/>
      <c r="FJT1575" s="21"/>
      <c r="FJU1575" s="21"/>
      <c r="FJV1575" s="21"/>
      <c r="FJW1575" s="21"/>
      <c r="FJX1575" s="21"/>
      <c r="FJY1575" s="21"/>
      <c r="FJZ1575" s="21"/>
      <c r="FKA1575" s="21"/>
      <c r="FKB1575" s="21"/>
      <c r="FKC1575" s="21"/>
      <c r="FKD1575" s="21"/>
      <c r="FKE1575" s="21"/>
      <c r="FKF1575" s="21"/>
      <c r="FKG1575" s="21"/>
      <c r="FKH1575" s="21"/>
      <c r="FKI1575" s="21"/>
      <c r="FKJ1575" s="21"/>
      <c r="FKK1575" s="21"/>
      <c r="FKL1575" s="21"/>
      <c r="FKM1575" s="21"/>
      <c r="FKN1575" s="21"/>
      <c r="FKO1575" s="21"/>
      <c r="FKP1575" s="21"/>
      <c r="FKQ1575" s="21"/>
      <c r="FKR1575" s="21"/>
      <c r="FKS1575" s="21"/>
      <c r="FKT1575" s="21"/>
      <c r="FKU1575" s="21"/>
      <c r="FKV1575" s="21"/>
      <c r="FKW1575" s="21"/>
      <c r="FKX1575" s="21"/>
      <c r="FKY1575" s="21"/>
      <c r="FKZ1575" s="21"/>
      <c r="FLA1575" s="21"/>
      <c r="FLB1575" s="21"/>
      <c r="FLC1575" s="21"/>
      <c r="FLD1575" s="21"/>
      <c r="FLE1575" s="21"/>
      <c r="FLF1575" s="21"/>
      <c r="FLG1575" s="21"/>
      <c r="FLH1575" s="21"/>
      <c r="FLI1575" s="21"/>
      <c r="FLJ1575" s="21"/>
      <c r="FLK1575" s="21"/>
      <c r="FLL1575" s="21"/>
      <c r="FLM1575" s="21"/>
      <c r="FLN1575" s="21"/>
      <c r="FLO1575" s="21"/>
      <c r="FLP1575" s="21"/>
      <c r="FLQ1575" s="21"/>
      <c r="FLR1575" s="21"/>
      <c r="FLS1575" s="21"/>
      <c r="FLT1575" s="21"/>
      <c r="FLU1575" s="21"/>
      <c r="FLV1575" s="21"/>
      <c r="FLW1575" s="21"/>
      <c r="FLX1575" s="21"/>
      <c r="FLY1575" s="21"/>
      <c r="FLZ1575" s="21"/>
      <c r="FMA1575" s="21"/>
      <c r="FMB1575" s="21"/>
      <c r="FMC1575" s="21"/>
      <c r="FMD1575" s="21"/>
      <c r="FME1575" s="21"/>
      <c r="FMF1575" s="21"/>
      <c r="FMG1575" s="21"/>
      <c r="FMH1575" s="21"/>
      <c r="FMI1575" s="21"/>
      <c r="FMJ1575" s="21"/>
      <c r="FMK1575" s="21"/>
      <c r="FML1575" s="21"/>
      <c r="FMM1575" s="21"/>
      <c r="FMN1575" s="21"/>
      <c r="FMO1575" s="21"/>
      <c r="FMP1575" s="21"/>
      <c r="FMQ1575" s="21"/>
      <c r="FMR1575" s="21"/>
      <c r="FMS1575" s="21"/>
      <c r="FMT1575" s="21"/>
      <c r="FMU1575" s="21"/>
      <c r="FMV1575" s="21"/>
      <c r="FMW1575" s="21"/>
      <c r="FMX1575" s="21"/>
      <c r="FMY1575" s="21"/>
      <c r="FMZ1575" s="21"/>
      <c r="FNA1575" s="21"/>
      <c r="FNB1575" s="21"/>
      <c r="FNC1575" s="21"/>
      <c r="FND1575" s="21"/>
      <c r="FNE1575" s="21"/>
      <c r="FNF1575" s="21"/>
      <c r="FNG1575" s="21"/>
      <c r="FNH1575" s="21"/>
      <c r="FNI1575" s="21"/>
      <c r="FNJ1575" s="21"/>
      <c r="FNK1575" s="21"/>
      <c r="FNL1575" s="21"/>
      <c r="FNM1575" s="21"/>
      <c r="FNN1575" s="21"/>
      <c r="FNO1575" s="21"/>
      <c r="FNP1575" s="21"/>
      <c r="FNQ1575" s="21"/>
      <c r="FNR1575" s="21"/>
      <c r="FNS1575" s="21"/>
      <c r="FNT1575" s="21"/>
      <c r="FNU1575" s="21"/>
      <c r="FNV1575" s="21"/>
      <c r="FNW1575" s="21"/>
      <c r="FNX1575" s="21"/>
      <c r="FNY1575" s="21"/>
      <c r="FNZ1575" s="21"/>
      <c r="FOA1575" s="21"/>
      <c r="FOB1575" s="21"/>
      <c r="FOC1575" s="21"/>
      <c r="FOD1575" s="21"/>
      <c r="FOE1575" s="21"/>
      <c r="FOF1575" s="21"/>
      <c r="FOG1575" s="21"/>
      <c r="FOH1575" s="21"/>
      <c r="FOI1575" s="21"/>
      <c r="FOJ1575" s="21"/>
      <c r="FOK1575" s="21"/>
      <c r="FOL1575" s="21"/>
      <c r="FOM1575" s="21"/>
      <c r="FON1575" s="21"/>
      <c r="FOO1575" s="21"/>
      <c r="FOP1575" s="21"/>
      <c r="FOQ1575" s="21"/>
      <c r="FOR1575" s="21"/>
      <c r="FOS1575" s="21"/>
      <c r="FOT1575" s="21"/>
      <c r="FOU1575" s="21"/>
      <c r="FOV1575" s="21"/>
      <c r="FOW1575" s="21"/>
      <c r="FOX1575" s="21"/>
      <c r="FOY1575" s="21"/>
      <c r="FOZ1575" s="21"/>
      <c r="FPA1575" s="21"/>
      <c r="FPB1575" s="21"/>
      <c r="FPC1575" s="21"/>
      <c r="FPD1575" s="21"/>
      <c r="FPE1575" s="21"/>
      <c r="FPF1575" s="21"/>
      <c r="FPG1575" s="21"/>
      <c r="FPH1575" s="21"/>
      <c r="FPI1575" s="21"/>
      <c r="FPJ1575" s="21"/>
      <c r="FPK1575" s="21"/>
      <c r="FPL1575" s="21"/>
      <c r="FPM1575" s="21"/>
      <c r="FPN1575" s="21"/>
      <c r="FPO1575" s="21"/>
      <c r="FPP1575" s="21"/>
      <c r="FPQ1575" s="21"/>
      <c r="FPR1575" s="21"/>
      <c r="FPS1575" s="21"/>
      <c r="FPT1575" s="21"/>
      <c r="FPU1575" s="21"/>
      <c r="FPV1575" s="21"/>
      <c r="FPW1575" s="21"/>
      <c r="FPX1575" s="21"/>
      <c r="FPY1575" s="21"/>
      <c r="FPZ1575" s="21"/>
      <c r="FQA1575" s="21"/>
      <c r="FQB1575" s="21"/>
      <c r="FQC1575" s="21"/>
      <c r="FQD1575" s="21"/>
      <c r="FQE1575" s="21"/>
      <c r="FQF1575" s="21"/>
      <c r="FQG1575" s="21"/>
      <c r="FQH1575" s="21"/>
      <c r="FQI1575" s="21"/>
      <c r="FQJ1575" s="21"/>
      <c r="FQK1575" s="21"/>
      <c r="FQL1575" s="21"/>
      <c r="FQM1575" s="21"/>
      <c r="FQN1575" s="21"/>
      <c r="FQO1575" s="21"/>
      <c r="FQP1575" s="21"/>
      <c r="FQQ1575" s="21"/>
      <c r="FQR1575" s="21"/>
      <c r="FQS1575" s="21"/>
      <c r="FQT1575" s="21"/>
      <c r="FQU1575" s="21"/>
      <c r="FQV1575" s="21"/>
      <c r="FQW1575" s="21"/>
      <c r="FQX1575" s="21"/>
      <c r="FQY1575" s="21"/>
      <c r="FQZ1575" s="21"/>
      <c r="FRA1575" s="21"/>
      <c r="FRB1575" s="21"/>
      <c r="FRC1575" s="21"/>
      <c r="FRD1575" s="21"/>
      <c r="FRE1575" s="21"/>
      <c r="FRF1575" s="21"/>
      <c r="FRG1575" s="21"/>
      <c r="FRH1575" s="21"/>
      <c r="FRI1575" s="21"/>
      <c r="FRJ1575" s="21"/>
      <c r="FRK1575" s="21"/>
      <c r="FRL1575" s="21"/>
      <c r="FRM1575" s="21"/>
      <c r="FRN1575" s="21"/>
      <c r="FRO1575" s="21"/>
      <c r="FRP1575" s="21"/>
      <c r="FRQ1575" s="21"/>
      <c r="FRR1575" s="21"/>
      <c r="FRS1575" s="21"/>
      <c r="FRT1575" s="21"/>
      <c r="FRU1575" s="21"/>
      <c r="FRV1575" s="21"/>
      <c r="FRW1575" s="21"/>
      <c r="FRX1575" s="21"/>
      <c r="FRY1575" s="21"/>
      <c r="FRZ1575" s="21"/>
      <c r="FSA1575" s="21"/>
      <c r="FSB1575" s="21"/>
      <c r="FSC1575" s="21"/>
      <c r="FSD1575" s="21"/>
      <c r="FSE1575" s="21"/>
      <c r="FSF1575" s="21"/>
      <c r="FSG1575" s="21"/>
      <c r="FSH1575" s="21"/>
      <c r="FSI1575" s="21"/>
      <c r="FSJ1575" s="21"/>
      <c r="FSK1575" s="21"/>
      <c r="FSL1575" s="21"/>
      <c r="FSM1575" s="21"/>
      <c r="FSN1575" s="21"/>
      <c r="FSO1575" s="21"/>
      <c r="FSP1575" s="21"/>
      <c r="FSQ1575" s="21"/>
      <c r="FSR1575" s="21"/>
      <c r="FSS1575" s="21"/>
      <c r="FST1575" s="21"/>
      <c r="FSU1575" s="21"/>
      <c r="FSV1575" s="21"/>
      <c r="FSW1575" s="21"/>
      <c r="FSX1575" s="21"/>
      <c r="FSY1575" s="21"/>
      <c r="FSZ1575" s="21"/>
      <c r="FTA1575" s="21"/>
      <c r="FTB1575" s="21"/>
      <c r="FTC1575" s="21"/>
      <c r="FTD1575" s="21"/>
      <c r="FTE1575" s="21"/>
      <c r="FTF1575" s="21"/>
      <c r="FTG1575" s="21"/>
      <c r="FTH1575" s="21"/>
      <c r="FTI1575" s="21"/>
      <c r="FTJ1575" s="21"/>
      <c r="FTK1575" s="21"/>
      <c r="FTL1575" s="21"/>
      <c r="FTM1575" s="21"/>
      <c r="FTN1575" s="21"/>
      <c r="FTO1575" s="21"/>
      <c r="FTP1575" s="21"/>
      <c r="FTQ1575" s="21"/>
      <c r="FTR1575" s="21"/>
      <c r="FTS1575" s="21"/>
      <c r="FTT1575" s="21"/>
      <c r="FTU1575" s="21"/>
      <c r="FTV1575" s="21"/>
      <c r="FTW1575" s="21"/>
      <c r="FTX1575" s="21"/>
      <c r="FTY1575" s="21"/>
      <c r="FTZ1575" s="21"/>
      <c r="FUA1575" s="21"/>
      <c r="FUB1575" s="21"/>
      <c r="FUC1575" s="21"/>
      <c r="FUD1575" s="21"/>
      <c r="FUE1575" s="21"/>
      <c r="FUF1575" s="21"/>
      <c r="FUG1575" s="21"/>
      <c r="FUH1575" s="21"/>
      <c r="FUI1575" s="21"/>
      <c r="FUJ1575" s="21"/>
      <c r="FUK1575" s="21"/>
      <c r="FUL1575" s="21"/>
      <c r="FUM1575" s="21"/>
      <c r="FUN1575" s="21"/>
      <c r="FUO1575" s="21"/>
      <c r="FUP1575" s="21"/>
      <c r="FUQ1575" s="21"/>
      <c r="FUR1575" s="21"/>
      <c r="FUS1575" s="21"/>
      <c r="FUT1575" s="21"/>
      <c r="FUU1575" s="21"/>
      <c r="FUV1575" s="21"/>
      <c r="FUW1575" s="21"/>
      <c r="FUX1575" s="21"/>
      <c r="FUY1575" s="21"/>
      <c r="FUZ1575" s="21"/>
      <c r="FVA1575" s="21"/>
      <c r="FVB1575" s="21"/>
      <c r="FVC1575" s="21"/>
      <c r="FVD1575" s="21"/>
      <c r="FVE1575" s="21"/>
      <c r="FVF1575" s="21"/>
      <c r="FVG1575" s="21"/>
      <c r="FVH1575" s="21"/>
      <c r="FVI1575" s="21"/>
      <c r="FVJ1575" s="21"/>
      <c r="FVK1575" s="21"/>
      <c r="FVL1575" s="21"/>
      <c r="FVM1575" s="21"/>
      <c r="FVN1575" s="21"/>
      <c r="FVO1575" s="21"/>
      <c r="FVP1575" s="21"/>
      <c r="FVQ1575" s="21"/>
      <c r="FVR1575" s="21"/>
      <c r="FVS1575" s="21"/>
      <c r="FVT1575" s="21"/>
      <c r="FVU1575" s="21"/>
      <c r="FVV1575" s="21"/>
      <c r="FVW1575" s="21"/>
      <c r="FVX1575" s="21"/>
      <c r="FVY1575" s="21"/>
      <c r="FVZ1575" s="21"/>
      <c r="FWA1575" s="21"/>
      <c r="FWB1575" s="21"/>
      <c r="FWC1575" s="21"/>
      <c r="FWD1575" s="21"/>
      <c r="FWE1575" s="21"/>
      <c r="FWF1575" s="21"/>
      <c r="FWG1575" s="21"/>
      <c r="FWH1575" s="21"/>
      <c r="FWI1575" s="21"/>
      <c r="FWJ1575" s="21"/>
      <c r="FWK1575" s="21"/>
      <c r="FWL1575" s="21"/>
      <c r="FWM1575" s="21"/>
      <c r="FWN1575" s="21"/>
      <c r="FWO1575" s="21"/>
      <c r="FWP1575" s="21"/>
      <c r="FWQ1575" s="21"/>
      <c r="FWR1575" s="21"/>
      <c r="FWS1575" s="21"/>
      <c r="FWT1575" s="21"/>
      <c r="FWU1575" s="21"/>
      <c r="FWV1575" s="21"/>
      <c r="FWW1575" s="21"/>
      <c r="FWX1575" s="21"/>
      <c r="FWY1575" s="21"/>
      <c r="FWZ1575" s="21"/>
      <c r="FXA1575" s="21"/>
      <c r="FXB1575" s="21"/>
      <c r="FXC1575" s="21"/>
      <c r="FXD1575" s="21"/>
      <c r="FXE1575" s="21"/>
      <c r="FXF1575" s="21"/>
      <c r="FXG1575" s="21"/>
      <c r="FXH1575" s="21"/>
      <c r="FXI1575" s="21"/>
      <c r="FXJ1575" s="21"/>
      <c r="FXK1575" s="21"/>
      <c r="FXL1575" s="21"/>
      <c r="FXM1575" s="21"/>
      <c r="FXN1575" s="21"/>
      <c r="FXO1575" s="21"/>
      <c r="FXP1575" s="21"/>
      <c r="FXQ1575" s="21"/>
      <c r="FXR1575" s="21"/>
      <c r="FXS1575" s="21"/>
      <c r="FXT1575" s="21"/>
      <c r="FXU1575" s="21"/>
      <c r="FXV1575" s="21"/>
      <c r="FXW1575" s="21"/>
      <c r="FXX1575" s="21"/>
      <c r="FXY1575" s="21"/>
      <c r="FXZ1575" s="21"/>
      <c r="FYA1575" s="21"/>
      <c r="FYB1575" s="21"/>
      <c r="FYC1575" s="21"/>
      <c r="FYD1575" s="21"/>
      <c r="FYE1575" s="21"/>
      <c r="FYF1575" s="21"/>
      <c r="FYG1575" s="21"/>
      <c r="FYH1575" s="21"/>
      <c r="FYI1575" s="21"/>
      <c r="FYJ1575" s="21"/>
      <c r="FYK1575" s="21"/>
      <c r="FYL1575" s="21"/>
      <c r="FYM1575" s="21"/>
      <c r="FYN1575" s="21"/>
      <c r="FYO1575" s="21"/>
      <c r="FYP1575" s="21"/>
      <c r="FYQ1575" s="21"/>
      <c r="FYR1575" s="21"/>
      <c r="FYS1575" s="21"/>
      <c r="FYT1575" s="21"/>
      <c r="FYU1575" s="21"/>
      <c r="FYV1575" s="21"/>
      <c r="FYW1575" s="21"/>
      <c r="FYX1575" s="21"/>
      <c r="FYY1575" s="21"/>
      <c r="FYZ1575" s="21"/>
      <c r="FZA1575" s="21"/>
      <c r="FZB1575" s="21"/>
      <c r="FZC1575" s="21"/>
      <c r="FZD1575" s="21"/>
      <c r="FZE1575" s="21"/>
      <c r="FZF1575" s="21"/>
      <c r="FZG1575" s="21"/>
      <c r="FZH1575" s="21"/>
      <c r="FZI1575" s="21"/>
      <c r="FZJ1575" s="21"/>
      <c r="FZK1575" s="21"/>
      <c r="FZL1575" s="21"/>
      <c r="FZM1575" s="21"/>
      <c r="FZN1575" s="21"/>
      <c r="FZO1575" s="21"/>
      <c r="FZP1575" s="21"/>
      <c r="FZQ1575" s="21"/>
      <c r="FZR1575" s="21"/>
      <c r="FZS1575" s="21"/>
      <c r="FZT1575" s="21"/>
      <c r="FZU1575" s="21"/>
      <c r="FZV1575" s="21"/>
      <c r="FZW1575" s="21"/>
      <c r="FZX1575" s="21"/>
      <c r="FZY1575" s="21"/>
      <c r="FZZ1575" s="21"/>
      <c r="GAA1575" s="21"/>
      <c r="GAB1575" s="21"/>
      <c r="GAC1575" s="21"/>
      <c r="GAD1575" s="21"/>
      <c r="GAE1575" s="21"/>
      <c r="GAF1575" s="21"/>
      <c r="GAG1575" s="21"/>
      <c r="GAH1575" s="21"/>
      <c r="GAI1575" s="21"/>
      <c r="GAJ1575" s="21"/>
      <c r="GAK1575" s="21"/>
      <c r="GAL1575" s="21"/>
      <c r="GAM1575" s="21"/>
      <c r="GAN1575" s="21"/>
      <c r="GAO1575" s="21"/>
      <c r="GAP1575" s="21"/>
      <c r="GAQ1575" s="21"/>
      <c r="GAR1575" s="21"/>
      <c r="GAS1575" s="21"/>
      <c r="GAT1575" s="21"/>
      <c r="GAU1575" s="21"/>
      <c r="GAV1575" s="21"/>
      <c r="GAW1575" s="21"/>
      <c r="GAX1575" s="21"/>
      <c r="GAY1575" s="21"/>
      <c r="GAZ1575" s="21"/>
      <c r="GBA1575" s="21"/>
      <c r="GBB1575" s="21"/>
      <c r="GBC1575" s="21"/>
      <c r="GBD1575" s="21"/>
      <c r="GBE1575" s="21"/>
      <c r="GBF1575" s="21"/>
      <c r="GBG1575" s="21"/>
      <c r="GBH1575" s="21"/>
      <c r="GBI1575" s="21"/>
      <c r="GBJ1575" s="21"/>
      <c r="GBK1575" s="21"/>
      <c r="GBL1575" s="21"/>
      <c r="GBM1575" s="21"/>
      <c r="GBN1575" s="21"/>
      <c r="GBO1575" s="21"/>
      <c r="GBP1575" s="21"/>
      <c r="GBQ1575" s="21"/>
      <c r="GBR1575" s="21"/>
      <c r="GBS1575" s="21"/>
      <c r="GBT1575" s="21"/>
      <c r="GBU1575" s="21"/>
      <c r="GBV1575" s="21"/>
      <c r="GBW1575" s="21"/>
      <c r="GBX1575" s="21"/>
      <c r="GBY1575" s="21"/>
      <c r="GBZ1575" s="21"/>
      <c r="GCA1575" s="21"/>
      <c r="GCB1575" s="21"/>
      <c r="GCC1575" s="21"/>
      <c r="GCD1575" s="21"/>
      <c r="GCE1575" s="21"/>
      <c r="GCF1575" s="21"/>
      <c r="GCG1575" s="21"/>
      <c r="GCH1575" s="21"/>
      <c r="GCI1575" s="21"/>
      <c r="GCJ1575" s="21"/>
      <c r="GCK1575" s="21"/>
      <c r="GCL1575" s="21"/>
      <c r="GCM1575" s="21"/>
      <c r="GCN1575" s="21"/>
      <c r="GCO1575" s="21"/>
      <c r="GCP1575" s="21"/>
      <c r="GCQ1575" s="21"/>
      <c r="GCR1575" s="21"/>
      <c r="GCS1575" s="21"/>
      <c r="GCT1575" s="21"/>
      <c r="GCU1575" s="21"/>
      <c r="GCV1575" s="21"/>
      <c r="GCW1575" s="21"/>
      <c r="GCX1575" s="21"/>
      <c r="GCY1575" s="21"/>
      <c r="GCZ1575" s="21"/>
      <c r="GDA1575" s="21"/>
      <c r="GDB1575" s="21"/>
      <c r="GDC1575" s="21"/>
      <c r="GDD1575" s="21"/>
      <c r="GDE1575" s="21"/>
      <c r="GDF1575" s="21"/>
      <c r="GDG1575" s="21"/>
      <c r="GDH1575" s="21"/>
      <c r="GDI1575" s="21"/>
      <c r="GDJ1575" s="21"/>
      <c r="GDK1575" s="21"/>
      <c r="GDL1575" s="21"/>
      <c r="GDM1575" s="21"/>
      <c r="GDN1575" s="21"/>
      <c r="GDO1575" s="21"/>
      <c r="GDP1575" s="21"/>
      <c r="GDQ1575" s="21"/>
      <c r="GDR1575" s="21"/>
      <c r="GDS1575" s="21"/>
      <c r="GDT1575" s="21"/>
      <c r="GDU1575" s="21"/>
      <c r="GDV1575" s="21"/>
      <c r="GDW1575" s="21"/>
      <c r="GDX1575" s="21"/>
      <c r="GDY1575" s="21"/>
      <c r="GDZ1575" s="21"/>
      <c r="GEA1575" s="21"/>
      <c r="GEB1575" s="21"/>
      <c r="GEC1575" s="21"/>
      <c r="GED1575" s="21"/>
      <c r="GEE1575" s="21"/>
      <c r="GEF1575" s="21"/>
      <c r="GEG1575" s="21"/>
      <c r="GEH1575" s="21"/>
      <c r="GEI1575" s="21"/>
      <c r="GEJ1575" s="21"/>
      <c r="GEK1575" s="21"/>
      <c r="GEL1575" s="21"/>
      <c r="GEM1575" s="21"/>
      <c r="GEN1575" s="21"/>
      <c r="GEO1575" s="21"/>
      <c r="GEP1575" s="21"/>
      <c r="GEQ1575" s="21"/>
      <c r="GER1575" s="21"/>
      <c r="GES1575" s="21"/>
      <c r="GET1575" s="21"/>
      <c r="GEU1575" s="21"/>
      <c r="GEV1575" s="21"/>
      <c r="GEW1575" s="21"/>
      <c r="GEX1575" s="21"/>
      <c r="GEY1575" s="21"/>
      <c r="GEZ1575" s="21"/>
      <c r="GFA1575" s="21"/>
      <c r="GFB1575" s="21"/>
      <c r="GFC1575" s="21"/>
      <c r="GFD1575" s="21"/>
      <c r="GFE1575" s="21"/>
      <c r="GFF1575" s="21"/>
      <c r="GFG1575" s="21"/>
      <c r="GFH1575" s="21"/>
      <c r="GFI1575" s="21"/>
      <c r="GFJ1575" s="21"/>
      <c r="GFK1575" s="21"/>
      <c r="GFL1575" s="21"/>
      <c r="GFM1575" s="21"/>
      <c r="GFN1575" s="21"/>
      <c r="GFO1575" s="21"/>
      <c r="GFP1575" s="21"/>
      <c r="GFQ1575" s="21"/>
      <c r="GFR1575" s="21"/>
      <c r="GFS1575" s="21"/>
      <c r="GFT1575" s="21"/>
      <c r="GFU1575" s="21"/>
      <c r="GFV1575" s="21"/>
      <c r="GFW1575" s="21"/>
      <c r="GFX1575" s="21"/>
      <c r="GFY1575" s="21"/>
      <c r="GFZ1575" s="21"/>
      <c r="GGA1575" s="21"/>
      <c r="GGB1575" s="21"/>
      <c r="GGC1575" s="21"/>
      <c r="GGD1575" s="21"/>
      <c r="GGE1575" s="21"/>
      <c r="GGF1575" s="21"/>
      <c r="GGG1575" s="21"/>
      <c r="GGH1575" s="21"/>
      <c r="GGI1575" s="21"/>
      <c r="GGJ1575" s="21"/>
      <c r="GGK1575" s="21"/>
      <c r="GGL1575" s="21"/>
      <c r="GGM1575" s="21"/>
      <c r="GGN1575" s="21"/>
      <c r="GGO1575" s="21"/>
      <c r="GGP1575" s="21"/>
      <c r="GGQ1575" s="21"/>
      <c r="GGR1575" s="21"/>
      <c r="GGS1575" s="21"/>
      <c r="GGT1575" s="21"/>
      <c r="GGU1575" s="21"/>
      <c r="GGV1575" s="21"/>
      <c r="GGW1575" s="21"/>
      <c r="GGX1575" s="21"/>
      <c r="GGY1575" s="21"/>
      <c r="GGZ1575" s="21"/>
      <c r="GHA1575" s="21"/>
      <c r="GHB1575" s="21"/>
      <c r="GHC1575" s="21"/>
      <c r="GHD1575" s="21"/>
      <c r="GHE1575" s="21"/>
      <c r="GHF1575" s="21"/>
      <c r="GHG1575" s="21"/>
      <c r="GHH1575" s="21"/>
      <c r="GHI1575" s="21"/>
      <c r="GHJ1575" s="21"/>
      <c r="GHK1575" s="21"/>
      <c r="GHL1575" s="21"/>
      <c r="GHM1575" s="21"/>
      <c r="GHN1575" s="21"/>
      <c r="GHO1575" s="21"/>
      <c r="GHP1575" s="21"/>
      <c r="GHQ1575" s="21"/>
      <c r="GHR1575" s="21"/>
      <c r="GHS1575" s="21"/>
      <c r="GHT1575" s="21"/>
      <c r="GHU1575" s="21"/>
      <c r="GHV1575" s="21"/>
      <c r="GHW1575" s="21"/>
      <c r="GHX1575" s="21"/>
      <c r="GHY1575" s="21"/>
      <c r="GHZ1575" s="21"/>
      <c r="GIA1575" s="21"/>
      <c r="GIB1575" s="21"/>
      <c r="GIC1575" s="21"/>
      <c r="GID1575" s="21"/>
      <c r="GIE1575" s="21"/>
      <c r="GIF1575" s="21"/>
      <c r="GIG1575" s="21"/>
      <c r="GIH1575" s="21"/>
      <c r="GII1575" s="21"/>
      <c r="GIJ1575" s="21"/>
      <c r="GIK1575" s="21"/>
      <c r="GIL1575" s="21"/>
      <c r="GIM1575" s="21"/>
      <c r="GIN1575" s="21"/>
      <c r="GIO1575" s="21"/>
      <c r="GIP1575" s="21"/>
      <c r="GIQ1575" s="21"/>
      <c r="GIR1575" s="21"/>
      <c r="GIS1575" s="21"/>
      <c r="GIT1575" s="21"/>
      <c r="GIU1575" s="21"/>
      <c r="GIV1575" s="21"/>
      <c r="GIW1575" s="21"/>
      <c r="GIX1575" s="21"/>
      <c r="GIY1575" s="21"/>
      <c r="GIZ1575" s="21"/>
      <c r="GJA1575" s="21"/>
      <c r="GJB1575" s="21"/>
      <c r="GJC1575" s="21"/>
      <c r="GJD1575" s="21"/>
      <c r="GJE1575" s="21"/>
      <c r="GJF1575" s="21"/>
      <c r="GJG1575" s="21"/>
      <c r="GJH1575" s="21"/>
      <c r="GJI1575" s="21"/>
      <c r="GJJ1575" s="21"/>
      <c r="GJK1575" s="21"/>
      <c r="GJL1575" s="21"/>
      <c r="GJM1575" s="21"/>
      <c r="GJN1575" s="21"/>
      <c r="GJO1575" s="21"/>
      <c r="GJP1575" s="21"/>
      <c r="GJQ1575" s="21"/>
      <c r="GJR1575" s="21"/>
      <c r="GJS1575" s="21"/>
      <c r="GJT1575" s="21"/>
      <c r="GJU1575" s="21"/>
      <c r="GJV1575" s="21"/>
      <c r="GJW1575" s="21"/>
      <c r="GJX1575" s="21"/>
      <c r="GJY1575" s="21"/>
      <c r="GJZ1575" s="21"/>
      <c r="GKA1575" s="21"/>
      <c r="GKB1575" s="21"/>
      <c r="GKC1575" s="21"/>
      <c r="GKD1575" s="21"/>
      <c r="GKE1575" s="21"/>
      <c r="GKF1575" s="21"/>
      <c r="GKG1575" s="21"/>
      <c r="GKH1575" s="21"/>
      <c r="GKI1575" s="21"/>
      <c r="GKJ1575" s="21"/>
      <c r="GKK1575" s="21"/>
      <c r="GKL1575" s="21"/>
      <c r="GKM1575" s="21"/>
      <c r="GKN1575" s="21"/>
      <c r="GKO1575" s="21"/>
      <c r="GKP1575" s="21"/>
      <c r="GKQ1575" s="21"/>
      <c r="GKR1575" s="21"/>
      <c r="GKS1575" s="21"/>
      <c r="GKT1575" s="21"/>
      <c r="GKU1575" s="21"/>
      <c r="GKV1575" s="21"/>
      <c r="GKW1575" s="21"/>
      <c r="GKX1575" s="21"/>
      <c r="GKY1575" s="21"/>
      <c r="GKZ1575" s="21"/>
      <c r="GLA1575" s="21"/>
      <c r="GLB1575" s="21"/>
      <c r="GLC1575" s="21"/>
      <c r="GLD1575" s="21"/>
      <c r="GLE1575" s="21"/>
      <c r="GLF1575" s="21"/>
      <c r="GLG1575" s="21"/>
      <c r="GLH1575" s="21"/>
      <c r="GLI1575" s="21"/>
      <c r="GLJ1575" s="21"/>
      <c r="GLK1575" s="21"/>
      <c r="GLL1575" s="21"/>
      <c r="GLM1575" s="21"/>
      <c r="GLN1575" s="21"/>
      <c r="GLO1575" s="21"/>
      <c r="GLP1575" s="21"/>
      <c r="GLQ1575" s="21"/>
      <c r="GLR1575" s="21"/>
      <c r="GLS1575" s="21"/>
      <c r="GLT1575" s="21"/>
      <c r="GLU1575" s="21"/>
      <c r="GLV1575" s="21"/>
      <c r="GLW1575" s="21"/>
      <c r="GLX1575" s="21"/>
      <c r="GLY1575" s="21"/>
      <c r="GLZ1575" s="21"/>
      <c r="GMA1575" s="21"/>
      <c r="GMB1575" s="21"/>
      <c r="GMC1575" s="21"/>
      <c r="GMD1575" s="21"/>
      <c r="GME1575" s="21"/>
      <c r="GMF1575" s="21"/>
      <c r="GMG1575" s="21"/>
      <c r="GMH1575" s="21"/>
      <c r="GMI1575" s="21"/>
      <c r="GMJ1575" s="21"/>
      <c r="GMK1575" s="21"/>
      <c r="GML1575" s="21"/>
      <c r="GMM1575" s="21"/>
      <c r="GMN1575" s="21"/>
      <c r="GMO1575" s="21"/>
      <c r="GMP1575" s="21"/>
      <c r="GMQ1575" s="21"/>
      <c r="GMR1575" s="21"/>
      <c r="GMS1575" s="21"/>
      <c r="GMT1575" s="21"/>
      <c r="GMU1575" s="21"/>
      <c r="GMV1575" s="21"/>
      <c r="GMW1575" s="21"/>
      <c r="GMX1575" s="21"/>
      <c r="GMY1575" s="21"/>
      <c r="GMZ1575" s="21"/>
      <c r="GNA1575" s="21"/>
      <c r="GNB1575" s="21"/>
      <c r="GNC1575" s="21"/>
      <c r="GND1575" s="21"/>
      <c r="GNE1575" s="21"/>
      <c r="GNF1575" s="21"/>
      <c r="GNG1575" s="21"/>
      <c r="GNH1575" s="21"/>
      <c r="GNI1575" s="21"/>
      <c r="GNJ1575" s="21"/>
      <c r="GNK1575" s="21"/>
      <c r="GNL1575" s="21"/>
      <c r="GNM1575" s="21"/>
      <c r="GNN1575" s="21"/>
      <c r="GNO1575" s="21"/>
      <c r="GNP1575" s="21"/>
      <c r="GNQ1575" s="21"/>
      <c r="GNR1575" s="21"/>
      <c r="GNS1575" s="21"/>
      <c r="GNT1575" s="21"/>
      <c r="GNU1575" s="21"/>
      <c r="GNV1575" s="21"/>
      <c r="GNW1575" s="21"/>
      <c r="GNX1575" s="21"/>
      <c r="GNY1575" s="21"/>
      <c r="GNZ1575" s="21"/>
      <c r="GOA1575" s="21"/>
      <c r="GOB1575" s="21"/>
      <c r="GOC1575" s="21"/>
      <c r="GOD1575" s="21"/>
      <c r="GOE1575" s="21"/>
      <c r="GOF1575" s="21"/>
      <c r="GOG1575" s="21"/>
      <c r="GOH1575" s="21"/>
      <c r="GOI1575" s="21"/>
      <c r="GOJ1575" s="21"/>
      <c r="GOK1575" s="21"/>
      <c r="GOL1575" s="21"/>
      <c r="GOM1575" s="21"/>
      <c r="GON1575" s="21"/>
      <c r="GOO1575" s="21"/>
      <c r="GOP1575" s="21"/>
      <c r="GOQ1575" s="21"/>
      <c r="GOR1575" s="21"/>
      <c r="GOS1575" s="21"/>
      <c r="GOT1575" s="21"/>
      <c r="GOU1575" s="21"/>
      <c r="GOV1575" s="21"/>
      <c r="GOW1575" s="21"/>
      <c r="GOX1575" s="21"/>
      <c r="GOY1575" s="21"/>
      <c r="GOZ1575" s="21"/>
      <c r="GPA1575" s="21"/>
      <c r="GPB1575" s="21"/>
      <c r="GPC1575" s="21"/>
      <c r="GPD1575" s="21"/>
      <c r="GPE1575" s="21"/>
      <c r="GPF1575" s="21"/>
      <c r="GPG1575" s="21"/>
      <c r="GPH1575" s="21"/>
      <c r="GPI1575" s="21"/>
      <c r="GPJ1575" s="21"/>
      <c r="GPK1575" s="21"/>
      <c r="GPL1575" s="21"/>
      <c r="GPM1575" s="21"/>
      <c r="GPN1575" s="21"/>
      <c r="GPO1575" s="21"/>
      <c r="GPP1575" s="21"/>
      <c r="GPQ1575" s="21"/>
      <c r="GPR1575" s="21"/>
      <c r="GPS1575" s="21"/>
      <c r="GPT1575" s="21"/>
      <c r="GPU1575" s="21"/>
      <c r="GPV1575" s="21"/>
      <c r="GPW1575" s="21"/>
      <c r="GPX1575" s="21"/>
      <c r="GPY1575" s="21"/>
      <c r="GPZ1575" s="21"/>
      <c r="GQA1575" s="21"/>
      <c r="GQB1575" s="21"/>
      <c r="GQC1575" s="21"/>
      <c r="GQD1575" s="21"/>
      <c r="GQE1575" s="21"/>
      <c r="GQF1575" s="21"/>
      <c r="GQG1575" s="21"/>
      <c r="GQH1575" s="21"/>
      <c r="GQI1575" s="21"/>
      <c r="GQJ1575" s="21"/>
      <c r="GQK1575" s="21"/>
      <c r="GQL1575" s="21"/>
      <c r="GQM1575" s="21"/>
      <c r="GQN1575" s="21"/>
      <c r="GQO1575" s="21"/>
      <c r="GQP1575" s="21"/>
      <c r="GQQ1575" s="21"/>
      <c r="GQR1575" s="21"/>
      <c r="GQS1575" s="21"/>
      <c r="GQT1575" s="21"/>
      <c r="GQU1575" s="21"/>
      <c r="GQV1575" s="21"/>
      <c r="GQW1575" s="21"/>
      <c r="GQX1575" s="21"/>
      <c r="GQY1575" s="21"/>
      <c r="GQZ1575" s="21"/>
      <c r="GRA1575" s="21"/>
      <c r="GRB1575" s="21"/>
      <c r="GRC1575" s="21"/>
      <c r="GRD1575" s="21"/>
      <c r="GRE1575" s="21"/>
      <c r="GRF1575" s="21"/>
      <c r="GRG1575" s="21"/>
      <c r="GRH1575" s="21"/>
      <c r="GRI1575" s="21"/>
      <c r="GRJ1575" s="21"/>
      <c r="GRK1575" s="21"/>
      <c r="GRL1575" s="21"/>
      <c r="GRM1575" s="21"/>
      <c r="GRN1575" s="21"/>
      <c r="GRO1575" s="21"/>
      <c r="GRP1575" s="21"/>
      <c r="GRQ1575" s="21"/>
      <c r="GRR1575" s="21"/>
      <c r="GRS1575" s="21"/>
      <c r="GRT1575" s="21"/>
      <c r="GRU1575" s="21"/>
      <c r="GRV1575" s="21"/>
      <c r="GRW1575" s="21"/>
      <c r="GRX1575" s="21"/>
      <c r="GRY1575" s="21"/>
      <c r="GRZ1575" s="21"/>
      <c r="GSA1575" s="21"/>
      <c r="GSB1575" s="21"/>
      <c r="GSC1575" s="21"/>
      <c r="GSD1575" s="21"/>
      <c r="GSE1575" s="21"/>
      <c r="GSF1575" s="21"/>
      <c r="GSG1575" s="21"/>
      <c r="GSH1575" s="21"/>
      <c r="GSI1575" s="21"/>
      <c r="GSJ1575" s="21"/>
      <c r="GSK1575" s="21"/>
      <c r="GSL1575" s="21"/>
      <c r="GSM1575" s="21"/>
      <c r="GSN1575" s="21"/>
      <c r="GSO1575" s="21"/>
      <c r="GSP1575" s="21"/>
      <c r="GSQ1575" s="21"/>
      <c r="GSR1575" s="21"/>
      <c r="GSS1575" s="21"/>
      <c r="GST1575" s="21"/>
      <c r="GSU1575" s="21"/>
      <c r="GSV1575" s="21"/>
      <c r="GSW1575" s="21"/>
      <c r="GSX1575" s="21"/>
      <c r="GSY1575" s="21"/>
      <c r="GSZ1575" s="21"/>
      <c r="GTA1575" s="21"/>
      <c r="GTB1575" s="21"/>
      <c r="GTC1575" s="21"/>
      <c r="GTD1575" s="21"/>
      <c r="GTE1575" s="21"/>
      <c r="GTF1575" s="21"/>
      <c r="GTG1575" s="21"/>
      <c r="GTH1575" s="21"/>
      <c r="GTI1575" s="21"/>
      <c r="GTJ1575" s="21"/>
      <c r="GTK1575" s="21"/>
      <c r="GTL1575" s="21"/>
      <c r="GTM1575" s="21"/>
      <c r="GTN1575" s="21"/>
      <c r="GTO1575" s="21"/>
      <c r="GTP1575" s="21"/>
      <c r="GTQ1575" s="21"/>
      <c r="GTR1575" s="21"/>
      <c r="GTS1575" s="21"/>
      <c r="GTT1575" s="21"/>
      <c r="GTU1575" s="21"/>
      <c r="GTV1575" s="21"/>
      <c r="GTW1575" s="21"/>
      <c r="GTX1575" s="21"/>
      <c r="GTY1575" s="21"/>
      <c r="GTZ1575" s="21"/>
      <c r="GUA1575" s="21"/>
      <c r="GUB1575" s="21"/>
      <c r="GUC1575" s="21"/>
      <c r="GUD1575" s="21"/>
      <c r="GUE1575" s="21"/>
      <c r="GUF1575" s="21"/>
      <c r="GUG1575" s="21"/>
      <c r="GUH1575" s="21"/>
      <c r="GUI1575" s="21"/>
      <c r="GUJ1575" s="21"/>
      <c r="GUK1575" s="21"/>
      <c r="GUL1575" s="21"/>
      <c r="GUM1575" s="21"/>
      <c r="GUN1575" s="21"/>
      <c r="GUO1575" s="21"/>
      <c r="GUP1575" s="21"/>
      <c r="GUQ1575" s="21"/>
      <c r="GUR1575" s="21"/>
      <c r="GUS1575" s="21"/>
      <c r="GUT1575" s="21"/>
      <c r="GUU1575" s="21"/>
      <c r="GUV1575" s="21"/>
      <c r="GUW1575" s="21"/>
      <c r="GUX1575" s="21"/>
      <c r="GUY1575" s="21"/>
      <c r="GUZ1575" s="21"/>
      <c r="GVA1575" s="21"/>
      <c r="GVB1575" s="21"/>
      <c r="GVC1575" s="21"/>
      <c r="GVD1575" s="21"/>
      <c r="GVE1575" s="21"/>
      <c r="GVF1575" s="21"/>
      <c r="GVG1575" s="21"/>
      <c r="GVH1575" s="21"/>
      <c r="GVI1575" s="21"/>
      <c r="GVJ1575" s="21"/>
      <c r="GVK1575" s="21"/>
      <c r="GVL1575" s="21"/>
      <c r="GVM1575" s="21"/>
      <c r="GVN1575" s="21"/>
      <c r="GVO1575" s="21"/>
      <c r="GVP1575" s="21"/>
      <c r="GVQ1575" s="21"/>
      <c r="GVR1575" s="21"/>
      <c r="GVS1575" s="21"/>
      <c r="GVT1575" s="21"/>
      <c r="GVU1575" s="21"/>
      <c r="GVV1575" s="21"/>
      <c r="GVW1575" s="21"/>
      <c r="GVX1575" s="21"/>
      <c r="GVY1575" s="21"/>
      <c r="GVZ1575" s="21"/>
      <c r="GWA1575" s="21"/>
      <c r="GWB1575" s="21"/>
      <c r="GWC1575" s="21"/>
      <c r="GWD1575" s="21"/>
      <c r="GWE1575" s="21"/>
      <c r="GWF1575" s="21"/>
      <c r="GWG1575" s="21"/>
      <c r="GWH1575" s="21"/>
      <c r="GWI1575" s="21"/>
      <c r="GWJ1575" s="21"/>
      <c r="GWK1575" s="21"/>
      <c r="GWL1575" s="21"/>
      <c r="GWM1575" s="21"/>
      <c r="GWN1575" s="21"/>
      <c r="GWO1575" s="21"/>
      <c r="GWP1575" s="21"/>
      <c r="GWQ1575" s="21"/>
      <c r="GWR1575" s="21"/>
      <c r="GWS1575" s="21"/>
      <c r="GWT1575" s="21"/>
      <c r="GWU1575" s="21"/>
      <c r="GWV1575" s="21"/>
      <c r="GWW1575" s="21"/>
      <c r="GWX1575" s="21"/>
      <c r="GWY1575" s="21"/>
      <c r="GWZ1575" s="21"/>
      <c r="GXA1575" s="21"/>
      <c r="GXB1575" s="21"/>
      <c r="GXC1575" s="21"/>
      <c r="GXD1575" s="21"/>
      <c r="GXE1575" s="21"/>
      <c r="GXF1575" s="21"/>
      <c r="GXG1575" s="21"/>
      <c r="GXH1575" s="21"/>
      <c r="GXI1575" s="21"/>
      <c r="GXJ1575" s="21"/>
      <c r="GXK1575" s="21"/>
      <c r="GXL1575" s="21"/>
      <c r="GXM1575" s="21"/>
      <c r="GXN1575" s="21"/>
      <c r="GXO1575" s="21"/>
      <c r="GXP1575" s="21"/>
      <c r="GXQ1575" s="21"/>
      <c r="GXR1575" s="21"/>
      <c r="GXS1575" s="21"/>
      <c r="GXT1575" s="21"/>
      <c r="GXU1575" s="21"/>
      <c r="GXV1575" s="21"/>
      <c r="GXW1575" s="21"/>
      <c r="GXX1575" s="21"/>
      <c r="GXY1575" s="21"/>
      <c r="GXZ1575" s="21"/>
      <c r="GYA1575" s="21"/>
      <c r="GYB1575" s="21"/>
      <c r="GYC1575" s="21"/>
      <c r="GYD1575" s="21"/>
      <c r="GYE1575" s="21"/>
      <c r="GYF1575" s="21"/>
      <c r="GYG1575" s="21"/>
      <c r="GYH1575" s="21"/>
      <c r="GYI1575" s="21"/>
      <c r="GYJ1575" s="21"/>
      <c r="GYK1575" s="21"/>
      <c r="GYL1575" s="21"/>
      <c r="GYM1575" s="21"/>
      <c r="GYN1575" s="21"/>
      <c r="GYO1575" s="21"/>
      <c r="GYP1575" s="21"/>
      <c r="GYQ1575" s="21"/>
      <c r="GYR1575" s="21"/>
      <c r="GYS1575" s="21"/>
      <c r="GYT1575" s="21"/>
      <c r="GYU1575" s="21"/>
      <c r="GYV1575" s="21"/>
      <c r="GYW1575" s="21"/>
      <c r="GYX1575" s="21"/>
      <c r="GYY1575" s="21"/>
      <c r="GYZ1575" s="21"/>
      <c r="GZA1575" s="21"/>
      <c r="GZB1575" s="21"/>
      <c r="GZC1575" s="21"/>
      <c r="GZD1575" s="21"/>
      <c r="GZE1575" s="21"/>
      <c r="GZF1575" s="21"/>
      <c r="GZG1575" s="21"/>
      <c r="GZH1575" s="21"/>
      <c r="GZI1575" s="21"/>
      <c r="GZJ1575" s="21"/>
      <c r="GZK1575" s="21"/>
      <c r="GZL1575" s="21"/>
      <c r="GZM1575" s="21"/>
      <c r="GZN1575" s="21"/>
      <c r="GZO1575" s="21"/>
      <c r="GZP1575" s="21"/>
      <c r="GZQ1575" s="21"/>
      <c r="GZR1575" s="21"/>
      <c r="GZS1575" s="21"/>
      <c r="GZT1575" s="21"/>
      <c r="GZU1575" s="21"/>
      <c r="GZV1575" s="21"/>
      <c r="GZW1575" s="21"/>
      <c r="GZX1575" s="21"/>
      <c r="GZY1575" s="21"/>
      <c r="GZZ1575" s="21"/>
      <c r="HAA1575" s="21"/>
      <c r="HAB1575" s="21"/>
      <c r="HAC1575" s="21"/>
      <c r="HAD1575" s="21"/>
      <c r="HAE1575" s="21"/>
      <c r="HAF1575" s="21"/>
      <c r="HAG1575" s="21"/>
      <c r="HAH1575" s="21"/>
      <c r="HAI1575" s="21"/>
      <c r="HAJ1575" s="21"/>
      <c r="HAK1575" s="21"/>
      <c r="HAL1575" s="21"/>
      <c r="HAM1575" s="21"/>
      <c r="HAN1575" s="21"/>
      <c r="HAO1575" s="21"/>
      <c r="HAP1575" s="21"/>
      <c r="HAQ1575" s="21"/>
      <c r="HAR1575" s="21"/>
      <c r="HAS1575" s="21"/>
      <c r="HAT1575" s="21"/>
      <c r="HAU1575" s="21"/>
      <c r="HAV1575" s="21"/>
      <c r="HAW1575" s="21"/>
      <c r="HAX1575" s="21"/>
      <c r="HAY1575" s="21"/>
      <c r="HAZ1575" s="21"/>
      <c r="HBA1575" s="21"/>
      <c r="HBB1575" s="21"/>
      <c r="HBC1575" s="21"/>
      <c r="HBD1575" s="21"/>
      <c r="HBE1575" s="21"/>
      <c r="HBF1575" s="21"/>
      <c r="HBG1575" s="21"/>
      <c r="HBH1575" s="21"/>
      <c r="HBI1575" s="21"/>
      <c r="HBJ1575" s="21"/>
      <c r="HBK1575" s="21"/>
      <c r="HBL1575" s="21"/>
      <c r="HBM1575" s="21"/>
      <c r="HBN1575" s="21"/>
      <c r="HBO1575" s="21"/>
      <c r="HBP1575" s="21"/>
      <c r="HBQ1575" s="21"/>
      <c r="HBR1575" s="21"/>
      <c r="HBS1575" s="21"/>
      <c r="HBT1575" s="21"/>
      <c r="HBU1575" s="21"/>
      <c r="HBV1575" s="21"/>
      <c r="HBW1575" s="21"/>
      <c r="HBX1575" s="21"/>
      <c r="HBY1575" s="21"/>
      <c r="HBZ1575" s="21"/>
      <c r="HCA1575" s="21"/>
      <c r="HCB1575" s="21"/>
      <c r="HCC1575" s="21"/>
      <c r="HCD1575" s="21"/>
      <c r="HCE1575" s="21"/>
      <c r="HCF1575" s="21"/>
      <c r="HCG1575" s="21"/>
      <c r="HCH1575" s="21"/>
      <c r="HCI1575" s="21"/>
      <c r="HCJ1575" s="21"/>
      <c r="HCK1575" s="21"/>
      <c r="HCL1575" s="21"/>
      <c r="HCM1575" s="21"/>
      <c r="HCN1575" s="21"/>
      <c r="HCO1575" s="21"/>
      <c r="HCP1575" s="21"/>
      <c r="HCQ1575" s="21"/>
      <c r="HCR1575" s="21"/>
      <c r="HCS1575" s="21"/>
      <c r="HCT1575" s="21"/>
      <c r="HCU1575" s="21"/>
      <c r="HCV1575" s="21"/>
      <c r="HCW1575" s="21"/>
      <c r="HCX1575" s="21"/>
      <c r="HCY1575" s="21"/>
      <c r="HCZ1575" s="21"/>
      <c r="HDA1575" s="21"/>
      <c r="HDB1575" s="21"/>
      <c r="HDC1575" s="21"/>
      <c r="HDD1575" s="21"/>
      <c r="HDE1575" s="21"/>
      <c r="HDF1575" s="21"/>
      <c r="HDG1575" s="21"/>
      <c r="HDH1575" s="21"/>
      <c r="HDI1575" s="21"/>
      <c r="HDJ1575" s="21"/>
      <c r="HDK1575" s="21"/>
      <c r="HDL1575" s="21"/>
      <c r="HDM1575" s="21"/>
      <c r="HDN1575" s="21"/>
      <c r="HDO1575" s="21"/>
      <c r="HDP1575" s="21"/>
      <c r="HDQ1575" s="21"/>
      <c r="HDR1575" s="21"/>
      <c r="HDS1575" s="21"/>
      <c r="HDT1575" s="21"/>
      <c r="HDU1575" s="21"/>
      <c r="HDV1575" s="21"/>
      <c r="HDW1575" s="21"/>
      <c r="HDX1575" s="21"/>
      <c r="HDY1575" s="21"/>
      <c r="HDZ1575" s="21"/>
      <c r="HEA1575" s="21"/>
      <c r="HEB1575" s="21"/>
      <c r="HEC1575" s="21"/>
      <c r="HED1575" s="21"/>
      <c r="HEE1575" s="21"/>
      <c r="HEF1575" s="21"/>
      <c r="HEG1575" s="21"/>
      <c r="HEH1575" s="21"/>
      <c r="HEI1575" s="21"/>
      <c r="HEJ1575" s="21"/>
      <c r="HEK1575" s="21"/>
      <c r="HEL1575" s="21"/>
      <c r="HEM1575" s="21"/>
      <c r="HEN1575" s="21"/>
      <c r="HEO1575" s="21"/>
      <c r="HEP1575" s="21"/>
      <c r="HEQ1575" s="21"/>
      <c r="HER1575" s="21"/>
      <c r="HES1575" s="21"/>
      <c r="HET1575" s="21"/>
      <c r="HEU1575" s="21"/>
      <c r="HEV1575" s="21"/>
      <c r="HEW1575" s="21"/>
      <c r="HEX1575" s="21"/>
      <c r="HEY1575" s="21"/>
      <c r="HEZ1575" s="21"/>
      <c r="HFA1575" s="21"/>
      <c r="HFB1575" s="21"/>
      <c r="HFC1575" s="21"/>
      <c r="HFD1575" s="21"/>
      <c r="HFE1575" s="21"/>
      <c r="HFF1575" s="21"/>
      <c r="HFG1575" s="21"/>
      <c r="HFH1575" s="21"/>
      <c r="HFI1575" s="21"/>
      <c r="HFJ1575" s="21"/>
      <c r="HFK1575" s="21"/>
      <c r="HFL1575" s="21"/>
      <c r="HFM1575" s="21"/>
      <c r="HFN1575" s="21"/>
      <c r="HFO1575" s="21"/>
      <c r="HFP1575" s="21"/>
      <c r="HFQ1575" s="21"/>
      <c r="HFR1575" s="21"/>
      <c r="HFS1575" s="21"/>
      <c r="HFT1575" s="21"/>
      <c r="HFU1575" s="21"/>
      <c r="HFV1575" s="21"/>
      <c r="HFW1575" s="21"/>
      <c r="HFX1575" s="21"/>
      <c r="HFY1575" s="21"/>
      <c r="HFZ1575" s="21"/>
      <c r="HGA1575" s="21"/>
      <c r="HGB1575" s="21"/>
      <c r="HGC1575" s="21"/>
      <c r="HGD1575" s="21"/>
      <c r="HGE1575" s="21"/>
      <c r="HGF1575" s="21"/>
      <c r="HGG1575" s="21"/>
      <c r="HGH1575" s="21"/>
      <c r="HGI1575" s="21"/>
      <c r="HGJ1575" s="21"/>
      <c r="HGK1575" s="21"/>
      <c r="HGL1575" s="21"/>
      <c r="HGM1575" s="21"/>
      <c r="HGN1575" s="21"/>
      <c r="HGO1575" s="21"/>
      <c r="HGP1575" s="21"/>
      <c r="HGQ1575" s="21"/>
      <c r="HGR1575" s="21"/>
      <c r="HGS1575" s="21"/>
      <c r="HGT1575" s="21"/>
      <c r="HGU1575" s="21"/>
      <c r="HGV1575" s="21"/>
      <c r="HGW1575" s="21"/>
      <c r="HGX1575" s="21"/>
      <c r="HGY1575" s="21"/>
      <c r="HGZ1575" s="21"/>
      <c r="HHA1575" s="21"/>
      <c r="HHB1575" s="21"/>
      <c r="HHC1575" s="21"/>
      <c r="HHD1575" s="21"/>
      <c r="HHE1575" s="21"/>
      <c r="HHF1575" s="21"/>
      <c r="HHG1575" s="21"/>
      <c r="HHH1575" s="21"/>
      <c r="HHI1575" s="21"/>
      <c r="HHJ1575" s="21"/>
      <c r="HHK1575" s="21"/>
      <c r="HHL1575" s="21"/>
      <c r="HHM1575" s="21"/>
      <c r="HHN1575" s="21"/>
      <c r="HHO1575" s="21"/>
      <c r="HHP1575" s="21"/>
      <c r="HHQ1575" s="21"/>
      <c r="HHR1575" s="21"/>
      <c r="HHS1575" s="21"/>
      <c r="HHT1575" s="21"/>
      <c r="HHU1575" s="21"/>
      <c r="HHV1575" s="21"/>
      <c r="HHW1575" s="21"/>
      <c r="HHX1575" s="21"/>
      <c r="HHY1575" s="21"/>
      <c r="HHZ1575" s="21"/>
      <c r="HIA1575" s="21"/>
      <c r="HIB1575" s="21"/>
      <c r="HIC1575" s="21"/>
      <c r="HID1575" s="21"/>
      <c r="HIE1575" s="21"/>
      <c r="HIF1575" s="21"/>
      <c r="HIG1575" s="21"/>
      <c r="HIH1575" s="21"/>
      <c r="HII1575" s="21"/>
      <c r="HIJ1575" s="21"/>
      <c r="HIK1575" s="21"/>
      <c r="HIL1575" s="21"/>
      <c r="HIM1575" s="21"/>
      <c r="HIN1575" s="21"/>
      <c r="HIO1575" s="21"/>
      <c r="HIP1575" s="21"/>
      <c r="HIQ1575" s="21"/>
      <c r="HIR1575" s="21"/>
      <c r="HIS1575" s="21"/>
      <c r="HIT1575" s="21"/>
      <c r="HIU1575" s="21"/>
      <c r="HIV1575" s="21"/>
      <c r="HIW1575" s="21"/>
      <c r="HIX1575" s="21"/>
      <c r="HIY1575" s="21"/>
      <c r="HIZ1575" s="21"/>
      <c r="HJA1575" s="21"/>
      <c r="HJB1575" s="21"/>
      <c r="HJC1575" s="21"/>
      <c r="HJD1575" s="21"/>
      <c r="HJE1575" s="21"/>
      <c r="HJF1575" s="21"/>
      <c r="HJG1575" s="21"/>
      <c r="HJH1575" s="21"/>
      <c r="HJI1575" s="21"/>
      <c r="HJJ1575" s="21"/>
      <c r="HJK1575" s="21"/>
      <c r="HJL1575" s="21"/>
      <c r="HJM1575" s="21"/>
      <c r="HJN1575" s="21"/>
      <c r="HJO1575" s="21"/>
      <c r="HJP1575" s="21"/>
      <c r="HJQ1575" s="21"/>
      <c r="HJR1575" s="21"/>
      <c r="HJS1575" s="21"/>
      <c r="HJT1575" s="21"/>
      <c r="HJU1575" s="21"/>
      <c r="HJV1575" s="21"/>
      <c r="HJW1575" s="21"/>
      <c r="HJX1575" s="21"/>
      <c r="HJY1575" s="21"/>
      <c r="HJZ1575" s="21"/>
      <c r="HKA1575" s="21"/>
      <c r="HKB1575" s="21"/>
      <c r="HKC1575" s="21"/>
      <c r="HKD1575" s="21"/>
      <c r="HKE1575" s="21"/>
      <c r="HKF1575" s="21"/>
      <c r="HKG1575" s="21"/>
      <c r="HKH1575" s="21"/>
      <c r="HKI1575" s="21"/>
      <c r="HKJ1575" s="21"/>
      <c r="HKK1575" s="21"/>
      <c r="HKL1575" s="21"/>
      <c r="HKM1575" s="21"/>
      <c r="HKN1575" s="21"/>
      <c r="HKO1575" s="21"/>
      <c r="HKP1575" s="21"/>
      <c r="HKQ1575" s="21"/>
      <c r="HKR1575" s="21"/>
      <c r="HKS1575" s="21"/>
      <c r="HKT1575" s="21"/>
      <c r="HKU1575" s="21"/>
      <c r="HKV1575" s="21"/>
      <c r="HKW1575" s="21"/>
      <c r="HKX1575" s="21"/>
      <c r="HKY1575" s="21"/>
      <c r="HKZ1575" s="21"/>
      <c r="HLA1575" s="21"/>
      <c r="HLB1575" s="21"/>
      <c r="HLC1575" s="21"/>
      <c r="HLD1575" s="21"/>
      <c r="HLE1575" s="21"/>
      <c r="HLF1575" s="21"/>
      <c r="HLG1575" s="21"/>
      <c r="HLH1575" s="21"/>
      <c r="HLI1575" s="21"/>
      <c r="HLJ1575" s="21"/>
      <c r="HLK1575" s="21"/>
      <c r="HLL1575" s="21"/>
      <c r="HLM1575" s="21"/>
      <c r="HLN1575" s="21"/>
      <c r="HLO1575" s="21"/>
      <c r="HLP1575" s="21"/>
      <c r="HLQ1575" s="21"/>
      <c r="HLR1575" s="21"/>
      <c r="HLS1575" s="21"/>
      <c r="HLT1575" s="21"/>
      <c r="HLU1575" s="21"/>
      <c r="HLV1575" s="21"/>
      <c r="HLW1575" s="21"/>
      <c r="HLX1575" s="21"/>
      <c r="HLY1575" s="21"/>
      <c r="HLZ1575" s="21"/>
      <c r="HMA1575" s="21"/>
      <c r="HMB1575" s="21"/>
      <c r="HMC1575" s="21"/>
      <c r="HMD1575" s="21"/>
      <c r="HME1575" s="21"/>
      <c r="HMF1575" s="21"/>
      <c r="HMG1575" s="21"/>
      <c r="HMH1575" s="21"/>
      <c r="HMI1575" s="21"/>
      <c r="HMJ1575" s="21"/>
      <c r="HMK1575" s="21"/>
      <c r="HML1575" s="21"/>
      <c r="HMM1575" s="21"/>
      <c r="HMN1575" s="21"/>
      <c r="HMO1575" s="21"/>
      <c r="HMP1575" s="21"/>
      <c r="HMQ1575" s="21"/>
      <c r="HMR1575" s="21"/>
      <c r="HMS1575" s="21"/>
      <c r="HMT1575" s="21"/>
      <c r="HMU1575" s="21"/>
      <c r="HMV1575" s="21"/>
      <c r="HMW1575" s="21"/>
      <c r="HMX1575" s="21"/>
      <c r="HMY1575" s="21"/>
      <c r="HMZ1575" s="21"/>
      <c r="HNA1575" s="21"/>
      <c r="HNB1575" s="21"/>
      <c r="HNC1575" s="21"/>
      <c r="HND1575" s="21"/>
      <c r="HNE1575" s="21"/>
      <c r="HNF1575" s="21"/>
      <c r="HNG1575" s="21"/>
      <c r="HNH1575" s="21"/>
      <c r="HNI1575" s="21"/>
      <c r="HNJ1575" s="21"/>
      <c r="HNK1575" s="21"/>
      <c r="HNL1575" s="21"/>
      <c r="HNM1575" s="21"/>
      <c r="HNN1575" s="21"/>
      <c r="HNO1575" s="21"/>
      <c r="HNP1575" s="21"/>
      <c r="HNQ1575" s="21"/>
      <c r="HNR1575" s="21"/>
      <c r="HNS1575" s="21"/>
      <c r="HNT1575" s="21"/>
      <c r="HNU1575" s="21"/>
      <c r="HNV1575" s="21"/>
      <c r="HNW1575" s="21"/>
      <c r="HNX1575" s="21"/>
      <c r="HNY1575" s="21"/>
      <c r="HNZ1575" s="21"/>
      <c r="HOA1575" s="21"/>
      <c r="HOB1575" s="21"/>
      <c r="HOC1575" s="21"/>
      <c r="HOD1575" s="21"/>
      <c r="HOE1575" s="21"/>
      <c r="HOF1575" s="21"/>
      <c r="HOG1575" s="21"/>
      <c r="HOH1575" s="21"/>
      <c r="HOI1575" s="21"/>
      <c r="HOJ1575" s="21"/>
      <c r="HOK1575" s="21"/>
      <c r="HOL1575" s="21"/>
      <c r="HOM1575" s="21"/>
      <c r="HON1575" s="21"/>
      <c r="HOO1575" s="21"/>
      <c r="HOP1575" s="21"/>
      <c r="HOQ1575" s="21"/>
      <c r="HOR1575" s="21"/>
      <c r="HOS1575" s="21"/>
      <c r="HOT1575" s="21"/>
      <c r="HOU1575" s="21"/>
      <c r="HOV1575" s="21"/>
      <c r="HOW1575" s="21"/>
      <c r="HOX1575" s="21"/>
      <c r="HOY1575" s="21"/>
      <c r="HOZ1575" s="21"/>
      <c r="HPA1575" s="21"/>
      <c r="HPB1575" s="21"/>
      <c r="HPC1575" s="21"/>
      <c r="HPD1575" s="21"/>
      <c r="HPE1575" s="21"/>
      <c r="HPF1575" s="21"/>
      <c r="HPG1575" s="21"/>
      <c r="HPH1575" s="21"/>
      <c r="HPI1575" s="21"/>
      <c r="HPJ1575" s="21"/>
      <c r="HPK1575" s="21"/>
      <c r="HPL1575" s="21"/>
      <c r="HPM1575" s="21"/>
      <c r="HPN1575" s="21"/>
      <c r="HPO1575" s="21"/>
      <c r="HPP1575" s="21"/>
      <c r="HPQ1575" s="21"/>
      <c r="HPR1575" s="21"/>
      <c r="HPS1575" s="21"/>
      <c r="HPT1575" s="21"/>
      <c r="HPU1575" s="21"/>
      <c r="HPV1575" s="21"/>
      <c r="HPW1575" s="21"/>
      <c r="HPX1575" s="21"/>
      <c r="HPY1575" s="21"/>
      <c r="HPZ1575" s="21"/>
      <c r="HQA1575" s="21"/>
      <c r="HQB1575" s="21"/>
      <c r="HQC1575" s="21"/>
      <c r="HQD1575" s="21"/>
      <c r="HQE1575" s="21"/>
      <c r="HQF1575" s="21"/>
      <c r="HQG1575" s="21"/>
      <c r="HQH1575" s="21"/>
      <c r="HQI1575" s="21"/>
      <c r="HQJ1575" s="21"/>
      <c r="HQK1575" s="21"/>
      <c r="HQL1575" s="21"/>
      <c r="HQM1575" s="21"/>
      <c r="HQN1575" s="21"/>
      <c r="HQO1575" s="21"/>
      <c r="HQP1575" s="21"/>
      <c r="HQQ1575" s="21"/>
      <c r="HQR1575" s="21"/>
      <c r="HQS1575" s="21"/>
      <c r="HQT1575" s="21"/>
      <c r="HQU1575" s="21"/>
      <c r="HQV1575" s="21"/>
      <c r="HQW1575" s="21"/>
      <c r="HQX1575" s="21"/>
      <c r="HQY1575" s="21"/>
      <c r="HQZ1575" s="21"/>
      <c r="HRA1575" s="21"/>
      <c r="HRB1575" s="21"/>
      <c r="HRC1575" s="21"/>
      <c r="HRD1575" s="21"/>
      <c r="HRE1575" s="21"/>
      <c r="HRF1575" s="21"/>
      <c r="HRG1575" s="21"/>
      <c r="HRH1575" s="21"/>
      <c r="HRI1575" s="21"/>
      <c r="HRJ1575" s="21"/>
      <c r="HRK1575" s="21"/>
      <c r="HRL1575" s="21"/>
      <c r="HRM1575" s="21"/>
      <c r="HRN1575" s="21"/>
      <c r="HRO1575" s="21"/>
      <c r="HRP1575" s="21"/>
      <c r="HRQ1575" s="21"/>
      <c r="HRR1575" s="21"/>
      <c r="HRS1575" s="21"/>
      <c r="HRT1575" s="21"/>
      <c r="HRU1575" s="21"/>
      <c r="HRV1575" s="21"/>
      <c r="HRW1575" s="21"/>
      <c r="HRX1575" s="21"/>
      <c r="HRY1575" s="21"/>
      <c r="HRZ1575" s="21"/>
      <c r="HSA1575" s="21"/>
      <c r="HSB1575" s="21"/>
      <c r="HSC1575" s="21"/>
      <c r="HSD1575" s="21"/>
      <c r="HSE1575" s="21"/>
      <c r="HSF1575" s="21"/>
      <c r="HSG1575" s="21"/>
      <c r="HSH1575" s="21"/>
      <c r="HSI1575" s="21"/>
      <c r="HSJ1575" s="21"/>
      <c r="HSK1575" s="21"/>
      <c r="HSL1575" s="21"/>
      <c r="HSM1575" s="21"/>
      <c r="HSN1575" s="21"/>
      <c r="HSO1575" s="21"/>
      <c r="HSP1575" s="21"/>
      <c r="HSQ1575" s="21"/>
      <c r="HSR1575" s="21"/>
      <c r="HSS1575" s="21"/>
      <c r="HST1575" s="21"/>
      <c r="HSU1575" s="21"/>
      <c r="HSV1575" s="21"/>
      <c r="HSW1575" s="21"/>
      <c r="HSX1575" s="21"/>
      <c r="HSY1575" s="21"/>
      <c r="HSZ1575" s="21"/>
      <c r="HTA1575" s="21"/>
      <c r="HTB1575" s="21"/>
      <c r="HTC1575" s="21"/>
      <c r="HTD1575" s="21"/>
      <c r="HTE1575" s="21"/>
      <c r="HTF1575" s="21"/>
      <c r="HTG1575" s="21"/>
      <c r="HTH1575" s="21"/>
      <c r="HTI1575" s="21"/>
      <c r="HTJ1575" s="21"/>
      <c r="HTK1575" s="21"/>
      <c r="HTL1575" s="21"/>
      <c r="HTM1575" s="21"/>
      <c r="HTN1575" s="21"/>
      <c r="HTO1575" s="21"/>
      <c r="HTP1575" s="21"/>
      <c r="HTQ1575" s="21"/>
      <c r="HTR1575" s="21"/>
      <c r="HTS1575" s="21"/>
      <c r="HTT1575" s="21"/>
      <c r="HTU1575" s="21"/>
      <c r="HTV1575" s="21"/>
      <c r="HTW1575" s="21"/>
      <c r="HTX1575" s="21"/>
      <c r="HTY1575" s="21"/>
      <c r="HTZ1575" s="21"/>
      <c r="HUA1575" s="21"/>
      <c r="HUB1575" s="21"/>
      <c r="HUC1575" s="21"/>
      <c r="HUD1575" s="21"/>
      <c r="HUE1575" s="21"/>
      <c r="HUF1575" s="21"/>
      <c r="HUG1575" s="21"/>
      <c r="HUH1575" s="21"/>
      <c r="HUI1575" s="21"/>
      <c r="HUJ1575" s="21"/>
      <c r="HUK1575" s="21"/>
      <c r="HUL1575" s="21"/>
      <c r="HUM1575" s="21"/>
      <c r="HUN1575" s="21"/>
      <c r="HUO1575" s="21"/>
      <c r="HUP1575" s="21"/>
      <c r="HUQ1575" s="21"/>
      <c r="HUR1575" s="21"/>
      <c r="HUS1575" s="21"/>
      <c r="HUT1575" s="21"/>
      <c r="HUU1575" s="21"/>
      <c r="HUV1575" s="21"/>
      <c r="HUW1575" s="21"/>
      <c r="HUX1575" s="21"/>
      <c r="HUY1575" s="21"/>
      <c r="HUZ1575" s="21"/>
      <c r="HVA1575" s="21"/>
      <c r="HVB1575" s="21"/>
      <c r="HVC1575" s="21"/>
      <c r="HVD1575" s="21"/>
      <c r="HVE1575" s="21"/>
      <c r="HVF1575" s="21"/>
      <c r="HVG1575" s="21"/>
      <c r="HVH1575" s="21"/>
      <c r="HVI1575" s="21"/>
      <c r="HVJ1575" s="21"/>
      <c r="HVK1575" s="21"/>
      <c r="HVL1575" s="21"/>
      <c r="HVM1575" s="21"/>
      <c r="HVN1575" s="21"/>
      <c r="HVO1575" s="21"/>
      <c r="HVP1575" s="21"/>
      <c r="HVQ1575" s="21"/>
      <c r="HVR1575" s="21"/>
      <c r="HVS1575" s="21"/>
      <c r="HVT1575" s="21"/>
      <c r="HVU1575" s="21"/>
      <c r="HVV1575" s="21"/>
      <c r="HVW1575" s="21"/>
      <c r="HVX1575" s="21"/>
      <c r="HVY1575" s="21"/>
      <c r="HVZ1575" s="21"/>
      <c r="HWA1575" s="21"/>
      <c r="HWB1575" s="21"/>
      <c r="HWC1575" s="21"/>
      <c r="HWD1575" s="21"/>
      <c r="HWE1575" s="21"/>
      <c r="HWF1575" s="21"/>
      <c r="HWG1575" s="21"/>
      <c r="HWH1575" s="21"/>
      <c r="HWI1575" s="21"/>
      <c r="HWJ1575" s="21"/>
      <c r="HWK1575" s="21"/>
      <c r="HWL1575" s="21"/>
      <c r="HWM1575" s="21"/>
      <c r="HWN1575" s="21"/>
      <c r="HWO1575" s="21"/>
      <c r="HWP1575" s="21"/>
      <c r="HWQ1575" s="21"/>
      <c r="HWR1575" s="21"/>
      <c r="HWS1575" s="21"/>
      <c r="HWT1575" s="21"/>
      <c r="HWU1575" s="21"/>
      <c r="HWV1575" s="21"/>
      <c r="HWW1575" s="21"/>
      <c r="HWX1575" s="21"/>
      <c r="HWY1575" s="21"/>
      <c r="HWZ1575" s="21"/>
      <c r="HXA1575" s="21"/>
      <c r="HXB1575" s="21"/>
      <c r="HXC1575" s="21"/>
      <c r="HXD1575" s="21"/>
      <c r="HXE1575" s="21"/>
      <c r="HXF1575" s="21"/>
      <c r="HXG1575" s="21"/>
      <c r="HXH1575" s="21"/>
      <c r="HXI1575" s="21"/>
      <c r="HXJ1575" s="21"/>
      <c r="HXK1575" s="21"/>
      <c r="HXL1575" s="21"/>
      <c r="HXM1575" s="21"/>
      <c r="HXN1575" s="21"/>
      <c r="HXO1575" s="21"/>
      <c r="HXP1575" s="21"/>
      <c r="HXQ1575" s="21"/>
      <c r="HXR1575" s="21"/>
      <c r="HXS1575" s="21"/>
      <c r="HXT1575" s="21"/>
      <c r="HXU1575" s="21"/>
      <c r="HXV1575" s="21"/>
      <c r="HXW1575" s="21"/>
      <c r="HXX1575" s="21"/>
      <c r="HXY1575" s="21"/>
      <c r="HXZ1575" s="21"/>
      <c r="HYA1575" s="21"/>
      <c r="HYB1575" s="21"/>
      <c r="HYC1575" s="21"/>
      <c r="HYD1575" s="21"/>
      <c r="HYE1575" s="21"/>
      <c r="HYF1575" s="21"/>
      <c r="HYG1575" s="21"/>
      <c r="HYH1575" s="21"/>
      <c r="HYI1575" s="21"/>
      <c r="HYJ1575" s="21"/>
      <c r="HYK1575" s="21"/>
      <c r="HYL1575" s="21"/>
      <c r="HYM1575" s="21"/>
      <c r="HYN1575" s="21"/>
      <c r="HYO1575" s="21"/>
      <c r="HYP1575" s="21"/>
      <c r="HYQ1575" s="21"/>
      <c r="HYR1575" s="21"/>
      <c r="HYS1575" s="21"/>
      <c r="HYT1575" s="21"/>
      <c r="HYU1575" s="21"/>
      <c r="HYV1575" s="21"/>
      <c r="HYW1575" s="21"/>
      <c r="HYX1575" s="21"/>
      <c r="HYY1575" s="21"/>
      <c r="HYZ1575" s="21"/>
      <c r="HZA1575" s="21"/>
      <c r="HZB1575" s="21"/>
      <c r="HZC1575" s="21"/>
      <c r="HZD1575" s="21"/>
      <c r="HZE1575" s="21"/>
      <c r="HZF1575" s="21"/>
      <c r="HZG1575" s="21"/>
      <c r="HZH1575" s="21"/>
      <c r="HZI1575" s="21"/>
      <c r="HZJ1575" s="21"/>
      <c r="HZK1575" s="21"/>
      <c r="HZL1575" s="21"/>
      <c r="HZM1575" s="21"/>
      <c r="HZN1575" s="21"/>
      <c r="HZO1575" s="21"/>
      <c r="HZP1575" s="21"/>
      <c r="HZQ1575" s="21"/>
      <c r="HZR1575" s="21"/>
      <c r="HZS1575" s="21"/>
      <c r="HZT1575" s="21"/>
      <c r="HZU1575" s="21"/>
      <c r="HZV1575" s="21"/>
      <c r="HZW1575" s="21"/>
      <c r="HZX1575" s="21"/>
      <c r="HZY1575" s="21"/>
      <c r="HZZ1575" s="21"/>
      <c r="IAA1575" s="21"/>
      <c r="IAB1575" s="21"/>
      <c r="IAC1575" s="21"/>
      <c r="IAD1575" s="21"/>
      <c r="IAE1575" s="21"/>
      <c r="IAF1575" s="21"/>
      <c r="IAG1575" s="21"/>
      <c r="IAH1575" s="21"/>
      <c r="IAI1575" s="21"/>
      <c r="IAJ1575" s="21"/>
      <c r="IAK1575" s="21"/>
      <c r="IAL1575" s="21"/>
      <c r="IAM1575" s="21"/>
      <c r="IAN1575" s="21"/>
      <c r="IAO1575" s="21"/>
      <c r="IAP1575" s="21"/>
      <c r="IAQ1575" s="21"/>
      <c r="IAR1575" s="21"/>
      <c r="IAS1575" s="21"/>
      <c r="IAT1575" s="21"/>
      <c r="IAU1575" s="21"/>
      <c r="IAV1575" s="21"/>
      <c r="IAW1575" s="21"/>
      <c r="IAX1575" s="21"/>
      <c r="IAY1575" s="21"/>
      <c r="IAZ1575" s="21"/>
      <c r="IBA1575" s="21"/>
      <c r="IBB1575" s="21"/>
      <c r="IBC1575" s="21"/>
      <c r="IBD1575" s="21"/>
      <c r="IBE1575" s="21"/>
      <c r="IBF1575" s="21"/>
      <c r="IBG1575" s="21"/>
      <c r="IBH1575" s="21"/>
      <c r="IBI1575" s="21"/>
      <c r="IBJ1575" s="21"/>
      <c r="IBK1575" s="21"/>
      <c r="IBL1575" s="21"/>
      <c r="IBM1575" s="21"/>
      <c r="IBN1575" s="21"/>
      <c r="IBO1575" s="21"/>
      <c r="IBP1575" s="21"/>
      <c r="IBQ1575" s="21"/>
      <c r="IBR1575" s="21"/>
      <c r="IBS1575" s="21"/>
      <c r="IBT1575" s="21"/>
      <c r="IBU1575" s="21"/>
      <c r="IBV1575" s="21"/>
      <c r="IBW1575" s="21"/>
      <c r="IBX1575" s="21"/>
      <c r="IBY1575" s="21"/>
      <c r="IBZ1575" s="21"/>
      <c r="ICA1575" s="21"/>
      <c r="ICB1575" s="21"/>
      <c r="ICC1575" s="21"/>
      <c r="ICD1575" s="21"/>
      <c r="ICE1575" s="21"/>
      <c r="ICF1575" s="21"/>
      <c r="ICG1575" s="21"/>
      <c r="ICH1575" s="21"/>
      <c r="ICI1575" s="21"/>
      <c r="ICJ1575" s="21"/>
      <c r="ICK1575" s="21"/>
      <c r="ICL1575" s="21"/>
      <c r="ICM1575" s="21"/>
      <c r="ICN1575" s="21"/>
      <c r="ICO1575" s="21"/>
      <c r="ICP1575" s="21"/>
      <c r="ICQ1575" s="21"/>
      <c r="ICR1575" s="21"/>
      <c r="ICS1575" s="21"/>
      <c r="ICT1575" s="21"/>
      <c r="ICU1575" s="21"/>
      <c r="ICV1575" s="21"/>
      <c r="ICW1575" s="21"/>
      <c r="ICX1575" s="21"/>
      <c r="ICY1575" s="21"/>
      <c r="ICZ1575" s="21"/>
      <c r="IDA1575" s="21"/>
      <c r="IDB1575" s="21"/>
      <c r="IDC1575" s="21"/>
      <c r="IDD1575" s="21"/>
      <c r="IDE1575" s="21"/>
      <c r="IDF1575" s="21"/>
      <c r="IDG1575" s="21"/>
      <c r="IDH1575" s="21"/>
      <c r="IDI1575" s="21"/>
      <c r="IDJ1575" s="21"/>
      <c r="IDK1575" s="21"/>
      <c r="IDL1575" s="21"/>
      <c r="IDM1575" s="21"/>
      <c r="IDN1575" s="21"/>
      <c r="IDO1575" s="21"/>
      <c r="IDP1575" s="21"/>
      <c r="IDQ1575" s="21"/>
      <c r="IDR1575" s="21"/>
      <c r="IDS1575" s="21"/>
      <c r="IDT1575" s="21"/>
      <c r="IDU1575" s="21"/>
      <c r="IDV1575" s="21"/>
      <c r="IDW1575" s="21"/>
      <c r="IDX1575" s="21"/>
      <c r="IDY1575" s="21"/>
      <c r="IDZ1575" s="21"/>
      <c r="IEA1575" s="21"/>
      <c r="IEB1575" s="21"/>
      <c r="IEC1575" s="21"/>
      <c r="IED1575" s="21"/>
      <c r="IEE1575" s="21"/>
      <c r="IEF1575" s="21"/>
      <c r="IEG1575" s="21"/>
      <c r="IEH1575" s="21"/>
      <c r="IEI1575" s="21"/>
      <c r="IEJ1575" s="21"/>
      <c r="IEK1575" s="21"/>
      <c r="IEL1575" s="21"/>
      <c r="IEM1575" s="21"/>
      <c r="IEN1575" s="21"/>
      <c r="IEO1575" s="21"/>
      <c r="IEP1575" s="21"/>
      <c r="IEQ1575" s="21"/>
      <c r="IER1575" s="21"/>
      <c r="IES1575" s="21"/>
      <c r="IET1575" s="21"/>
      <c r="IEU1575" s="21"/>
      <c r="IEV1575" s="21"/>
      <c r="IEW1575" s="21"/>
      <c r="IEX1575" s="21"/>
      <c r="IEY1575" s="21"/>
      <c r="IEZ1575" s="21"/>
      <c r="IFA1575" s="21"/>
      <c r="IFB1575" s="21"/>
      <c r="IFC1575" s="21"/>
      <c r="IFD1575" s="21"/>
      <c r="IFE1575" s="21"/>
      <c r="IFF1575" s="21"/>
      <c r="IFG1575" s="21"/>
      <c r="IFH1575" s="21"/>
      <c r="IFI1575" s="21"/>
      <c r="IFJ1575" s="21"/>
      <c r="IFK1575" s="21"/>
      <c r="IFL1575" s="21"/>
      <c r="IFM1575" s="21"/>
      <c r="IFN1575" s="21"/>
      <c r="IFO1575" s="21"/>
      <c r="IFP1575" s="21"/>
      <c r="IFQ1575" s="21"/>
      <c r="IFR1575" s="21"/>
      <c r="IFS1575" s="21"/>
      <c r="IFT1575" s="21"/>
      <c r="IFU1575" s="21"/>
      <c r="IFV1575" s="21"/>
      <c r="IFW1575" s="21"/>
      <c r="IFX1575" s="21"/>
      <c r="IFY1575" s="21"/>
      <c r="IFZ1575" s="21"/>
      <c r="IGA1575" s="21"/>
      <c r="IGB1575" s="21"/>
      <c r="IGC1575" s="21"/>
      <c r="IGD1575" s="21"/>
      <c r="IGE1575" s="21"/>
      <c r="IGF1575" s="21"/>
      <c r="IGG1575" s="21"/>
      <c r="IGH1575" s="21"/>
      <c r="IGI1575" s="21"/>
      <c r="IGJ1575" s="21"/>
      <c r="IGK1575" s="21"/>
      <c r="IGL1575" s="21"/>
      <c r="IGM1575" s="21"/>
      <c r="IGN1575" s="21"/>
      <c r="IGO1575" s="21"/>
      <c r="IGP1575" s="21"/>
      <c r="IGQ1575" s="21"/>
      <c r="IGR1575" s="21"/>
      <c r="IGS1575" s="21"/>
      <c r="IGT1575" s="21"/>
      <c r="IGU1575" s="21"/>
      <c r="IGV1575" s="21"/>
      <c r="IGW1575" s="21"/>
      <c r="IGX1575" s="21"/>
      <c r="IGY1575" s="21"/>
      <c r="IGZ1575" s="21"/>
      <c r="IHA1575" s="21"/>
      <c r="IHB1575" s="21"/>
      <c r="IHC1575" s="21"/>
      <c r="IHD1575" s="21"/>
      <c r="IHE1575" s="21"/>
      <c r="IHF1575" s="21"/>
      <c r="IHG1575" s="21"/>
      <c r="IHH1575" s="21"/>
      <c r="IHI1575" s="21"/>
      <c r="IHJ1575" s="21"/>
      <c r="IHK1575" s="21"/>
      <c r="IHL1575" s="21"/>
      <c r="IHM1575" s="21"/>
      <c r="IHN1575" s="21"/>
      <c r="IHO1575" s="21"/>
      <c r="IHP1575" s="21"/>
      <c r="IHQ1575" s="21"/>
      <c r="IHR1575" s="21"/>
      <c r="IHS1575" s="21"/>
      <c r="IHT1575" s="21"/>
      <c r="IHU1575" s="21"/>
      <c r="IHV1575" s="21"/>
      <c r="IHW1575" s="21"/>
      <c r="IHX1575" s="21"/>
      <c r="IHY1575" s="21"/>
      <c r="IHZ1575" s="21"/>
      <c r="IIA1575" s="21"/>
      <c r="IIB1575" s="21"/>
      <c r="IIC1575" s="21"/>
      <c r="IID1575" s="21"/>
      <c r="IIE1575" s="21"/>
      <c r="IIF1575" s="21"/>
      <c r="IIG1575" s="21"/>
      <c r="IIH1575" s="21"/>
      <c r="III1575" s="21"/>
      <c r="IIJ1575" s="21"/>
      <c r="IIK1575" s="21"/>
      <c r="IIL1575" s="21"/>
      <c r="IIM1575" s="21"/>
      <c r="IIN1575" s="21"/>
      <c r="IIO1575" s="21"/>
      <c r="IIP1575" s="21"/>
      <c r="IIQ1575" s="21"/>
      <c r="IIR1575" s="21"/>
      <c r="IIS1575" s="21"/>
      <c r="IIT1575" s="21"/>
      <c r="IIU1575" s="21"/>
      <c r="IIV1575" s="21"/>
      <c r="IIW1575" s="21"/>
      <c r="IIX1575" s="21"/>
      <c r="IIY1575" s="21"/>
      <c r="IIZ1575" s="21"/>
      <c r="IJA1575" s="21"/>
      <c r="IJB1575" s="21"/>
      <c r="IJC1575" s="21"/>
      <c r="IJD1575" s="21"/>
      <c r="IJE1575" s="21"/>
      <c r="IJF1575" s="21"/>
      <c r="IJG1575" s="21"/>
      <c r="IJH1575" s="21"/>
      <c r="IJI1575" s="21"/>
      <c r="IJJ1575" s="21"/>
      <c r="IJK1575" s="21"/>
      <c r="IJL1575" s="21"/>
      <c r="IJM1575" s="21"/>
      <c r="IJN1575" s="21"/>
      <c r="IJO1575" s="21"/>
      <c r="IJP1575" s="21"/>
      <c r="IJQ1575" s="21"/>
      <c r="IJR1575" s="21"/>
      <c r="IJS1575" s="21"/>
      <c r="IJT1575" s="21"/>
      <c r="IJU1575" s="21"/>
      <c r="IJV1575" s="21"/>
      <c r="IJW1575" s="21"/>
      <c r="IJX1575" s="21"/>
      <c r="IJY1575" s="21"/>
      <c r="IJZ1575" s="21"/>
      <c r="IKA1575" s="21"/>
      <c r="IKB1575" s="21"/>
      <c r="IKC1575" s="21"/>
      <c r="IKD1575" s="21"/>
      <c r="IKE1575" s="21"/>
      <c r="IKF1575" s="21"/>
      <c r="IKG1575" s="21"/>
      <c r="IKH1575" s="21"/>
      <c r="IKI1575" s="21"/>
      <c r="IKJ1575" s="21"/>
      <c r="IKK1575" s="21"/>
      <c r="IKL1575" s="21"/>
      <c r="IKM1575" s="21"/>
      <c r="IKN1575" s="21"/>
      <c r="IKO1575" s="21"/>
      <c r="IKP1575" s="21"/>
      <c r="IKQ1575" s="21"/>
      <c r="IKR1575" s="21"/>
      <c r="IKS1575" s="21"/>
      <c r="IKT1575" s="21"/>
      <c r="IKU1575" s="21"/>
      <c r="IKV1575" s="21"/>
      <c r="IKW1575" s="21"/>
      <c r="IKX1575" s="21"/>
      <c r="IKY1575" s="21"/>
      <c r="IKZ1575" s="21"/>
      <c r="ILA1575" s="21"/>
      <c r="ILB1575" s="21"/>
      <c r="ILC1575" s="21"/>
      <c r="ILD1575" s="21"/>
      <c r="ILE1575" s="21"/>
      <c r="ILF1575" s="21"/>
      <c r="ILG1575" s="21"/>
      <c r="ILH1575" s="21"/>
      <c r="ILI1575" s="21"/>
      <c r="ILJ1575" s="21"/>
      <c r="ILK1575" s="21"/>
      <c r="ILL1575" s="21"/>
      <c r="ILM1575" s="21"/>
      <c r="ILN1575" s="21"/>
      <c r="ILO1575" s="21"/>
      <c r="ILP1575" s="21"/>
      <c r="ILQ1575" s="21"/>
      <c r="ILR1575" s="21"/>
      <c r="ILS1575" s="21"/>
      <c r="ILT1575" s="21"/>
      <c r="ILU1575" s="21"/>
      <c r="ILV1575" s="21"/>
      <c r="ILW1575" s="21"/>
      <c r="ILX1575" s="21"/>
      <c r="ILY1575" s="21"/>
      <c r="ILZ1575" s="21"/>
      <c r="IMA1575" s="21"/>
      <c r="IMB1575" s="21"/>
      <c r="IMC1575" s="21"/>
      <c r="IMD1575" s="21"/>
      <c r="IME1575" s="21"/>
      <c r="IMF1575" s="21"/>
      <c r="IMG1575" s="21"/>
      <c r="IMH1575" s="21"/>
      <c r="IMI1575" s="21"/>
      <c r="IMJ1575" s="21"/>
      <c r="IMK1575" s="21"/>
      <c r="IML1575" s="21"/>
      <c r="IMM1575" s="21"/>
      <c r="IMN1575" s="21"/>
      <c r="IMO1575" s="21"/>
      <c r="IMP1575" s="21"/>
      <c r="IMQ1575" s="21"/>
      <c r="IMR1575" s="21"/>
      <c r="IMS1575" s="21"/>
      <c r="IMT1575" s="21"/>
      <c r="IMU1575" s="21"/>
      <c r="IMV1575" s="21"/>
      <c r="IMW1575" s="21"/>
      <c r="IMX1575" s="21"/>
      <c r="IMY1575" s="21"/>
      <c r="IMZ1575" s="21"/>
      <c r="INA1575" s="21"/>
      <c r="INB1575" s="21"/>
      <c r="INC1575" s="21"/>
      <c r="IND1575" s="21"/>
      <c r="INE1575" s="21"/>
      <c r="INF1575" s="21"/>
      <c r="ING1575" s="21"/>
      <c r="INH1575" s="21"/>
      <c r="INI1575" s="21"/>
      <c r="INJ1575" s="21"/>
      <c r="INK1575" s="21"/>
      <c r="INL1575" s="21"/>
      <c r="INM1575" s="21"/>
      <c r="INN1575" s="21"/>
      <c r="INO1575" s="21"/>
      <c r="INP1575" s="21"/>
      <c r="INQ1575" s="21"/>
      <c r="INR1575" s="21"/>
      <c r="INS1575" s="21"/>
      <c r="INT1575" s="21"/>
      <c r="INU1575" s="21"/>
      <c r="INV1575" s="21"/>
      <c r="INW1575" s="21"/>
      <c r="INX1575" s="21"/>
      <c r="INY1575" s="21"/>
      <c r="INZ1575" s="21"/>
      <c r="IOA1575" s="21"/>
      <c r="IOB1575" s="21"/>
      <c r="IOC1575" s="21"/>
      <c r="IOD1575" s="21"/>
      <c r="IOE1575" s="21"/>
      <c r="IOF1575" s="21"/>
      <c r="IOG1575" s="21"/>
      <c r="IOH1575" s="21"/>
      <c r="IOI1575" s="21"/>
      <c r="IOJ1575" s="21"/>
      <c r="IOK1575" s="21"/>
      <c r="IOL1575" s="21"/>
      <c r="IOM1575" s="21"/>
      <c r="ION1575" s="21"/>
      <c r="IOO1575" s="21"/>
      <c r="IOP1575" s="21"/>
      <c r="IOQ1575" s="21"/>
      <c r="IOR1575" s="21"/>
      <c r="IOS1575" s="21"/>
      <c r="IOT1575" s="21"/>
      <c r="IOU1575" s="21"/>
      <c r="IOV1575" s="21"/>
      <c r="IOW1575" s="21"/>
      <c r="IOX1575" s="21"/>
      <c r="IOY1575" s="21"/>
      <c r="IOZ1575" s="21"/>
      <c r="IPA1575" s="21"/>
      <c r="IPB1575" s="21"/>
      <c r="IPC1575" s="21"/>
      <c r="IPD1575" s="21"/>
      <c r="IPE1575" s="21"/>
      <c r="IPF1575" s="21"/>
      <c r="IPG1575" s="21"/>
      <c r="IPH1575" s="21"/>
      <c r="IPI1575" s="21"/>
      <c r="IPJ1575" s="21"/>
      <c r="IPK1575" s="21"/>
      <c r="IPL1575" s="21"/>
      <c r="IPM1575" s="21"/>
      <c r="IPN1575" s="21"/>
      <c r="IPO1575" s="21"/>
      <c r="IPP1575" s="21"/>
      <c r="IPQ1575" s="21"/>
      <c r="IPR1575" s="21"/>
      <c r="IPS1575" s="21"/>
      <c r="IPT1575" s="21"/>
      <c r="IPU1575" s="21"/>
      <c r="IPV1575" s="21"/>
      <c r="IPW1575" s="21"/>
      <c r="IPX1575" s="21"/>
      <c r="IPY1575" s="21"/>
      <c r="IPZ1575" s="21"/>
      <c r="IQA1575" s="21"/>
      <c r="IQB1575" s="21"/>
      <c r="IQC1575" s="21"/>
      <c r="IQD1575" s="21"/>
      <c r="IQE1575" s="21"/>
      <c r="IQF1575" s="21"/>
      <c r="IQG1575" s="21"/>
      <c r="IQH1575" s="21"/>
      <c r="IQI1575" s="21"/>
      <c r="IQJ1575" s="21"/>
      <c r="IQK1575" s="21"/>
      <c r="IQL1575" s="21"/>
      <c r="IQM1575" s="21"/>
      <c r="IQN1575" s="21"/>
      <c r="IQO1575" s="21"/>
      <c r="IQP1575" s="21"/>
      <c r="IQQ1575" s="21"/>
      <c r="IQR1575" s="21"/>
      <c r="IQS1575" s="21"/>
      <c r="IQT1575" s="21"/>
      <c r="IQU1575" s="21"/>
      <c r="IQV1575" s="21"/>
      <c r="IQW1575" s="21"/>
      <c r="IQX1575" s="21"/>
      <c r="IQY1575" s="21"/>
      <c r="IQZ1575" s="21"/>
      <c r="IRA1575" s="21"/>
      <c r="IRB1575" s="21"/>
      <c r="IRC1575" s="21"/>
      <c r="IRD1575" s="21"/>
      <c r="IRE1575" s="21"/>
      <c r="IRF1575" s="21"/>
      <c r="IRG1575" s="21"/>
      <c r="IRH1575" s="21"/>
      <c r="IRI1575" s="21"/>
      <c r="IRJ1575" s="21"/>
      <c r="IRK1575" s="21"/>
      <c r="IRL1575" s="21"/>
      <c r="IRM1575" s="21"/>
      <c r="IRN1575" s="21"/>
      <c r="IRO1575" s="21"/>
      <c r="IRP1575" s="21"/>
      <c r="IRQ1575" s="21"/>
      <c r="IRR1575" s="21"/>
      <c r="IRS1575" s="21"/>
      <c r="IRT1575" s="21"/>
      <c r="IRU1575" s="21"/>
      <c r="IRV1575" s="21"/>
      <c r="IRW1575" s="21"/>
      <c r="IRX1575" s="21"/>
      <c r="IRY1575" s="21"/>
      <c r="IRZ1575" s="21"/>
      <c r="ISA1575" s="21"/>
      <c r="ISB1575" s="21"/>
      <c r="ISC1575" s="21"/>
      <c r="ISD1575" s="21"/>
      <c r="ISE1575" s="21"/>
      <c r="ISF1575" s="21"/>
      <c r="ISG1575" s="21"/>
      <c r="ISH1575" s="21"/>
      <c r="ISI1575" s="21"/>
      <c r="ISJ1575" s="21"/>
      <c r="ISK1575" s="21"/>
      <c r="ISL1575" s="21"/>
      <c r="ISM1575" s="21"/>
      <c r="ISN1575" s="21"/>
      <c r="ISO1575" s="21"/>
      <c r="ISP1575" s="21"/>
      <c r="ISQ1575" s="21"/>
      <c r="ISR1575" s="21"/>
      <c r="ISS1575" s="21"/>
      <c r="IST1575" s="21"/>
      <c r="ISU1575" s="21"/>
      <c r="ISV1575" s="21"/>
      <c r="ISW1575" s="21"/>
      <c r="ISX1575" s="21"/>
      <c r="ISY1575" s="21"/>
      <c r="ISZ1575" s="21"/>
      <c r="ITA1575" s="21"/>
      <c r="ITB1575" s="21"/>
      <c r="ITC1575" s="21"/>
      <c r="ITD1575" s="21"/>
      <c r="ITE1575" s="21"/>
      <c r="ITF1575" s="21"/>
      <c r="ITG1575" s="21"/>
      <c r="ITH1575" s="21"/>
      <c r="ITI1575" s="21"/>
      <c r="ITJ1575" s="21"/>
      <c r="ITK1575" s="21"/>
      <c r="ITL1575" s="21"/>
      <c r="ITM1575" s="21"/>
      <c r="ITN1575" s="21"/>
      <c r="ITO1575" s="21"/>
      <c r="ITP1575" s="21"/>
      <c r="ITQ1575" s="21"/>
      <c r="ITR1575" s="21"/>
      <c r="ITS1575" s="21"/>
      <c r="ITT1575" s="21"/>
      <c r="ITU1575" s="21"/>
      <c r="ITV1575" s="21"/>
      <c r="ITW1575" s="21"/>
      <c r="ITX1575" s="21"/>
      <c r="ITY1575" s="21"/>
      <c r="ITZ1575" s="21"/>
      <c r="IUA1575" s="21"/>
      <c r="IUB1575" s="21"/>
      <c r="IUC1575" s="21"/>
      <c r="IUD1575" s="21"/>
      <c r="IUE1575" s="21"/>
      <c r="IUF1575" s="21"/>
      <c r="IUG1575" s="21"/>
      <c r="IUH1575" s="21"/>
      <c r="IUI1575" s="21"/>
      <c r="IUJ1575" s="21"/>
      <c r="IUK1575" s="21"/>
      <c r="IUL1575" s="21"/>
      <c r="IUM1575" s="21"/>
      <c r="IUN1575" s="21"/>
      <c r="IUO1575" s="21"/>
      <c r="IUP1575" s="21"/>
      <c r="IUQ1575" s="21"/>
      <c r="IUR1575" s="21"/>
      <c r="IUS1575" s="21"/>
      <c r="IUT1575" s="21"/>
      <c r="IUU1575" s="21"/>
      <c r="IUV1575" s="21"/>
      <c r="IUW1575" s="21"/>
      <c r="IUX1575" s="21"/>
      <c r="IUY1575" s="21"/>
      <c r="IUZ1575" s="21"/>
      <c r="IVA1575" s="21"/>
      <c r="IVB1575" s="21"/>
      <c r="IVC1575" s="21"/>
      <c r="IVD1575" s="21"/>
      <c r="IVE1575" s="21"/>
      <c r="IVF1575" s="21"/>
      <c r="IVG1575" s="21"/>
      <c r="IVH1575" s="21"/>
      <c r="IVI1575" s="21"/>
      <c r="IVJ1575" s="21"/>
      <c r="IVK1575" s="21"/>
      <c r="IVL1575" s="21"/>
      <c r="IVM1575" s="21"/>
      <c r="IVN1575" s="21"/>
      <c r="IVO1575" s="21"/>
      <c r="IVP1575" s="21"/>
      <c r="IVQ1575" s="21"/>
      <c r="IVR1575" s="21"/>
      <c r="IVS1575" s="21"/>
      <c r="IVT1575" s="21"/>
      <c r="IVU1575" s="21"/>
      <c r="IVV1575" s="21"/>
      <c r="IVW1575" s="21"/>
      <c r="IVX1575" s="21"/>
      <c r="IVY1575" s="21"/>
      <c r="IVZ1575" s="21"/>
      <c r="IWA1575" s="21"/>
      <c r="IWB1575" s="21"/>
      <c r="IWC1575" s="21"/>
      <c r="IWD1575" s="21"/>
      <c r="IWE1575" s="21"/>
      <c r="IWF1575" s="21"/>
      <c r="IWG1575" s="21"/>
      <c r="IWH1575" s="21"/>
      <c r="IWI1575" s="21"/>
      <c r="IWJ1575" s="21"/>
      <c r="IWK1575" s="21"/>
      <c r="IWL1575" s="21"/>
      <c r="IWM1575" s="21"/>
      <c r="IWN1575" s="21"/>
      <c r="IWO1575" s="21"/>
      <c r="IWP1575" s="21"/>
      <c r="IWQ1575" s="21"/>
      <c r="IWR1575" s="21"/>
      <c r="IWS1575" s="21"/>
      <c r="IWT1575" s="21"/>
      <c r="IWU1575" s="21"/>
      <c r="IWV1575" s="21"/>
      <c r="IWW1575" s="21"/>
      <c r="IWX1575" s="21"/>
      <c r="IWY1575" s="21"/>
      <c r="IWZ1575" s="21"/>
      <c r="IXA1575" s="21"/>
      <c r="IXB1575" s="21"/>
      <c r="IXC1575" s="21"/>
      <c r="IXD1575" s="21"/>
      <c r="IXE1575" s="21"/>
      <c r="IXF1575" s="21"/>
      <c r="IXG1575" s="21"/>
      <c r="IXH1575" s="21"/>
      <c r="IXI1575" s="21"/>
      <c r="IXJ1575" s="21"/>
      <c r="IXK1575" s="21"/>
      <c r="IXL1575" s="21"/>
      <c r="IXM1575" s="21"/>
      <c r="IXN1575" s="21"/>
      <c r="IXO1575" s="21"/>
      <c r="IXP1575" s="21"/>
      <c r="IXQ1575" s="21"/>
      <c r="IXR1575" s="21"/>
      <c r="IXS1575" s="21"/>
      <c r="IXT1575" s="21"/>
      <c r="IXU1575" s="21"/>
      <c r="IXV1575" s="21"/>
      <c r="IXW1575" s="21"/>
      <c r="IXX1575" s="21"/>
      <c r="IXY1575" s="21"/>
      <c r="IXZ1575" s="21"/>
      <c r="IYA1575" s="21"/>
      <c r="IYB1575" s="21"/>
      <c r="IYC1575" s="21"/>
      <c r="IYD1575" s="21"/>
      <c r="IYE1575" s="21"/>
      <c r="IYF1575" s="21"/>
      <c r="IYG1575" s="21"/>
      <c r="IYH1575" s="21"/>
      <c r="IYI1575" s="21"/>
      <c r="IYJ1575" s="21"/>
      <c r="IYK1575" s="21"/>
      <c r="IYL1575" s="21"/>
      <c r="IYM1575" s="21"/>
      <c r="IYN1575" s="21"/>
      <c r="IYO1575" s="21"/>
      <c r="IYP1575" s="21"/>
      <c r="IYQ1575" s="21"/>
      <c r="IYR1575" s="21"/>
      <c r="IYS1575" s="21"/>
      <c r="IYT1575" s="21"/>
      <c r="IYU1575" s="21"/>
      <c r="IYV1575" s="21"/>
      <c r="IYW1575" s="21"/>
      <c r="IYX1575" s="21"/>
      <c r="IYY1575" s="21"/>
      <c r="IYZ1575" s="21"/>
      <c r="IZA1575" s="21"/>
      <c r="IZB1575" s="21"/>
      <c r="IZC1575" s="21"/>
      <c r="IZD1575" s="21"/>
      <c r="IZE1575" s="21"/>
      <c r="IZF1575" s="21"/>
      <c r="IZG1575" s="21"/>
      <c r="IZH1575" s="21"/>
      <c r="IZI1575" s="21"/>
      <c r="IZJ1575" s="21"/>
      <c r="IZK1575" s="21"/>
      <c r="IZL1575" s="21"/>
      <c r="IZM1575" s="21"/>
      <c r="IZN1575" s="21"/>
      <c r="IZO1575" s="21"/>
      <c r="IZP1575" s="21"/>
      <c r="IZQ1575" s="21"/>
      <c r="IZR1575" s="21"/>
      <c r="IZS1575" s="21"/>
      <c r="IZT1575" s="21"/>
      <c r="IZU1575" s="21"/>
      <c r="IZV1575" s="21"/>
      <c r="IZW1575" s="21"/>
      <c r="IZX1575" s="21"/>
      <c r="IZY1575" s="21"/>
      <c r="IZZ1575" s="21"/>
      <c r="JAA1575" s="21"/>
      <c r="JAB1575" s="21"/>
      <c r="JAC1575" s="21"/>
      <c r="JAD1575" s="21"/>
      <c r="JAE1575" s="21"/>
      <c r="JAF1575" s="21"/>
      <c r="JAG1575" s="21"/>
      <c r="JAH1575" s="21"/>
      <c r="JAI1575" s="21"/>
      <c r="JAJ1575" s="21"/>
      <c r="JAK1575" s="21"/>
      <c r="JAL1575" s="21"/>
      <c r="JAM1575" s="21"/>
      <c r="JAN1575" s="21"/>
      <c r="JAO1575" s="21"/>
      <c r="JAP1575" s="21"/>
      <c r="JAQ1575" s="21"/>
      <c r="JAR1575" s="21"/>
      <c r="JAS1575" s="21"/>
      <c r="JAT1575" s="21"/>
      <c r="JAU1575" s="21"/>
      <c r="JAV1575" s="21"/>
      <c r="JAW1575" s="21"/>
      <c r="JAX1575" s="21"/>
      <c r="JAY1575" s="21"/>
      <c r="JAZ1575" s="21"/>
      <c r="JBA1575" s="21"/>
      <c r="JBB1575" s="21"/>
      <c r="JBC1575" s="21"/>
      <c r="JBD1575" s="21"/>
      <c r="JBE1575" s="21"/>
      <c r="JBF1575" s="21"/>
      <c r="JBG1575" s="21"/>
      <c r="JBH1575" s="21"/>
      <c r="JBI1575" s="21"/>
      <c r="JBJ1575" s="21"/>
      <c r="JBK1575" s="21"/>
      <c r="JBL1575" s="21"/>
      <c r="JBM1575" s="21"/>
      <c r="JBN1575" s="21"/>
      <c r="JBO1575" s="21"/>
      <c r="JBP1575" s="21"/>
      <c r="JBQ1575" s="21"/>
      <c r="JBR1575" s="21"/>
      <c r="JBS1575" s="21"/>
      <c r="JBT1575" s="21"/>
      <c r="JBU1575" s="21"/>
      <c r="JBV1575" s="21"/>
      <c r="JBW1575" s="21"/>
      <c r="JBX1575" s="21"/>
      <c r="JBY1575" s="21"/>
      <c r="JBZ1575" s="21"/>
      <c r="JCA1575" s="21"/>
      <c r="JCB1575" s="21"/>
      <c r="JCC1575" s="21"/>
      <c r="JCD1575" s="21"/>
      <c r="JCE1575" s="21"/>
      <c r="JCF1575" s="21"/>
      <c r="JCG1575" s="21"/>
      <c r="JCH1575" s="21"/>
      <c r="JCI1575" s="21"/>
      <c r="JCJ1575" s="21"/>
      <c r="JCK1575" s="21"/>
      <c r="JCL1575" s="21"/>
      <c r="JCM1575" s="21"/>
      <c r="JCN1575" s="21"/>
      <c r="JCO1575" s="21"/>
      <c r="JCP1575" s="21"/>
      <c r="JCQ1575" s="21"/>
      <c r="JCR1575" s="21"/>
      <c r="JCS1575" s="21"/>
      <c r="JCT1575" s="21"/>
      <c r="JCU1575" s="21"/>
      <c r="JCV1575" s="21"/>
      <c r="JCW1575" s="21"/>
      <c r="JCX1575" s="21"/>
      <c r="JCY1575" s="21"/>
      <c r="JCZ1575" s="21"/>
      <c r="JDA1575" s="21"/>
      <c r="JDB1575" s="21"/>
      <c r="JDC1575" s="21"/>
      <c r="JDD1575" s="21"/>
      <c r="JDE1575" s="21"/>
      <c r="JDF1575" s="21"/>
      <c r="JDG1575" s="21"/>
      <c r="JDH1575" s="21"/>
      <c r="JDI1575" s="21"/>
      <c r="JDJ1575" s="21"/>
      <c r="JDK1575" s="21"/>
      <c r="JDL1575" s="21"/>
      <c r="JDM1575" s="21"/>
      <c r="JDN1575" s="21"/>
      <c r="JDO1575" s="21"/>
      <c r="JDP1575" s="21"/>
      <c r="JDQ1575" s="21"/>
      <c r="JDR1575" s="21"/>
      <c r="JDS1575" s="21"/>
      <c r="JDT1575" s="21"/>
      <c r="JDU1575" s="21"/>
      <c r="JDV1575" s="21"/>
      <c r="JDW1575" s="21"/>
      <c r="JDX1575" s="21"/>
      <c r="JDY1575" s="21"/>
      <c r="JDZ1575" s="21"/>
      <c r="JEA1575" s="21"/>
      <c r="JEB1575" s="21"/>
      <c r="JEC1575" s="21"/>
      <c r="JED1575" s="21"/>
      <c r="JEE1575" s="21"/>
      <c r="JEF1575" s="21"/>
      <c r="JEG1575" s="21"/>
      <c r="JEH1575" s="21"/>
      <c r="JEI1575" s="21"/>
      <c r="JEJ1575" s="21"/>
      <c r="JEK1575" s="21"/>
      <c r="JEL1575" s="21"/>
      <c r="JEM1575" s="21"/>
      <c r="JEN1575" s="21"/>
      <c r="JEO1575" s="21"/>
      <c r="JEP1575" s="21"/>
      <c r="JEQ1575" s="21"/>
      <c r="JER1575" s="21"/>
      <c r="JES1575" s="21"/>
      <c r="JET1575" s="21"/>
      <c r="JEU1575" s="21"/>
      <c r="JEV1575" s="21"/>
      <c r="JEW1575" s="21"/>
      <c r="JEX1575" s="21"/>
      <c r="JEY1575" s="21"/>
      <c r="JEZ1575" s="21"/>
      <c r="JFA1575" s="21"/>
      <c r="JFB1575" s="21"/>
      <c r="JFC1575" s="21"/>
      <c r="JFD1575" s="21"/>
      <c r="JFE1575" s="21"/>
      <c r="JFF1575" s="21"/>
      <c r="JFG1575" s="21"/>
      <c r="JFH1575" s="21"/>
      <c r="JFI1575" s="21"/>
      <c r="JFJ1575" s="21"/>
      <c r="JFK1575" s="21"/>
      <c r="JFL1575" s="21"/>
      <c r="JFM1575" s="21"/>
      <c r="JFN1575" s="21"/>
      <c r="JFO1575" s="21"/>
      <c r="JFP1575" s="21"/>
      <c r="JFQ1575" s="21"/>
      <c r="JFR1575" s="21"/>
      <c r="JFS1575" s="21"/>
      <c r="JFT1575" s="21"/>
      <c r="JFU1575" s="21"/>
      <c r="JFV1575" s="21"/>
      <c r="JFW1575" s="21"/>
      <c r="JFX1575" s="21"/>
      <c r="JFY1575" s="21"/>
      <c r="JFZ1575" s="21"/>
      <c r="JGA1575" s="21"/>
      <c r="JGB1575" s="21"/>
      <c r="JGC1575" s="21"/>
      <c r="JGD1575" s="21"/>
      <c r="JGE1575" s="21"/>
      <c r="JGF1575" s="21"/>
      <c r="JGG1575" s="21"/>
      <c r="JGH1575" s="21"/>
      <c r="JGI1575" s="21"/>
      <c r="JGJ1575" s="21"/>
      <c r="JGK1575" s="21"/>
      <c r="JGL1575" s="21"/>
      <c r="JGM1575" s="21"/>
      <c r="JGN1575" s="21"/>
      <c r="JGO1575" s="21"/>
      <c r="JGP1575" s="21"/>
      <c r="JGQ1575" s="21"/>
      <c r="JGR1575" s="21"/>
      <c r="JGS1575" s="21"/>
      <c r="JGT1575" s="21"/>
      <c r="JGU1575" s="21"/>
      <c r="JGV1575" s="21"/>
      <c r="JGW1575" s="21"/>
      <c r="JGX1575" s="21"/>
      <c r="JGY1575" s="21"/>
      <c r="JGZ1575" s="21"/>
      <c r="JHA1575" s="21"/>
      <c r="JHB1575" s="21"/>
      <c r="JHC1575" s="21"/>
      <c r="JHD1575" s="21"/>
      <c r="JHE1575" s="21"/>
      <c r="JHF1575" s="21"/>
      <c r="JHG1575" s="21"/>
      <c r="JHH1575" s="21"/>
      <c r="JHI1575" s="21"/>
      <c r="JHJ1575" s="21"/>
      <c r="JHK1575" s="21"/>
      <c r="JHL1575" s="21"/>
      <c r="JHM1575" s="21"/>
      <c r="JHN1575" s="21"/>
      <c r="JHO1575" s="21"/>
      <c r="JHP1575" s="21"/>
      <c r="JHQ1575" s="21"/>
      <c r="JHR1575" s="21"/>
      <c r="JHS1575" s="21"/>
      <c r="JHT1575" s="21"/>
      <c r="JHU1575" s="21"/>
      <c r="JHV1575" s="21"/>
      <c r="JHW1575" s="21"/>
      <c r="JHX1575" s="21"/>
      <c r="JHY1575" s="21"/>
      <c r="JHZ1575" s="21"/>
      <c r="JIA1575" s="21"/>
      <c r="JIB1575" s="21"/>
      <c r="JIC1575" s="21"/>
      <c r="JID1575" s="21"/>
      <c r="JIE1575" s="21"/>
      <c r="JIF1575" s="21"/>
      <c r="JIG1575" s="21"/>
      <c r="JIH1575" s="21"/>
      <c r="JII1575" s="21"/>
      <c r="JIJ1575" s="21"/>
      <c r="JIK1575" s="21"/>
      <c r="JIL1575" s="21"/>
      <c r="JIM1575" s="21"/>
      <c r="JIN1575" s="21"/>
      <c r="JIO1575" s="21"/>
      <c r="JIP1575" s="21"/>
      <c r="JIQ1575" s="21"/>
      <c r="JIR1575" s="21"/>
      <c r="JIS1575" s="21"/>
      <c r="JIT1575" s="21"/>
      <c r="JIU1575" s="21"/>
      <c r="JIV1575" s="21"/>
      <c r="JIW1575" s="21"/>
      <c r="JIX1575" s="21"/>
      <c r="JIY1575" s="21"/>
      <c r="JIZ1575" s="21"/>
      <c r="JJA1575" s="21"/>
      <c r="JJB1575" s="21"/>
      <c r="JJC1575" s="21"/>
      <c r="JJD1575" s="21"/>
      <c r="JJE1575" s="21"/>
      <c r="JJF1575" s="21"/>
      <c r="JJG1575" s="21"/>
      <c r="JJH1575" s="21"/>
      <c r="JJI1575" s="21"/>
      <c r="JJJ1575" s="21"/>
      <c r="JJK1575" s="21"/>
      <c r="JJL1575" s="21"/>
      <c r="JJM1575" s="21"/>
      <c r="JJN1575" s="21"/>
      <c r="JJO1575" s="21"/>
      <c r="JJP1575" s="21"/>
      <c r="JJQ1575" s="21"/>
      <c r="JJR1575" s="21"/>
      <c r="JJS1575" s="21"/>
      <c r="JJT1575" s="21"/>
      <c r="JJU1575" s="21"/>
      <c r="JJV1575" s="21"/>
      <c r="JJW1575" s="21"/>
      <c r="JJX1575" s="21"/>
      <c r="JJY1575" s="21"/>
      <c r="JJZ1575" s="21"/>
      <c r="JKA1575" s="21"/>
      <c r="JKB1575" s="21"/>
      <c r="JKC1575" s="21"/>
      <c r="JKD1575" s="21"/>
      <c r="JKE1575" s="21"/>
      <c r="JKF1575" s="21"/>
      <c r="JKG1575" s="21"/>
      <c r="JKH1575" s="21"/>
      <c r="JKI1575" s="21"/>
      <c r="JKJ1575" s="21"/>
      <c r="JKK1575" s="21"/>
      <c r="JKL1575" s="21"/>
      <c r="JKM1575" s="21"/>
      <c r="JKN1575" s="21"/>
      <c r="JKO1575" s="21"/>
      <c r="JKP1575" s="21"/>
      <c r="JKQ1575" s="21"/>
      <c r="JKR1575" s="21"/>
      <c r="JKS1575" s="21"/>
      <c r="JKT1575" s="21"/>
      <c r="JKU1575" s="21"/>
      <c r="JKV1575" s="21"/>
      <c r="JKW1575" s="21"/>
      <c r="JKX1575" s="21"/>
      <c r="JKY1575" s="21"/>
      <c r="JKZ1575" s="21"/>
      <c r="JLA1575" s="21"/>
      <c r="JLB1575" s="21"/>
      <c r="JLC1575" s="21"/>
      <c r="JLD1575" s="21"/>
      <c r="JLE1575" s="21"/>
      <c r="JLF1575" s="21"/>
      <c r="JLG1575" s="21"/>
      <c r="JLH1575" s="21"/>
      <c r="JLI1575" s="21"/>
      <c r="JLJ1575" s="21"/>
      <c r="JLK1575" s="21"/>
      <c r="JLL1575" s="21"/>
      <c r="JLM1575" s="21"/>
      <c r="JLN1575" s="21"/>
      <c r="JLO1575" s="21"/>
      <c r="JLP1575" s="21"/>
      <c r="JLQ1575" s="21"/>
      <c r="JLR1575" s="21"/>
      <c r="JLS1575" s="21"/>
      <c r="JLT1575" s="21"/>
      <c r="JLU1575" s="21"/>
      <c r="JLV1575" s="21"/>
      <c r="JLW1575" s="21"/>
      <c r="JLX1575" s="21"/>
      <c r="JLY1575" s="21"/>
      <c r="JLZ1575" s="21"/>
      <c r="JMA1575" s="21"/>
      <c r="JMB1575" s="21"/>
      <c r="JMC1575" s="21"/>
      <c r="JMD1575" s="21"/>
      <c r="JME1575" s="21"/>
      <c r="JMF1575" s="21"/>
      <c r="JMG1575" s="21"/>
      <c r="JMH1575" s="21"/>
      <c r="JMI1575" s="21"/>
      <c r="JMJ1575" s="21"/>
      <c r="JMK1575" s="21"/>
      <c r="JML1575" s="21"/>
      <c r="JMM1575" s="21"/>
      <c r="JMN1575" s="21"/>
      <c r="JMO1575" s="21"/>
      <c r="JMP1575" s="21"/>
      <c r="JMQ1575" s="21"/>
      <c r="JMR1575" s="21"/>
      <c r="JMS1575" s="21"/>
      <c r="JMT1575" s="21"/>
      <c r="JMU1575" s="21"/>
      <c r="JMV1575" s="21"/>
      <c r="JMW1575" s="21"/>
      <c r="JMX1575" s="21"/>
      <c r="JMY1575" s="21"/>
      <c r="JMZ1575" s="21"/>
      <c r="JNA1575" s="21"/>
      <c r="JNB1575" s="21"/>
      <c r="JNC1575" s="21"/>
      <c r="JND1575" s="21"/>
      <c r="JNE1575" s="21"/>
      <c r="JNF1575" s="21"/>
      <c r="JNG1575" s="21"/>
      <c r="JNH1575" s="21"/>
      <c r="JNI1575" s="21"/>
      <c r="JNJ1575" s="21"/>
      <c r="JNK1575" s="21"/>
      <c r="JNL1575" s="21"/>
      <c r="JNM1575" s="21"/>
      <c r="JNN1575" s="21"/>
      <c r="JNO1575" s="21"/>
      <c r="JNP1575" s="21"/>
      <c r="JNQ1575" s="21"/>
      <c r="JNR1575" s="21"/>
      <c r="JNS1575" s="21"/>
      <c r="JNT1575" s="21"/>
      <c r="JNU1575" s="21"/>
      <c r="JNV1575" s="21"/>
      <c r="JNW1575" s="21"/>
      <c r="JNX1575" s="21"/>
      <c r="JNY1575" s="21"/>
      <c r="JNZ1575" s="21"/>
      <c r="JOA1575" s="21"/>
      <c r="JOB1575" s="21"/>
      <c r="JOC1575" s="21"/>
      <c r="JOD1575" s="21"/>
      <c r="JOE1575" s="21"/>
      <c r="JOF1575" s="21"/>
      <c r="JOG1575" s="21"/>
      <c r="JOH1575" s="21"/>
      <c r="JOI1575" s="21"/>
      <c r="JOJ1575" s="21"/>
      <c r="JOK1575" s="21"/>
      <c r="JOL1575" s="21"/>
      <c r="JOM1575" s="21"/>
      <c r="JON1575" s="21"/>
      <c r="JOO1575" s="21"/>
      <c r="JOP1575" s="21"/>
      <c r="JOQ1575" s="21"/>
      <c r="JOR1575" s="21"/>
      <c r="JOS1575" s="21"/>
      <c r="JOT1575" s="21"/>
      <c r="JOU1575" s="21"/>
      <c r="JOV1575" s="21"/>
      <c r="JOW1575" s="21"/>
      <c r="JOX1575" s="21"/>
      <c r="JOY1575" s="21"/>
      <c r="JOZ1575" s="21"/>
      <c r="JPA1575" s="21"/>
      <c r="JPB1575" s="21"/>
      <c r="JPC1575" s="21"/>
      <c r="JPD1575" s="21"/>
      <c r="JPE1575" s="21"/>
      <c r="JPF1575" s="21"/>
      <c r="JPG1575" s="21"/>
      <c r="JPH1575" s="21"/>
      <c r="JPI1575" s="21"/>
      <c r="JPJ1575" s="21"/>
      <c r="JPK1575" s="21"/>
      <c r="JPL1575" s="21"/>
      <c r="JPM1575" s="21"/>
      <c r="JPN1575" s="21"/>
      <c r="JPO1575" s="21"/>
      <c r="JPP1575" s="21"/>
      <c r="JPQ1575" s="21"/>
      <c r="JPR1575" s="21"/>
      <c r="JPS1575" s="21"/>
      <c r="JPT1575" s="21"/>
      <c r="JPU1575" s="21"/>
      <c r="JPV1575" s="21"/>
      <c r="JPW1575" s="21"/>
      <c r="JPX1575" s="21"/>
      <c r="JPY1575" s="21"/>
      <c r="JPZ1575" s="21"/>
      <c r="JQA1575" s="21"/>
      <c r="JQB1575" s="21"/>
      <c r="JQC1575" s="21"/>
      <c r="JQD1575" s="21"/>
      <c r="JQE1575" s="21"/>
      <c r="JQF1575" s="21"/>
      <c r="JQG1575" s="21"/>
      <c r="JQH1575" s="21"/>
      <c r="JQI1575" s="21"/>
      <c r="JQJ1575" s="21"/>
      <c r="JQK1575" s="21"/>
      <c r="JQL1575" s="21"/>
      <c r="JQM1575" s="21"/>
      <c r="JQN1575" s="21"/>
      <c r="JQO1575" s="21"/>
      <c r="JQP1575" s="21"/>
      <c r="JQQ1575" s="21"/>
      <c r="JQR1575" s="21"/>
      <c r="JQS1575" s="21"/>
      <c r="JQT1575" s="21"/>
      <c r="JQU1575" s="21"/>
      <c r="JQV1575" s="21"/>
      <c r="JQW1575" s="21"/>
      <c r="JQX1575" s="21"/>
      <c r="JQY1575" s="21"/>
      <c r="JQZ1575" s="21"/>
      <c r="JRA1575" s="21"/>
      <c r="JRB1575" s="21"/>
      <c r="JRC1575" s="21"/>
      <c r="JRD1575" s="21"/>
      <c r="JRE1575" s="21"/>
      <c r="JRF1575" s="21"/>
      <c r="JRG1575" s="21"/>
      <c r="JRH1575" s="21"/>
      <c r="JRI1575" s="21"/>
      <c r="JRJ1575" s="21"/>
      <c r="JRK1575" s="21"/>
      <c r="JRL1575" s="21"/>
      <c r="JRM1575" s="21"/>
      <c r="JRN1575" s="21"/>
      <c r="JRO1575" s="21"/>
      <c r="JRP1575" s="21"/>
      <c r="JRQ1575" s="21"/>
      <c r="JRR1575" s="21"/>
      <c r="JRS1575" s="21"/>
      <c r="JRT1575" s="21"/>
      <c r="JRU1575" s="21"/>
      <c r="JRV1575" s="21"/>
      <c r="JRW1575" s="21"/>
      <c r="JRX1575" s="21"/>
      <c r="JRY1575" s="21"/>
      <c r="JRZ1575" s="21"/>
      <c r="JSA1575" s="21"/>
      <c r="JSB1575" s="21"/>
      <c r="JSC1575" s="21"/>
      <c r="JSD1575" s="21"/>
      <c r="JSE1575" s="21"/>
      <c r="JSF1575" s="21"/>
      <c r="JSG1575" s="21"/>
      <c r="JSH1575" s="21"/>
      <c r="JSI1575" s="21"/>
      <c r="JSJ1575" s="21"/>
      <c r="JSK1575" s="21"/>
      <c r="JSL1575" s="21"/>
      <c r="JSM1575" s="21"/>
      <c r="JSN1575" s="21"/>
      <c r="JSO1575" s="21"/>
      <c r="JSP1575" s="21"/>
      <c r="JSQ1575" s="21"/>
      <c r="JSR1575" s="21"/>
      <c r="JSS1575" s="21"/>
      <c r="JST1575" s="21"/>
      <c r="JSU1575" s="21"/>
      <c r="JSV1575" s="21"/>
      <c r="JSW1575" s="21"/>
      <c r="JSX1575" s="21"/>
      <c r="JSY1575" s="21"/>
      <c r="JSZ1575" s="21"/>
      <c r="JTA1575" s="21"/>
      <c r="JTB1575" s="21"/>
      <c r="JTC1575" s="21"/>
      <c r="JTD1575" s="21"/>
      <c r="JTE1575" s="21"/>
      <c r="JTF1575" s="21"/>
      <c r="JTG1575" s="21"/>
      <c r="JTH1575" s="21"/>
      <c r="JTI1575" s="21"/>
      <c r="JTJ1575" s="21"/>
      <c r="JTK1575" s="21"/>
      <c r="JTL1575" s="21"/>
      <c r="JTM1575" s="21"/>
      <c r="JTN1575" s="21"/>
      <c r="JTO1575" s="21"/>
      <c r="JTP1575" s="21"/>
      <c r="JTQ1575" s="21"/>
      <c r="JTR1575" s="21"/>
      <c r="JTS1575" s="21"/>
      <c r="JTT1575" s="21"/>
      <c r="JTU1575" s="21"/>
      <c r="JTV1575" s="21"/>
      <c r="JTW1575" s="21"/>
      <c r="JTX1575" s="21"/>
      <c r="JTY1575" s="21"/>
      <c r="JTZ1575" s="21"/>
      <c r="JUA1575" s="21"/>
      <c r="JUB1575" s="21"/>
      <c r="JUC1575" s="21"/>
      <c r="JUD1575" s="21"/>
      <c r="JUE1575" s="21"/>
      <c r="JUF1575" s="21"/>
      <c r="JUG1575" s="21"/>
      <c r="JUH1575" s="21"/>
      <c r="JUI1575" s="21"/>
      <c r="JUJ1575" s="21"/>
      <c r="JUK1575" s="21"/>
      <c r="JUL1575" s="21"/>
      <c r="JUM1575" s="21"/>
      <c r="JUN1575" s="21"/>
      <c r="JUO1575" s="21"/>
      <c r="JUP1575" s="21"/>
      <c r="JUQ1575" s="21"/>
      <c r="JUR1575" s="21"/>
      <c r="JUS1575" s="21"/>
      <c r="JUT1575" s="21"/>
      <c r="JUU1575" s="21"/>
      <c r="JUV1575" s="21"/>
      <c r="JUW1575" s="21"/>
      <c r="JUX1575" s="21"/>
      <c r="JUY1575" s="21"/>
      <c r="JUZ1575" s="21"/>
      <c r="JVA1575" s="21"/>
      <c r="JVB1575" s="21"/>
      <c r="JVC1575" s="21"/>
      <c r="JVD1575" s="21"/>
      <c r="JVE1575" s="21"/>
      <c r="JVF1575" s="21"/>
      <c r="JVG1575" s="21"/>
      <c r="JVH1575" s="21"/>
      <c r="JVI1575" s="21"/>
      <c r="JVJ1575" s="21"/>
      <c r="JVK1575" s="21"/>
      <c r="JVL1575" s="21"/>
      <c r="JVM1575" s="21"/>
      <c r="JVN1575" s="21"/>
      <c r="JVO1575" s="21"/>
      <c r="JVP1575" s="21"/>
      <c r="JVQ1575" s="21"/>
      <c r="JVR1575" s="21"/>
      <c r="JVS1575" s="21"/>
      <c r="JVT1575" s="21"/>
      <c r="JVU1575" s="21"/>
      <c r="JVV1575" s="21"/>
      <c r="JVW1575" s="21"/>
      <c r="JVX1575" s="21"/>
      <c r="JVY1575" s="21"/>
      <c r="JVZ1575" s="21"/>
      <c r="JWA1575" s="21"/>
      <c r="JWB1575" s="21"/>
      <c r="JWC1575" s="21"/>
      <c r="JWD1575" s="21"/>
      <c r="JWE1575" s="21"/>
      <c r="JWF1575" s="21"/>
      <c r="JWG1575" s="21"/>
      <c r="JWH1575" s="21"/>
      <c r="JWI1575" s="21"/>
      <c r="JWJ1575" s="21"/>
      <c r="JWK1575" s="21"/>
      <c r="JWL1575" s="21"/>
      <c r="JWM1575" s="21"/>
      <c r="JWN1575" s="21"/>
      <c r="JWO1575" s="21"/>
      <c r="JWP1575" s="21"/>
      <c r="JWQ1575" s="21"/>
      <c r="JWR1575" s="21"/>
      <c r="JWS1575" s="21"/>
      <c r="JWT1575" s="21"/>
      <c r="JWU1575" s="21"/>
      <c r="JWV1575" s="21"/>
      <c r="JWW1575" s="21"/>
      <c r="JWX1575" s="21"/>
      <c r="JWY1575" s="21"/>
      <c r="JWZ1575" s="21"/>
      <c r="JXA1575" s="21"/>
      <c r="JXB1575" s="21"/>
      <c r="JXC1575" s="21"/>
      <c r="JXD1575" s="21"/>
      <c r="JXE1575" s="21"/>
      <c r="JXF1575" s="21"/>
      <c r="JXG1575" s="21"/>
      <c r="JXH1575" s="21"/>
      <c r="JXI1575" s="21"/>
      <c r="JXJ1575" s="21"/>
      <c r="JXK1575" s="21"/>
      <c r="JXL1575" s="21"/>
      <c r="JXM1575" s="21"/>
      <c r="JXN1575" s="21"/>
      <c r="JXO1575" s="21"/>
      <c r="JXP1575" s="21"/>
      <c r="JXQ1575" s="21"/>
      <c r="JXR1575" s="21"/>
      <c r="JXS1575" s="21"/>
      <c r="JXT1575" s="21"/>
      <c r="JXU1575" s="21"/>
      <c r="JXV1575" s="21"/>
      <c r="JXW1575" s="21"/>
      <c r="JXX1575" s="21"/>
      <c r="JXY1575" s="21"/>
      <c r="JXZ1575" s="21"/>
      <c r="JYA1575" s="21"/>
      <c r="JYB1575" s="21"/>
      <c r="JYC1575" s="21"/>
      <c r="JYD1575" s="21"/>
      <c r="JYE1575" s="21"/>
      <c r="JYF1575" s="21"/>
      <c r="JYG1575" s="21"/>
      <c r="JYH1575" s="21"/>
      <c r="JYI1575" s="21"/>
      <c r="JYJ1575" s="21"/>
      <c r="JYK1575" s="21"/>
      <c r="JYL1575" s="21"/>
      <c r="JYM1575" s="21"/>
      <c r="JYN1575" s="21"/>
      <c r="JYO1575" s="21"/>
      <c r="JYP1575" s="21"/>
      <c r="JYQ1575" s="21"/>
      <c r="JYR1575" s="21"/>
      <c r="JYS1575" s="21"/>
      <c r="JYT1575" s="21"/>
      <c r="JYU1575" s="21"/>
      <c r="JYV1575" s="21"/>
      <c r="JYW1575" s="21"/>
      <c r="JYX1575" s="21"/>
      <c r="JYY1575" s="21"/>
      <c r="JYZ1575" s="21"/>
      <c r="JZA1575" s="21"/>
      <c r="JZB1575" s="21"/>
      <c r="JZC1575" s="21"/>
      <c r="JZD1575" s="21"/>
      <c r="JZE1575" s="21"/>
      <c r="JZF1575" s="21"/>
      <c r="JZG1575" s="21"/>
      <c r="JZH1575" s="21"/>
      <c r="JZI1575" s="21"/>
      <c r="JZJ1575" s="21"/>
      <c r="JZK1575" s="21"/>
      <c r="JZL1575" s="21"/>
      <c r="JZM1575" s="21"/>
      <c r="JZN1575" s="21"/>
      <c r="JZO1575" s="21"/>
      <c r="JZP1575" s="21"/>
      <c r="JZQ1575" s="21"/>
      <c r="JZR1575" s="21"/>
      <c r="JZS1575" s="21"/>
      <c r="JZT1575" s="21"/>
      <c r="JZU1575" s="21"/>
      <c r="JZV1575" s="21"/>
      <c r="JZW1575" s="21"/>
      <c r="JZX1575" s="21"/>
      <c r="JZY1575" s="21"/>
      <c r="JZZ1575" s="21"/>
      <c r="KAA1575" s="21"/>
      <c r="KAB1575" s="21"/>
      <c r="KAC1575" s="21"/>
      <c r="KAD1575" s="21"/>
      <c r="KAE1575" s="21"/>
      <c r="KAF1575" s="21"/>
      <c r="KAG1575" s="21"/>
      <c r="KAH1575" s="21"/>
      <c r="KAI1575" s="21"/>
      <c r="KAJ1575" s="21"/>
      <c r="KAK1575" s="21"/>
      <c r="KAL1575" s="21"/>
      <c r="KAM1575" s="21"/>
      <c r="KAN1575" s="21"/>
      <c r="KAO1575" s="21"/>
      <c r="KAP1575" s="21"/>
      <c r="KAQ1575" s="21"/>
      <c r="KAR1575" s="21"/>
      <c r="KAS1575" s="21"/>
      <c r="KAT1575" s="21"/>
      <c r="KAU1575" s="21"/>
      <c r="KAV1575" s="21"/>
      <c r="KAW1575" s="21"/>
      <c r="KAX1575" s="21"/>
      <c r="KAY1575" s="21"/>
      <c r="KAZ1575" s="21"/>
      <c r="KBA1575" s="21"/>
      <c r="KBB1575" s="21"/>
      <c r="KBC1575" s="21"/>
      <c r="KBD1575" s="21"/>
      <c r="KBE1575" s="21"/>
      <c r="KBF1575" s="21"/>
      <c r="KBG1575" s="21"/>
      <c r="KBH1575" s="21"/>
      <c r="KBI1575" s="21"/>
      <c r="KBJ1575" s="21"/>
      <c r="KBK1575" s="21"/>
      <c r="KBL1575" s="21"/>
      <c r="KBM1575" s="21"/>
      <c r="KBN1575" s="21"/>
      <c r="KBO1575" s="21"/>
      <c r="KBP1575" s="21"/>
      <c r="KBQ1575" s="21"/>
      <c r="KBR1575" s="21"/>
      <c r="KBS1575" s="21"/>
      <c r="KBT1575" s="21"/>
      <c r="KBU1575" s="21"/>
      <c r="KBV1575" s="21"/>
      <c r="KBW1575" s="21"/>
      <c r="KBX1575" s="21"/>
      <c r="KBY1575" s="21"/>
      <c r="KBZ1575" s="21"/>
      <c r="KCA1575" s="21"/>
      <c r="KCB1575" s="21"/>
      <c r="KCC1575" s="21"/>
      <c r="KCD1575" s="21"/>
      <c r="KCE1575" s="21"/>
      <c r="KCF1575" s="21"/>
      <c r="KCG1575" s="21"/>
      <c r="KCH1575" s="21"/>
      <c r="KCI1575" s="21"/>
      <c r="KCJ1575" s="21"/>
      <c r="KCK1575" s="21"/>
      <c r="KCL1575" s="21"/>
      <c r="KCM1575" s="21"/>
      <c r="KCN1575" s="21"/>
      <c r="KCO1575" s="21"/>
      <c r="KCP1575" s="21"/>
      <c r="KCQ1575" s="21"/>
      <c r="KCR1575" s="21"/>
      <c r="KCS1575" s="21"/>
      <c r="KCT1575" s="21"/>
      <c r="KCU1575" s="21"/>
      <c r="KCV1575" s="21"/>
      <c r="KCW1575" s="21"/>
      <c r="KCX1575" s="21"/>
      <c r="KCY1575" s="21"/>
      <c r="KCZ1575" s="21"/>
      <c r="KDA1575" s="21"/>
      <c r="KDB1575" s="21"/>
      <c r="KDC1575" s="21"/>
      <c r="KDD1575" s="21"/>
      <c r="KDE1575" s="21"/>
      <c r="KDF1575" s="21"/>
      <c r="KDG1575" s="21"/>
      <c r="KDH1575" s="21"/>
      <c r="KDI1575" s="21"/>
      <c r="KDJ1575" s="21"/>
      <c r="KDK1575" s="21"/>
      <c r="KDL1575" s="21"/>
      <c r="KDM1575" s="21"/>
      <c r="KDN1575" s="21"/>
      <c r="KDO1575" s="21"/>
      <c r="KDP1575" s="21"/>
      <c r="KDQ1575" s="21"/>
      <c r="KDR1575" s="21"/>
      <c r="KDS1575" s="21"/>
      <c r="KDT1575" s="21"/>
      <c r="KDU1575" s="21"/>
      <c r="KDV1575" s="21"/>
      <c r="KDW1575" s="21"/>
      <c r="KDX1575" s="21"/>
      <c r="KDY1575" s="21"/>
      <c r="KDZ1575" s="21"/>
      <c r="KEA1575" s="21"/>
      <c r="KEB1575" s="21"/>
      <c r="KEC1575" s="21"/>
      <c r="KED1575" s="21"/>
      <c r="KEE1575" s="21"/>
      <c r="KEF1575" s="21"/>
      <c r="KEG1575" s="21"/>
      <c r="KEH1575" s="21"/>
      <c r="KEI1575" s="21"/>
      <c r="KEJ1575" s="21"/>
      <c r="KEK1575" s="21"/>
      <c r="KEL1575" s="21"/>
      <c r="KEM1575" s="21"/>
      <c r="KEN1575" s="21"/>
      <c r="KEO1575" s="21"/>
      <c r="KEP1575" s="21"/>
      <c r="KEQ1575" s="21"/>
      <c r="KER1575" s="21"/>
      <c r="KES1575" s="21"/>
      <c r="KET1575" s="21"/>
      <c r="KEU1575" s="21"/>
      <c r="KEV1575" s="21"/>
      <c r="KEW1575" s="21"/>
      <c r="KEX1575" s="21"/>
      <c r="KEY1575" s="21"/>
      <c r="KEZ1575" s="21"/>
      <c r="KFA1575" s="21"/>
      <c r="KFB1575" s="21"/>
      <c r="KFC1575" s="21"/>
      <c r="KFD1575" s="21"/>
      <c r="KFE1575" s="21"/>
      <c r="KFF1575" s="21"/>
      <c r="KFG1575" s="21"/>
      <c r="KFH1575" s="21"/>
      <c r="KFI1575" s="21"/>
      <c r="KFJ1575" s="21"/>
      <c r="KFK1575" s="21"/>
      <c r="KFL1575" s="21"/>
      <c r="KFM1575" s="21"/>
      <c r="KFN1575" s="21"/>
      <c r="KFO1575" s="21"/>
      <c r="KFP1575" s="21"/>
      <c r="KFQ1575" s="21"/>
      <c r="KFR1575" s="21"/>
      <c r="KFS1575" s="21"/>
      <c r="KFT1575" s="21"/>
      <c r="KFU1575" s="21"/>
      <c r="KFV1575" s="21"/>
      <c r="KFW1575" s="21"/>
      <c r="KFX1575" s="21"/>
      <c r="KFY1575" s="21"/>
      <c r="KFZ1575" s="21"/>
      <c r="KGA1575" s="21"/>
      <c r="KGB1575" s="21"/>
      <c r="KGC1575" s="21"/>
      <c r="KGD1575" s="21"/>
      <c r="KGE1575" s="21"/>
      <c r="KGF1575" s="21"/>
      <c r="KGG1575" s="21"/>
      <c r="KGH1575" s="21"/>
      <c r="KGI1575" s="21"/>
      <c r="KGJ1575" s="21"/>
      <c r="KGK1575" s="21"/>
      <c r="KGL1575" s="21"/>
      <c r="KGM1575" s="21"/>
      <c r="KGN1575" s="21"/>
      <c r="KGO1575" s="21"/>
      <c r="KGP1575" s="21"/>
      <c r="KGQ1575" s="21"/>
      <c r="KGR1575" s="21"/>
      <c r="KGS1575" s="21"/>
      <c r="KGT1575" s="21"/>
      <c r="KGU1575" s="21"/>
      <c r="KGV1575" s="21"/>
      <c r="KGW1575" s="21"/>
      <c r="KGX1575" s="21"/>
      <c r="KGY1575" s="21"/>
      <c r="KGZ1575" s="21"/>
      <c r="KHA1575" s="21"/>
      <c r="KHB1575" s="21"/>
      <c r="KHC1575" s="21"/>
      <c r="KHD1575" s="21"/>
      <c r="KHE1575" s="21"/>
      <c r="KHF1575" s="21"/>
      <c r="KHG1575" s="21"/>
      <c r="KHH1575" s="21"/>
      <c r="KHI1575" s="21"/>
      <c r="KHJ1575" s="21"/>
      <c r="KHK1575" s="21"/>
      <c r="KHL1575" s="21"/>
      <c r="KHM1575" s="21"/>
      <c r="KHN1575" s="21"/>
      <c r="KHO1575" s="21"/>
      <c r="KHP1575" s="21"/>
      <c r="KHQ1575" s="21"/>
      <c r="KHR1575" s="21"/>
      <c r="KHS1575" s="21"/>
      <c r="KHT1575" s="21"/>
      <c r="KHU1575" s="21"/>
      <c r="KHV1575" s="21"/>
      <c r="KHW1575" s="21"/>
      <c r="KHX1575" s="21"/>
      <c r="KHY1575" s="21"/>
      <c r="KHZ1575" s="21"/>
      <c r="KIA1575" s="21"/>
      <c r="KIB1575" s="21"/>
      <c r="KIC1575" s="21"/>
      <c r="KID1575" s="21"/>
      <c r="KIE1575" s="21"/>
      <c r="KIF1575" s="21"/>
      <c r="KIG1575" s="21"/>
      <c r="KIH1575" s="21"/>
      <c r="KII1575" s="21"/>
      <c r="KIJ1575" s="21"/>
      <c r="KIK1575" s="21"/>
      <c r="KIL1575" s="21"/>
      <c r="KIM1575" s="21"/>
      <c r="KIN1575" s="21"/>
      <c r="KIO1575" s="21"/>
      <c r="KIP1575" s="21"/>
      <c r="KIQ1575" s="21"/>
      <c r="KIR1575" s="21"/>
      <c r="KIS1575" s="21"/>
      <c r="KIT1575" s="21"/>
      <c r="KIU1575" s="21"/>
      <c r="KIV1575" s="21"/>
      <c r="KIW1575" s="21"/>
      <c r="KIX1575" s="21"/>
      <c r="KIY1575" s="21"/>
      <c r="KIZ1575" s="21"/>
      <c r="KJA1575" s="21"/>
      <c r="KJB1575" s="21"/>
      <c r="KJC1575" s="21"/>
      <c r="KJD1575" s="21"/>
      <c r="KJE1575" s="21"/>
      <c r="KJF1575" s="21"/>
      <c r="KJG1575" s="21"/>
      <c r="KJH1575" s="21"/>
      <c r="KJI1575" s="21"/>
      <c r="KJJ1575" s="21"/>
      <c r="KJK1575" s="21"/>
      <c r="KJL1575" s="21"/>
      <c r="KJM1575" s="21"/>
      <c r="KJN1575" s="21"/>
      <c r="KJO1575" s="21"/>
      <c r="KJP1575" s="21"/>
      <c r="KJQ1575" s="21"/>
      <c r="KJR1575" s="21"/>
      <c r="KJS1575" s="21"/>
      <c r="KJT1575" s="21"/>
      <c r="KJU1575" s="21"/>
      <c r="KJV1575" s="21"/>
      <c r="KJW1575" s="21"/>
      <c r="KJX1575" s="21"/>
      <c r="KJY1575" s="21"/>
      <c r="KJZ1575" s="21"/>
      <c r="KKA1575" s="21"/>
      <c r="KKB1575" s="21"/>
      <c r="KKC1575" s="21"/>
      <c r="KKD1575" s="21"/>
      <c r="KKE1575" s="21"/>
      <c r="KKF1575" s="21"/>
      <c r="KKG1575" s="21"/>
      <c r="KKH1575" s="21"/>
      <c r="KKI1575" s="21"/>
      <c r="KKJ1575" s="21"/>
      <c r="KKK1575" s="21"/>
      <c r="KKL1575" s="21"/>
      <c r="KKM1575" s="21"/>
      <c r="KKN1575" s="21"/>
      <c r="KKO1575" s="21"/>
      <c r="KKP1575" s="21"/>
      <c r="KKQ1575" s="21"/>
      <c r="KKR1575" s="21"/>
      <c r="KKS1575" s="21"/>
      <c r="KKT1575" s="21"/>
      <c r="KKU1575" s="21"/>
      <c r="KKV1575" s="21"/>
      <c r="KKW1575" s="21"/>
      <c r="KKX1575" s="21"/>
      <c r="KKY1575" s="21"/>
      <c r="KKZ1575" s="21"/>
      <c r="KLA1575" s="21"/>
      <c r="KLB1575" s="21"/>
      <c r="KLC1575" s="21"/>
      <c r="KLD1575" s="21"/>
      <c r="KLE1575" s="21"/>
      <c r="KLF1575" s="21"/>
      <c r="KLG1575" s="21"/>
      <c r="KLH1575" s="21"/>
      <c r="KLI1575" s="21"/>
      <c r="KLJ1575" s="21"/>
      <c r="KLK1575" s="21"/>
      <c r="KLL1575" s="21"/>
      <c r="KLM1575" s="21"/>
      <c r="KLN1575" s="21"/>
      <c r="KLO1575" s="21"/>
      <c r="KLP1575" s="21"/>
      <c r="KLQ1575" s="21"/>
      <c r="KLR1575" s="21"/>
      <c r="KLS1575" s="21"/>
      <c r="KLT1575" s="21"/>
      <c r="KLU1575" s="21"/>
      <c r="KLV1575" s="21"/>
      <c r="KLW1575" s="21"/>
      <c r="KLX1575" s="21"/>
      <c r="KLY1575" s="21"/>
      <c r="KLZ1575" s="21"/>
      <c r="KMA1575" s="21"/>
      <c r="KMB1575" s="21"/>
      <c r="KMC1575" s="21"/>
      <c r="KMD1575" s="21"/>
      <c r="KME1575" s="21"/>
      <c r="KMF1575" s="21"/>
      <c r="KMG1575" s="21"/>
      <c r="KMH1575" s="21"/>
      <c r="KMI1575" s="21"/>
      <c r="KMJ1575" s="21"/>
      <c r="KMK1575" s="21"/>
      <c r="KML1575" s="21"/>
      <c r="KMM1575" s="21"/>
      <c r="KMN1575" s="21"/>
      <c r="KMO1575" s="21"/>
      <c r="KMP1575" s="21"/>
      <c r="KMQ1575" s="21"/>
      <c r="KMR1575" s="21"/>
      <c r="KMS1575" s="21"/>
      <c r="KMT1575" s="21"/>
      <c r="KMU1575" s="21"/>
      <c r="KMV1575" s="21"/>
      <c r="KMW1575" s="21"/>
      <c r="KMX1575" s="21"/>
      <c r="KMY1575" s="21"/>
      <c r="KMZ1575" s="21"/>
      <c r="KNA1575" s="21"/>
      <c r="KNB1575" s="21"/>
      <c r="KNC1575" s="21"/>
      <c r="KND1575" s="21"/>
      <c r="KNE1575" s="21"/>
      <c r="KNF1575" s="21"/>
      <c r="KNG1575" s="21"/>
      <c r="KNH1575" s="21"/>
      <c r="KNI1575" s="21"/>
      <c r="KNJ1575" s="21"/>
      <c r="KNK1575" s="21"/>
      <c r="KNL1575" s="21"/>
      <c r="KNM1575" s="21"/>
      <c r="KNN1575" s="21"/>
      <c r="KNO1575" s="21"/>
      <c r="KNP1575" s="21"/>
      <c r="KNQ1575" s="21"/>
      <c r="KNR1575" s="21"/>
      <c r="KNS1575" s="21"/>
      <c r="KNT1575" s="21"/>
      <c r="KNU1575" s="21"/>
      <c r="KNV1575" s="21"/>
      <c r="KNW1575" s="21"/>
      <c r="KNX1575" s="21"/>
      <c r="KNY1575" s="21"/>
      <c r="KNZ1575" s="21"/>
      <c r="KOA1575" s="21"/>
      <c r="KOB1575" s="21"/>
      <c r="KOC1575" s="21"/>
      <c r="KOD1575" s="21"/>
      <c r="KOE1575" s="21"/>
      <c r="KOF1575" s="21"/>
      <c r="KOG1575" s="21"/>
      <c r="KOH1575" s="21"/>
      <c r="KOI1575" s="21"/>
      <c r="KOJ1575" s="21"/>
      <c r="KOK1575" s="21"/>
      <c r="KOL1575" s="21"/>
      <c r="KOM1575" s="21"/>
      <c r="KON1575" s="21"/>
      <c r="KOO1575" s="21"/>
      <c r="KOP1575" s="21"/>
      <c r="KOQ1575" s="21"/>
      <c r="KOR1575" s="21"/>
      <c r="KOS1575" s="21"/>
      <c r="KOT1575" s="21"/>
      <c r="KOU1575" s="21"/>
      <c r="KOV1575" s="21"/>
      <c r="KOW1575" s="21"/>
      <c r="KOX1575" s="21"/>
      <c r="KOY1575" s="21"/>
      <c r="KOZ1575" s="21"/>
      <c r="KPA1575" s="21"/>
      <c r="KPB1575" s="21"/>
      <c r="KPC1575" s="21"/>
      <c r="KPD1575" s="21"/>
      <c r="KPE1575" s="21"/>
      <c r="KPF1575" s="21"/>
      <c r="KPG1575" s="21"/>
      <c r="KPH1575" s="21"/>
      <c r="KPI1575" s="21"/>
      <c r="KPJ1575" s="21"/>
      <c r="KPK1575" s="21"/>
      <c r="KPL1575" s="21"/>
      <c r="KPM1575" s="21"/>
      <c r="KPN1575" s="21"/>
      <c r="KPO1575" s="21"/>
      <c r="KPP1575" s="21"/>
      <c r="KPQ1575" s="21"/>
      <c r="KPR1575" s="21"/>
      <c r="KPS1575" s="21"/>
      <c r="KPT1575" s="21"/>
      <c r="KPU1575" s="21"/>
      <c r="KPV1575" s="21"/>
      <c r="KPW1575" s="21"/>
      <c r="KPX1575" s="21"/>
      <c r="KPY1575" s="21"/>
      <c r="KPZ1575" s="21"/>
      <c r="KQA1575" s="21"/>
      <c r="KQB1575" s="21"/>
      <c r="KQC1575" s="21"/>
      <c r="KQD1575" s="21"/>
      <c r="KQE1575" s="21"/>
      <c r="KQF1575" s="21"/>
      <c r="KQG1575" s="21"/>
      <c r="KQH1575" s="21"/>
      <c r="KQI1575" s="21"/>
      <c r="KQJ1575" s="21"/>
      <c r="KQK1575" s="21"/>
      <c r="KQL1575" s="21"/>
      <c r="KQM1575" s="21"/>
      <c r="KQN1575" s="21"/>
      <c r="KQO1575" s="21"/>
      <c r="KQP1575" s="21"/>
      <c r="KQQ1575" s="21"/>
      <c r="KQR1575" s="21"/>
      <c r="KQS1575" s="21"/>
      <c r="KQT1575" s="21"/>
      <c r="KQU1575" s="21"/>
      <c r="KQV1575" s="21"/>
      <c r="KQW1575" s="21"/>
      <c r="KQX1575" s="21"/>
      <c r="KQY1575" s="21"/>
      <c r="KQZ1575" s="21"/>
      <c r="KRA1575" s="21"/>
      <c r="KRB1575" s="21"/>
      <c r="KRC1575" s="21"/>
      <c r="KRD1575" s="21"/>
      <c r="KRE1575" s="21"/>
      <c r="KRF1575" s="21"/>
      <c r="KRG1575" s="21"/>
      <c r="KRH1575" s="21"/>
      <c r="KRI1575" s="21"/>
      <c r="KRJ1575" s="21"/>
      <c r="KRK1575" s="21"/>
      <c r="KRL1575" s="21"/>
      <c r="KRM1575" s="21"/>
      <c r="KRN1575" s="21"/>
      <c r="KRO1575" s="21"/>
      <c r="KRP1575" s="21"/>
      <c r="KRQ1575" s="21"/>
      <c r="KRR1575" s="21"/>
      <c r="KRS1575" s="21"/>
      <c r="KRT1575" s="21"/>
      <c r="KRU1575" s="21"/>
      <c r="KRV1575" s="21"/>
      <c r="KRW1575" s="21"/>
      <c r="KRX1575" s="21"/>
      <c r="KRY1575" s="21"/>
      <c r="KRZ1575" s="21"/>
      <c r="KSA1575" s="21"/>
      <c r="KSB1575" s="21"/>
      <c r="KSC1575" s="21"/>
      <c r="KSD1575" s="21"/>
      <c r="KSE1575" s="21"/>
      <c r="KSF1575" s="21"/>
      <c r="KSG1575" s="21"/>
      <c r="KSH1575" s="21"/>
      <c r="KSI1575" s="21"/>
      <c r="KSJ1575" s="21"/>
      <c r="KSK1575" s="21"/>
      <c r="KSL1575" s="21"/>
      <c r="KSM1575" s="21"/>
      <c r="KSN1575" s="21"/>
      <c r="KSO1575" s="21"/>
      <c r="KSP1575" s="21"/>
      <c r="KSQ1575" s="21"/>
      <c r="KSR1575" s="21"/>
      <c r="KSS1575" s="21"/>
      <c r="KST1575" s="21"/>
      <c r="KSU1575" s="21"/>
      <c r="KSV1575" s="21"/>
      <c r="KSW1575" s="21"/>
      <c r="KSX1575" s="21"/>
      <c r="KSY1575" s="21"/>
      <c r="KSZ1575" s="21"/>
      <c r="KTA1575" s="21"/>
      <c r="KTB1575" s="21"/>
      <c r="KTC1575" s="21"/>
      <c r="KTD1575" s="21"/>
      <c r="KTE1575" s="21"/>
      <c r="KTF1575" s="21"/>
      <c r="KTG1575" s="21"/>
      <c r="KTH1575" s="21"/>
      <c r="KTI1575" s="21"/>
      <c r="KTJ1575" s="21"/>
      <c r="KTK1575" s="21"/>
      <c r="KTL1575" s="21"/>
      <c r="KTM1575" s="21"/>
      <c r="KTN1575" s="21"/>
      <c r="KTO1575" s="21"/>
      <c r="KTP1575" s="21"/>
      <c r="KTQ1575" s="21"/>
      <c r="KTR1575" s="21"/>
      <c r="KTS1575" s="21"/>
      <c r="KTT1575" s="21"/>
      <c r="KTU1575" s="21"/>
      <c r="KTV1575" s="21"/>
      <c r="KTW1575" s="21"/>
      <c r="KTX1575" s="21"/>
      <c r="KTY1575" s="21"/>
      <c r="KTZ1575" s="21"/>
      <c r="KUA1575" s="21"/>
      <c r="KUB1575" s="21"/>
      <c r="KUC1575" s="21"/>
      <c r="KUD1575" s="21"/>
      <c r="KUE1575" s="21"/>
      <c r="KUF1575" s="21"/>
      <c r="KUG1575" s="21"/>
      <c r="KUH1575" s="21"/>
      <c r="KUI1575" s="21"/>
      <c r="KUJ1575" s="21"/>
      <c r="KUK1575" s="21"/>
      <c r="KUL1575" s="21"/>
      <c r="KUM1575" s="21"/>
      <c r="KUN1575" s="21"/>
      <c r="KUO1575" s="21"/>
      <c r="KUP1575" s="21"/>
      <c r="KUQ1575" s="21"/>
      <c r="KUR1575" s="21"/>
      <c r="KUS1575" s="21"/>
      <c r="KUT1575" s="21"/>
      <c r="KUU1575" s="21"/>
      <c r="KUV1575" s="21"/>
      <c r="KUW1575" s="21"/>
      <c r="KUX1575" s="21"/>
      <c r="KUY1575" s="21"/>
      <c r="KUZ1575" s="21"/>
      <c r="KVA1575" s="21"/>
      <c r="KVB1575" s="21"/>
      <c r="KVC1575" s="21"/>
      <c r="KVD1575" s="21"/>
      <c r="KVE1575" s="21"/>
      <c r="KVF1575" s="21"/>
      <c r="KVG1575" s="21"/>
      <c r="KVH1575" s="21"/>
      <c r="KVI1575" s="21"/>
      <c r="KVJ1575" s="21"/>
      <c r="KVK1575" s="21"/>
      <c r="KVL1575" s="21"/>
      <c r="KVM1575" s="21"/>
      <c r="KVN1575" s="21"/>
      <c r="KVO1575" s="21"/>
      <c r="KVP1575" s="21"/>
      <c r="KVQ1575" s="21"/>
      <c r="KVR1575" s="21"/>
      <c r="KVS1575" s="21"/>
      <c r="KVT1575" s="21"/>
      <c r="KVU1575" s="21"/>
      <c r="KVV1575" s="21"/>
      <c r="KVW1575" s="21"/>
      <c r="KVX1575" s="21"/>
      <c r="KVY1575" s="21"/>
      <c r="KVZ1575" s="21"/>
      <c r="KWA1575" s="21"/>
      <c r="KWB1575" s="21"/>
      <c r="KWC1575" s="21"/>
      <c r="KWD1575" s="21"/>
      <c r="KWE1575" s="21"/>
      <c r="KWF1575" s="21"/>
      <c r="KWG1575" s="21"/>
      <c r="KWH1575" s="21"/>
      <c r="KWI1575" s="21"/>
      <c r="KWJ1575" s="21"/>
      <c r="KWK1575" s="21"/>
      <c r="KWL1575" s="21"/>
      <c r="KWM1575" s="21"/>
      <c r="KWN1575" s="21"/>
      <c r="KWO1575" s="21"/>
      <c r="KWP1575" s="21"/>
      <c r="KWQ1575" s="21"/>
      <c r="KWR1575" s="21"/>
      <c r="KWS1575" s="21"/>
      <c r="KWT1575" s="21"/>
      <c r="KWU1575" s="21"/>
      <c r="KWV1575" s="21"/>
      <c r="KWW1575" s="21"/>
      <c r="KWX1575" s="21"/>
      <c r="KWY1575" s="21"/>
      <c r="KWZ1575" s="21"/>
      <c r="KXA1575" s="21"/>
      <c r="KXB1575" s="21"/>
      <c r="KXC1575" s="21"/>
      <c r="KXD1575" s="21"/>
      <c r="KXE1575" s="21"/>
      <c r="KXF1575" s="21"/>
      <c r="KXG1575" s="21"/>
      <c r="KXH1575" s="21"/>
      <c r="KXI1575" s="21"/>
      <c r="KXJ1575" s="21"/>
      <c r="KXK1575" s="21"/>
      <c r="KXL1575" s="21"/>
      <c r="KXM1575" s="21"/>
      <c r="KXN1575" s="21"/>
      <c r="KXO1575" s="21"/>
      <c r="KXP1575" s="21"/>
      <c r="KXQ1575" s="21"/>
      <c r="KXR1575" s="21"/>
      <c r="KXS1575" s="21"/>
      <c r="KXT1575" s="21"/>
      <c r="KXU1575" s="21"/>
      <c r="KXV1575" s="21"/>
      <c r="KXW1575" s="21"/>
      <c r="KXX1575" s="21"/>
      <c r="KXY1575" s="21"/>
      <c r="KXZ1575" s="21"/>
      <c r="KYA1575" s="21"/>
      <c r="KYB1575" s="21"/>
      <c r="KYC1575" s="21"/>
      <c r="KYD1575" s="21"/>
      <c r="KYE1575" s="21"/>
      <c r="KYF1575" s="21"/>
      <c r="KYG1575" s="21"/>
      <c r="KYH1575" s="21"/>
      <c r="KYI1575" s="21"/>
      <c r="KYJ1575" s="21"/>
      <c r="KYK1575" s="21"/>
      <c r="KYL1575" s="21"/>
      <c r="KYM1575" s="21"/>
      <c r="KYN1575" s="21"/>
      <c r="KYO1575" s="21"/>
      <c r="KYP1575" s="21"/>
      <c r="KYQ1575" s="21"/>
      <c r="KYR1575" s="21"/>
      <c r="KYS1575" s="21"/>
      <c r="KYT1575" s="21"/>
      <c r="KYU1575" s="21"/>
      <c r="KYV1575" s="21"/>
      <c r="KYW1575" s="21"/>
      <c r="KYX1575" s="21"/>
      <c r="KYY1575" s="21"/>
      <c r="KYZ1575" s="21"/>
      <c r="KZA1575" s="21"/>
      <c r="KZB1575" s="21"/>
      <c r="KZC1575" s="21"/>
      <c r="KZD1575" s="21"/>
      <c r="KZE1575" s="21"/>
      <c r="KZF1575" s="21"/>
      <c r="KZG1575" s="21"/>
      <c r="KZH1575" s="21"/>
      <c r="KZI1575" s="21"/>
      <c r="KZJ1575" s="21"/>
      <c r="KZK1575" s="21"/>
      <c r="KZL1575" s="21"/>
      <c r="KZM1575" s="21"/>
      <c r="KZN1575" s="21"/>
      <c r="KZO1575" s="21"/>
      <c r="KZP1575" s="21"/>
      <c r="KZQ1575" s="21"/>
      <c r="KZR1575" s="21"/>
      <c r="KZS1575" s="21"/>
      <c r="KZT1575" s="21"/>
      <c r="KZU1575" s="21"/>
      <c r="KZV1575" s="21"/>
      <c r="KZW1575" s="21"/>
      <c r="KZX1575" s="21"/>
      <c r="KZY1575" s="21"/>
      <c r="KZZ1575" s="21"/>
      <c r="LAA1575" s="21"/>
      <c r="LAB1575" s="21"/>
      <c r="LAC1575" s="21"/>
      <c r="LAD1575" s="21"/>
      <c r="LAE1575" s="21"/>
      <c r="LAF1575" s="21"/>
      <c r="LAG1575" s="21"/>
      <c r="LAH1575" s="21"/>
      <c r="LAI1575" s="21"/>
      <c r="LAJ1575" s="21"/>
      <c r="LAK1575" s="21"/>
      <c r="LAL1575" s="21"/>
      <c r="LAM1575" s="21"/>
      <c r="LAN1575" s="21"/>
      <c r="LAO1575" s="21"/>
      <c r="LAP1575" s="21"/>
      <c r="LAQ1575" s="21"/>
      <c r="LAR1575" s="21"/>
      <c r="LAS1575" s="21"/>
      <c r="LAT1575" s="21"/>
      <c r="LAU1575" s="21"/>
      <c r="LAV1575" s="21"/>
      <c r="LAW1575" s="21"/>
      <c r="LAX1575" s="21"/>
      <c r="LAY1575" s="21"/>
      <c r="LAZ1575" s="21"/>
      <c r="LBA1575" s="21"/>
      <c r="LBB1575" s="21"/>
      <c r="LBC1575" s="21"/>
      <c r="LBD1575" s="21"/>
      <c r="LBE1575" s="21"/>
      <c r="LBF1575" s="21"/>
      <c r="LBG1575" s="21"/>
      <c r="LBH1575" s="21"/>
      <c r="LBI1575" s="21"/>
      <c r="LBJ1575" s="21"/>
      <c r="LBK1575" s="21"/>
      <c r="LBL1575" s="21"/>
      <c r="LBM1575" s="21"/>
      <c r="LBN1575" s="21"/>
      <c r="LBO1575" s="21"/>
      <c r="LBP1575" s="21"/>
      <c r="LBQ1575" s="21"/>
      <c r="LBR1575" s="21"/>
      <c r="LBS1575" s="21"/>
      <c r="LBT1575" s="21"/>
      <c r="LBU1575" s="21"/>
      <c r="LBV1575" s="21"/>
      <c r="LBW1575" s="21"/>
      <c r="LBX1575" s="21"/>
      <c r="LBY1575" s="21"/>
      <c r="LBZ1575" s="21"/>
      <c r="LCA1575" s="21"/>
      <c r="LCB1575" s="21"/>
      <c r="LCC1575" s="21"/>
      <c r="LCD1575" s="21"/>
      <c r="LCE1575" s="21"/>
      <c r="LCF1575" s="21"/>
      <c r="LCG1575" s="21"/>
      <c r="LCH1575" s="21"/>
      <c r="LCI1575" s="21"/>
      <c r="LCJ1575" s="21"/>
      <c r="LCK1575" s="21"/>
      <c r="LCL1575" s="21"/>
      <c r="LCM1575" s="21"/>
      <c r="LCN1575" s="21"/>
      <c r="LCO1575" s="21"/>
      <c r="LCP1575" s="21"/>
      <c r="LCQ1575" s="21"/>
      <c r="LCR1575" s="21"/>
      <c r="LCS1575" s="21"/>
      <c r="LCT1575" s="21"/>
      <c r="LCU1575" s="21"/>
      <c r="LCV1575" s="21"/>
      <c r="LCW1575" s="21"/>
      <c r="LCX1575" s="21"/>
      <c r="LCY1575" s="21"/>
      <c r="LCZ1575" s="21"/>
      <c r="LDA1575" s="21"/>
      <c r="LDB1575" s="21"/>
      <c r="LDC1575" s="21"/>
      <c r="LDD1575" s="21"/>
      <c r="LDE1575" s="21"/>
      <c r="LDF1575" s="21"/>
      <c r="LDG1575" s="21"/>
      <c r="LDH1575" s="21"/>
      <c r="LDI1575" s="21"/>
      <c r="LDJ1575" s="21"/>
      <c r="LDK1575" s="21"/>
      <c r="LDL1575" s="21"/>
      <c r="LDM1575" s="21"/>
      <c r="LDN1575" s="21"/>
      <c r="LDO1575" s="21"/>
      <c r="LDP1575" s="21"/>
      <c r="LDQ1575" s="21"/>
      <c r="LDR1575" s="21"/>
      <c r="LDS1575" s="21"/>
      <c r="LDT1575" s="21"/>
      <c r="LDU1575" s="21"/>
      <c r="LDV1575" s="21"/>
      <c r="LDW1575" s="21"/>
      <c r="LDX1575" s="21"/>
      <c r="LDY1575" s="21"/>
      <c r="LDZ1575" s="21"/>
      <c r="LEA1575" s="21"/>
      <c r="LEB1575" s="21"/>
      <c r="LEC1575" s="21"/>
      <c r="LED1575" s="21"/>
      <c r="LEE1575" s="21"/>
      <c r="LEF1575" s="21"/>
      <c r="LEG1575" s="21"/>
      <c r="LEH1575" s="21"/>
      <c r="LEI1575" s="21"/>
      <c r="LEJ1575" s="21"/>
      <c r="LEK1575" s="21"/>
      <c r="LEL1575" s="21"/>
      <c r="LEM1575" s="21"/>
      <c r="LEN1575" s="21"/>
      <c r="LEO1575" s="21"/>
      <c r="LEP1575" s="21"/>
      <c r="LEQ1575" s="21"/>
      <c r="LER1575" s="21"/>
      <c r="LES1575" s="21"/>
      <c r="LET1575" s="21"/>
      <c r="LEU1575" s="21"/>
      <c r="LEV1575" s="21"/>
      <c r="LEW1575" s="21"/>
      <c r="LEX1575" s="21"/>
      <c r="LEY1575" s="21"/>
      <c r="LEZ1575" s="21"/>
      <c r="LFA1575" s="21"/>
      <c r="LFB1575" s="21"/>
      <c r="LFC1575" s="21"/>
      <c r="LFD1575" s="21"/>
      <c r="LFE1575" s="21"/>
      <c r="LFF1575" s="21"/>
      <c r="LFG1575" s="21"/>
      <c r="LFH1575" s="21"/>
      <c r="LFI1575" s="21"/>
      <c r="LFJ1575" s="21"/>
      <c r="LFK1575" s="21"/>
      <c r="LFL1575" s="21"/>
      <c r="LFM1575" s="21"/>
      <c r="LFN1575" s="21"/>
      <c r="LFO1575" s="21"/>
      <c r="LFP1575" s="21"/>
      <c r="LFQ1575" s="21"/>
      <c r="LFR1575" s="21"/>
      <c r="LFS1575" s="21"/>
      <c r="LFT1575" s="21"/>
      <c r="LFU1575" s="21"/>
      <c r="LFV1575" s="21"/>
      <c r="LFW1575" s="21"/>
      <c r="LFX1575" s="21"/>
      <c r="LFY1575" s="21"/>
      <c r="LFZ1575" s="21"/>
      <c r="LGA1575" s="21"/>
      <c r="LGB1575" s="21"/>
      <c r="LGC1575" s="21"/>
      <c r="LGD1575" s="21"/>
      <c r="LGE1575" s="21"/>
      <c r="LGF1575" s="21"/>
      <c r="LGG1575" s="21"/>
      <c r="LGH1575" s="21"/>
      <c r="LGI1575" s="21"/>
      <c r="LGJ1575" s="21"/>
      <c r="LGK1575" s="21"/>
      <c r="LGL1575" s="21"/>
      <c r="LGM1575" s="21"/>
      <c r="LGN1575" s="21"/>
      <c r="LGO1575" s="21"/>
      <c r="LGP1575" s="21"/>
      <c r="LGQ1575" s="21"/>
      <c r="LGR1575" s="21"/>
      <c r="LGS1575" s="21"/>
      <c r="LGT1575" s="21"/>
      <c r="LGU1575" s="21"/>
      <c r="LGV1575" s="21"/>
      <c r="LGW1575" s="21"/>
      <c r="LGX1575" s="21"/>
      <c r="LGY1575" s="21"/>
      <c r="LGZ1575" s="21"/>
      <c r="LHA1575" s="21"/>
      <c r="LHB1575" s="21"/>
      <c r="LHC1575" s="21"/>
      <c r="LHD1575" s="21"/>
      <c r="LHE1575" s="21"/>
      <c r="LHF1575" s="21"/>
      <c r="LHG1575" s="21"/>
      <c r="LHH1575" s="21"/>
      <c r="LHI1575" s="21"/>
      <c r="LHJ1575" s="21"/>
      <c r="LHK1575" s="21"/>
      <c r="LHL1575" s="21"/>
      <c r="LHM1575" s="21"/>
      <c r="LHN1575" s="21"/>
      <c r="LHO1575" s="21"/>
      <c r="LHP1575" s="21"/>
      <c r="LHQ1575" s="21"/>
      <c r="LHR1575" s="21"/>
      <c r="LHS1575" s="21"/>
      <c r="LHT1575" s="21"/>
      <c r="LHU1575" s="21"/>
      <c r="LHV1575" s="21"/>
      <c r="LHW1575" s="21"/>
      <c r="LHX1575" s="21"/>
      <c r="LHY1575" s="21"/>
      <c r="LHZ1575" s="21"/>
      <c r="LIA1575" s="21"/>
      <c r="LIB1575" s="21"/>
      <c r="LIC1575" s="21"/>
      <c r="LID1575" s="21"/>
      <c r="LIE1575" s="21"/>
      <c r="LIF1575" s="21"/>
      <c r="LIG1575" s="21"/>
      <c r="LIH1575" s="21"/>
      <c r="LII1575" s="21"/>
      <c r="LIJ1575" s="21"/>
      <c r="LIK1575" s="21"/>
      <c r="LIL1575" s="21"/>
      <c r="LIM1575" s="21"/>
      <c r="LIN1575" s="21"/>
      <c r="LIO1575" s="21"/>
      <c r="LIP1575" s="21"/>
      <c r="LIQ1575" s="21"/>
      <c r="LIR1575" s="21"/>
      <c r="LIS1575" s="21"/>
      <c r="LIT1575" s="21"/>
      <c r="LIU1575" s="21"/>
      <c r="LIV1575" s="21"/>
      <c r="LIW1575" s="21"/>
      <c r="LIX1575" s="21"/>
      <c r="LIY1575" s="21"/>
      <c r="LIZ1575" s="21"/>
      <c r="LJA1575" s="21"/>
      <c r="LJB1575" s="21"/>
      <c r="LJC1575" s="21"/>
      <c r="LJD1575" s="21"/>
      <c r="LJE1575" s="21"/>
      <c r="LJF1575" s="21"/>
      <c r="LJG1575" s="21"/>
      <c r="LJH1575" s="21"/>
      <c r="LJI1575" s="21"/>
      <c r="LJJ1575" s="21"/>
      <c r="LJK1575" s="21"/>
      <c r="LJL1575" s="21"/>
      <c r="LJM1575" s="21"/>
      <c r="LJN1575" s="21"/>
      <c r="LJO1575" s="21"/>
      <c r="LJP1575" s="21"/>
      <c r="LJQ1575" s="21"/>
      <c r="LJR1575" s="21"/>
      <c r="LJS1575" s="21"/>
      <c r="LJT1575" s="21"/>
      <c r="LJU1575" s="21"/>
      <c r="LJV1575" s="21"/>
      <c r="LJW1575" s="21"/>
      <c r="LJX1575" s="21"/>
      <c r="LJY1575" s="21"/>
      <c r="LJZ1575" s="21"/>
      <c r="LKA1575" s="21"/>
      <c r="LKB1575" s="21"/>
      <c r="LKC1575" s="21"/>
      <c r="LKD1575" s="21"/>
      <c r="LKE1575" s="21"/>
      <c r="LKF1575" s="21"/>
      <c r="LKG1575" s="21"/>
      <c r="LKH1575" s="21"/>
      <c r="LKI1575" s="21"/>
      <c r="LKJ1575" s="21"/>
      <c r="LKK1575" s="21"/>
      <c r="LKL1575" s="21"/>
      <c r="LKM1575" s="21"/>
      <c r="LKN1575" s="21"/>
      <c r="LKO1575" s="21"/>
      <c r="LKP1575" s="21"/>
      <c r="LKQ1575" s="21"/>
      <c r="LKR1575" s="21"/>
      <c r="LKS1575" s="21"/>
      <c r="LKT1575" s="21"/>
      <c r="LKU1575" s="21"/>
      <c r="LKV1575" s="21"/>
      <c r="LKW1575" s="21"/>
      <c r="LKX1575" s="21"/>
      <c r="LKY1575" s="21"/>
      <c r="LKZ1575" s="21"/>
      <c r="LLA1575" s="21"/>
      <c r="LLB1575" s="21"/>
      <c r="LLC1575" s="21"/>
      <c r="LLD1575" s="21"/>
      <c r="LLE1575" s="21"/>
      <c r="LLF1575" s="21"/>
      <c r="LLG1575" s="21"/>
      <c r="LLH1575" s="21"/>
      <c r="LLI1575" s="21"/>
      <c r="LLJ1575" s="21"/>
      <c r="LLK1575" s="21"/>
      <c r="LLL1575" s="21"/>
      <c r="LLM1575" s="21"/>
      <c r="LLN1575" s="21"/>
      <c r="LLO1575" s="21"/>
      <c r="LLP1575" s="21"/>
      <c r="LLQ1575" s="21"/>
      <c r="LLR1575" s="21"/>
      <c r="LLS1575" s="21"/>
      <c r="LLT1575" s="21"/>
      <c r="LLU1575" s="21"/>
      <c r="LLV1575" s="21"/>
      <c r="LLW1575" s="21"/>
      <c r="LLX1575" s="21"/>
      <c r="LLY1575" s="21"/>
      <c r="LLZ1575" s="21"/>
      <c r="LMA1575" s="21"/>
      <c r="LMB1575" s="21"/>
      <c r="LMC1575" s="21"/>
      <c r="LMD1575" s="21"/>
      <c r="LME1575" s="21"/>
      <c r="LMF1575" s="21"/>
      <c r="LMG1575" s="21"/>
      <c r="LMH1575" s="21"/>
      <c r="LMI1575" s="21"/>
      <c r="LMJ1575" s="21"/>
      <c r="LMK1575" s="21"/>
      <c r="LML1575" s="21"/>
      <c r="LMM1575" s="21"/>
      <c r="LMN1575" s="21"/>
      <c r="LMO1575" s="21"/>
      <c r="LMP1575" s="21"/>
      <c r="LMQ1575" s="21"/>
      <c r="LMR1575" s="21"/>
      <c r="LMS1575" s="21"/>
      <c r="LMT1575" s="21"/>
      <c r="LMU1575" s="21"/>
      <c r="LMV1575" s="21"/>
      <c r="LMW1575" s="21"/>
      <c r="LMX1575" s="21"/>
      <c r="LMY1575" s="21"/>
      <c r="LMZ1575" s="21"/>
      <c r="LNA1575" s="21"/>
      <c r="LNB1575" s="21"/>
      <c r="LNC1575" s="21"/>
      <c r="LND1575" s="21"/>
      <c r="LNE1575" s="21"/>
      <c r="LNF1575" s="21"/>
      <c r="LNG1575" s="21"/>
      <c r="LNH1575" s="21"/>
      <c r="LNI1575" s="21"/>
      <c r="LNJ1575" s="21"/>
      <c r="LNK1575" s="21"/>
      <c r="LNL1575" s="21"/>
      <c r="LNM1575" s="21"/>
      <c r="LNN1575" s="21"/>
      <c r="LNO1575" s="21"/>
      <c r="LNP1575" s="21"/>
      <c r="LNQ1575" s="21"/>
      <c r="LNR1575" s="21"/>
      <c r="LNS1575" s="21"/>
      <c r="LNT1575" s="21"/>
      <c r="LNU1575" s="21"/>
      <c r="LNV1575" s="21"/>
      <c r="LNW1575" s="21"/>
      <c r="LNX1575" s="21"/>
      <c r="LNY1575" s="21"/>
      <c r="LNZ1575" s="21"/>
      <c r="LOA1575" s="21"/>
      <c r="LOB1575" s="21"/>
      <c r="LOC1575" s="21"/>
      <c r="LOD1575" s="21"/>
      <c r="LOE1575" s="21"/>
      <c r="LOF1575" s="21"/>
      <c r="LOG1575" s="21"/>
      <c r="LOH1575" s="21"/>
      <c r="LOI1575" s="21"/>
      <c r="LOJ1575" s="21"/>
      <c r="LOK1575" s="21"/>
      <c r="LOL1575" s="21"/>
      <c r="LOM1575" s="21"/>
      <c r="LON1575" s="21"/>
      <c r="LOO1575" s="21"/>
      <c r="LOP1575" s="21"/>
      <c r="LOQ1575" s="21"/>
      <c r="LOR1575" s="21"/>
      <c r="LOS1575" s="21"/>
      <c r="LOT1575" s="21"/>
      <c r="LOU1575" s="21"/>
      <c r="LOV1575" s="21"/>
      <c r="LOW1575" s="21"/>
      <c r="LOX1575" s="21"/>
      <c r="LOY1575" s="21"/>
      <c r="LOZ1575" s="21"/>
      <c r="LPA1575" s="21"/>
      <c r="LPB1575" s="21"/>
      <c r="LPC1575" s="21"/>
      <c r="LPD1575" s="21"/>
      <c r="LPE1575" s="21"/>
      <c r="LPF1575" s="21"/>
      <c r="LPG1575" s="21"/>
      <c r="LPH1575" s="21"/>
      <c r="LPI1575" s="21"/>
      <c r="LPJ1575" s="21"/>
      <c r="LPK1575" s="21"/>
      <c r="LPL1575" s="21"/>
      <c r="LPM1575" s="21"/>
      <c r="LPN1575" s="21"/>
      <c r="LPO1575" s="21"/>
      <c r="LPP1575" s="21"/>
      <c r="LPQ1575" s="21"/>
      <c r="LPR1575" s="21"/>
      <c r="LPS1575" s="21"/>
      <c r="LPT1575" s="21"/>
      <c r="LPU1575" s="21"/>
      <c r="LPV1575" s="21"/>
      <c r="LPW1575" s="21"/>
      <c r="LPX1575" s="21"/>
      <c r="LPY1575" s="21"/>
      <c r="LPZ1575" s="21"/>
      <c r="LQA1575" s="21"/>
      <c r="LQB1575" s="21"/>
      <c r="LQC1575" s="21"/>
      <c r="LQD1575" s="21"/>
      <c r="LQE1575" s="21"/>
      <c r="LQF1575" s="21"/>
      <c r="LQG1575" s="21"/>
      <c r="LQH1575" s="21"/>
      <c r="LQI1575" s="21"/>
      <c r="LQJ1575" s="21"/>
      <c r="LQK1575" s="21"/>
      <c r="LQL1575" s="21"/>
      <c r="LQM1575" s="21"/>
      <c r="LQN1575" s="21"/>
      <c r="LQO1575" s="21"/>
      <c r="LQP1575" s="21"/>
      <c r="LQQ1575" s="21"/>
      <c r="LQR1575" s="21"/>
      <c r="LQS1575" s="21"/>
      <c r="LQT1575" s="21"/>
      <c r="LQU1575" s="21"/>
      <c r="LQV1575" s="21"/>
      <c r="LQW1575" s="21"/>
      <c r="LQX1575" s="21"/>
      <c r="LQY1575" s="21"/>
      <c r="LQZ1575" s="21"/>
      <c r="LRA1575" s="21"/>
      <c r="LRB1575" s="21"/>
      <c r="LRC1575" s="21"/>
      <c r="LRD1575" s="21"/>
      <c r="LRE1575" s="21"/>
      <c r="LRF1575" s="21"/>
      <c r="LRG1575" s="21"/>
      <c r="LRH1575" s="21"/>
      <c r="LRI1575" s="21"/>
      <c r="LRJ1575" s="21"/>
      <c r="LRK1575" s="21"/>
      <c r="LRL1575" s="21"/>
      <c r="LRM1575" s="21"/>
      <c r="LRN1575" s="21"/>
      <c r="LRO1575" s="21"/>
      <c r="LRP1575" s="21"/>
      <c r="LRQ1575" s="21"/>
      <c r="LRR1575" s="21"/>
      <c r="LRS1575" s="21"/>
      <c r="LRT1575" s="21"/>
      <c r="LRU1575" s="21"/>
      <c r="LRV1575" s="21"/>
      <c r="LRW1575" s="21"/>
      <c r="LRX1575" s="21"/>
      <c r="LRY1575" s="21"/>
      <c r="LRZ1575" s="21"/>
      <c r="LSA1575" s="21"/>
      <c r="LSB1575" s="21"/>
      <c r="LSC1575" s="21"/>
      <c r="LSD1575" s="21"/>
      <c r="LSE1575" s="21"/>
      <c r="LSF1575" s="21"/>
      <c r="LSG1575" s="21"/>
      <c r="LSH1575" s="21"/>
      <c r="LSI1575" s="21"/>
      <c r="LSJ1575" s="21"/>
      <c r="LSK1575" s="21"/>
      <c r="LSL1575" s="21"/>
      <c r="LSM1575" s="21"/>
      <c r="LSN1575" s="21"/>
      <c r="LSO1575" s="21"/>
      <c r="LSP1575" s="21"/>
      <c r="LSQ1575" s="21"/>
      <c r="LSR1575" s="21"/>
      <c r="LSS1575" s="21"/>
      <c r="LST1575" s="21"/>
      <c r="LSU1575" s="21"/>
      <c r="LSV1575" s="21"/>
      <c r="LSW1575" s="21"/>
      <c r="LSX1575" s="21"/>
      <c r="LSY1575" s="21"/>
      <c r="LSZ1575" s="21"/>
      <c r="LTA1575" s="21"/>
      <c r="LTB1575" s="21"/>
      <c r="LTC1575" s="21"/>
      <c r="LTD1575" s="21"/>
      <c r="LTE1575" s="21"/>
      <c r="LTF1575" s="21"/>
      <c r="LTG1575" s="21"/>
      <c r="LTH1575" s="21"/>
      <c r="LTI1575" s="21"/>
      <c r="LTJ1575" s="21"/>
      <c r="LTK1575" s="21"/>
      <c r="LTL1575" s="21"/>
      <c r="LTM1575" s="21"/>
      <c r="LTN1575" s="21"/>
      <c r="LTO1575" s="21"/>
      <c r="LTP1575" s="21"/>
      <c r="LTQ1575" s="21"/>
      <c r="LTR1575" s="21"/>
      <c r="LTS1575" s="21"/>
      <c r="LTT1575" s="21"/>
      <c r="LTU1575" s="21"/>
      <c r="LTV1575" s="21"/>
      <c r="LTW1575" s="21"/>
      <c r="LTX1575" s="21"/>
      <c r="LTY1575" s="21"/>
      <c r="LTZ1575" s="21"/>
      <c r="LUA1575" s="21"/>
      <c r="LUB1575" s="21"/>
      <c r="LUC1575" s="21"/>
      <c r="LUD1575" s="21"/>
      <c r="LUE1575" s="21"/>
      <c r="LUF1575" s="21"/>
      <c r="LUG1575" s="21"/>
      <c r="LUH1575" s="21"/>
      <c r="LUI1575" s="21"/>
      <c r="LUJ1575" s="21"/>
      <c r="LUK1575" s="21"/>
      <c r="LUL1575" s="21"/>
      <c r="LUM1575" s="21"/>
      <c r="LUN1575" s="21"/>
      <c r="LUO1575" s="21"/>
      <c r="LUP1575" s="21"/>
      <c r="LUQ1575" s="21"/>
      <c r="LUR1575" s="21"/>
      <c r="LUS1575" s="21"/>
      <c r="LUT1575" s="21"/>
      <c r="LUU1575" s="21"/>
      <c r="LUV1575" s="21"/>
      <c r="LUW1575" s="21"/>
      <c r="LUX1575" s="21"/>
      <c r="LUY1575" s="21"/>
      <c r="LUZ1575" s="21"/>
      <c r="LVA1575" s="21"/>
      <c r="LVB1575" s="21"/>
      <c r="LVC1575" s="21"/>
      <c r="LVD1575" s="21"/>
      <c r="LVE1575" s="21"/>
      <c r="LVF1575" s="21"/>
      <c r="LVG1575" s="21"/>
      <c r="LVH1575" s="21"/>
      <c r="LVI1575" s="21"/>
      <c r="LVJ1575" s="21"/>
      <c r="LVK1575" s="21"/>
      <c r="LVL1575" s="21"/>
      <c r="LVM1575" s="21"/>
      <c r="LVN1575" s="21"/>
      <c r="LVO1575" s="21"/>
      <c r="LVP1575" s="21"/>
      <c r="LVQ1575" s="21"/>
      <c r="LVR1575" s="21"/>
      <c r="LVS1575" s="21"/>
      <c r="LVT1575" s="21"/>
      <c r="LVU1575" s="21"/>
      <c r="LVV1575" s="21"/>
      <c r="LVW1575" s="21"/>
      <c r="LVX1575" s="21"/>
      <c r="LVY1575" s="21"/>
      <c r="LVZ1575" s="21"/>
      <c r="LWA1575" s="21"/>
      <c r="LWB1575" s="21"/>
      <c r="LWC1575" s="21"/>
      <c r="LWD1575" s="21"/>
      <c r="LWE1575" s="21"/>
      <c r="LWF1575" s="21"/>
      <c r="LWG1575" s="21"/>
      <c r="LWH1575" s="21"/>
      <c r="LWI1575" s="21"/>
      <c r="LWJ1575" s="21"/>
      <c r="LWK1575" s="21"/>
      <c r="LWL1575" s="21"/>
      <c r="LWM1575" s="21"/>
      <c r="LWN1575" s="21"/>
      <c r="LWO1575" s="21"/>
      <c r="LWP1575" s="21"/>
      <c r="LWQ1575" s="21"/>
      <c r="LWR1575" s="21"/>
      <c r="LWS1575" s="21"/>
      <c r="LWT1575" s="21"/>
      <c r="LWU1575" s="21"/>
      <c r="LWV1575" s="21"/>
      <c r="LWW1575" s="21"/>
      <c r="LWX1575" s="21"/>
      <c r="LWY1575" s="21"/>
      <c r="LWZ1575" s="21"/>
      <c r="LXA1575" s="21"/>
      <c r="LXB1575" s="21"/>
      <c r="LXC1575" s="21"/>
      <c r="LXD1575" s="21"/>
      <c r="LXE1575" s="21"/>
      <c r="LXF1575" s="21"/>
      <c r="LXG1575" s="21"/>
      <c r="LXH1575" s="21"/>
      <c r="LXI1575" s="21"/>
      <c r="LXJ1575" s="21"/>
      <c r="LXK1575" s="21"/>
      <c r="LXL1575" s="21"/>
      <c r="LXM1575" s="21"/>
      <c r="LXN1575" s="21"/>
      <c r="LXO1575" s="21"/>
      <c r="LXP1575" s="21"/>
      <c r="LXQ1575" s="21"/>
      <c r="LXR1575" s="21"/>
      <c r="LXS1575" s="21"/>
      <c r="LXT1575" s="21"/>
      <c r="LXU1575" s="21"/>
      <c r="LXV1575" s="21"/>
      <c r="LXW1575" s="21"/>
      <c r="LXX1575" s="21"/>
      <c r="LXY1575" s="21"/>
      <c r="LXZ1575" s="21"/>
      <c r="LYA1575" s="21"/>
      <c r="LYB1575" s="21"/>
      <c r="LYC1575" s="21"/>
      <c r="LYD1575" s="21"/>
      <c r="LYE1575" s="21"/>
      <c r="LYF1575" s="21"/>
      <c r="LYG1575" s="21"/>
      <c r="LYH1575" s="21"/>
      <c r="LYI1575" s="21"/>
      <c r="LYJ1575" s="21"/>
      <c r="LYK1575" s="21"/>
      <c r="LYL1575" s="21"/>
      <c r="LYM1575" s="21"/>
      <c r="LYN1575" s="21"/>
      <c r="LYO1575" s="21"/>
      <c r="LYP1575" s="21"/>
      <c r="LYQ1575" s="21"/>
      <c r="LYR1575" s="21"/>
      <c r="LYS1575" s="21"/>
      <c r="LYT1575" s="21"/>
      <c r="LYU1575" s="21"/>
      <c r="LYV1575" s="21"/>
      <c r="LYW1575" s="21"/>
      <c r="LYX1575" s="21"/>
      <c r="LYY1575" s="21"/>
      <c r="LYZ1575" s="21"/>
      <c r="LZA1575" s="21"/>
      <c r="LZB1575" s="21"/>
      <c r="LZC1575" s="21"/>
      <c r="LZD1575" s="21"/>
      <c r="LZE1575" s="21"/>
      <c r="LZF1575" s="21"/>
      <c r="LZG1575" s="21"/>
      <c r="LZH1575" s="21"/>
      <c r="LZI1575" s="21"/>
      <c r="LZJ1575" s="21"/>
      <c r="LZK1575" s="21"/>
      <c r="LZL1575" s="21"/>
      <c r="LZM1575" s="21"/>
      <c r="LZN1575" s="21"/>
      <c r="LZO1575" s="21"/>
      <c r="LZP1575" s="21"/>
      <c r="LZQ1575" s="21"/>
      <c r="LZR1575" s="21"/>
      <c r="LZS1575" s="21"/>
      <c r="LZT1575" s="21"/>
      <c r="LZU1575" s="21"/>
      <c r="LZV1575" s="21"/>
      <c r="LZW1575" s="21"/>
      <c r="LZX1575" s="21"/>
      <c r="LZY1575" s="21"/>
      <c r="LZZ1575" s="21"/>
      <c r="MAA1575" s="21"/>
      <c r="MAB1575" s="21"/>
      <c r="MAC1575" s="21"/>
      <c r="MAD1575" s="21"/>
      <c r="MAE1575" s="21"/>
      <c r="MAF1575" s="21"/>
      <c r="MAG1575" s="21"/>
      <c r="MAH1575" s="21"/>
      <c r="MAI1575" s="21"/>
      <c r="MAJ1575" s="21"/>
      <c r="MAK1575" s="21"/>
      <c r="MAL1575" s="21"/>
      <c r="MAM1575" s="21"/>
      <c r="MAN1575" s="21"/>
      <c r="MAO1575" s="21"/>
      <c r="MAP1575" s="21"/>
      <c r="MAQ1575" s="21"/>
      <c r="MAR1575" s="21"/>
      <c r="MAS1575" s="21"/>
      <c r="MAT1575" s="21"/>
      <c r="MAU1575" s="21"/>
      <c r="MAV1575" s="21"/>
      <c r="MAW1575" s="21"/>
      <c r="MAX1575" s="21"/>
      <c r="MAY1575" s="21"/>
      <c r="MAZ1575" s="21"/>
      <c r="MBA1575" s="21"/>
      <c r="MBB1575" s="21"/>
      <c r="MBC1575" s="21"/>
      <c r="MBD1575" s="21"/>
      <c r="MBE1575" s="21"/>
      <c r="MBF1575" s="21"/>
      <c r="MBG1575" s="21"/>
      <c r="MBH1575" s="21"/>
      <c r="MBI1575" s="21"/>
      <c r="MBJ1575" s="21"/>
      <c r="MBK1575" s="21"/>
      <c r="MBL1575" s="21"/>
      <c r="MBM1575" s="21"/>
      <c r="MBN1575" s="21"/>
      <c r="MBO1575" s="21"/>
      <c r="MBP1575" s="21"/>
      <c r="MBQ1575" s="21"/>
      <c r="MBR1575" s="21"/>
      <c r="MBS1575" s="21"/>
      <c r="MBT1575" s="21"/>
      <c r="MBU1575" s="21"/>
      <c r="MBV1575" s="21"/>
      <c r="MBW1575" s="21"/>
      <c r="MBX1575" s="21"/>
      <c r="MBY1575" s="21"/>
      <c r="MBZ1575" s="21"/>
      <c r="MCA1575" s="21"/>
      <c r="MCB1575" s="21"/>
      <c r="MCC1575" s="21"/>
      <c r="MCD1575" s="21"/>
      <c r="MCE1575" s="21"/>
      <c r="MCF1575" s="21"/>
      <c r="MCG1575" s="21"/>
      <c r="MCH1575" s="21"/>
      <c r="MCI1575" s="21"/>
      <c r="MCJ1575" s="21"/>
      <c r="MCK1575" s="21"/>
      <c r="MCL1575" s="21"/>
      <c r="MCM1575" s="21"/>
      <c r="MCN1575" s="21"/>
      <c r="MCO1575" s="21"/>
      <c r="MCP1575" s="21"/>
      <c r="MCQ1575" s="21"/>
      <c r="MCR1575" s="21"/>
      <c r="MCS1575" s="21"/>
      <c r="MCT1575" s="21"/>
      <c r="MCU1575" s="21"/>
      <c r="MCV1575" s="21"/>
      <c r="MCW1575" s="21"/>
      <c r="MCX1575" s="21"/>
      <c r="MCY1575" s="21"/>
      <c r="MCZ1575" s="21"/>
      <c r="MDA1575" s="21"/>
      <c r="MDB1575" s="21"/>
      <c r="MDC1575" s="21"/>
      <c r="MDD1575" s="21"/>
      <c r="MDE1575" s="21"/>
      <c r="MDF1575" s="21"/>
      <c r="MDG1575" s="21"/>
      <c r="MDH1575" s="21"/>
      <c r="MDI1575" s="21"/>
      <c r="MDJ1575" s="21"/>
      <c r="MDK1575" s="21"/>
      <c r="MDL1575" s="21"/>
      <c r="MDM1575" s="21"/>
      <c r="MDN1575" s="21"/>
      <c r="MDO1575" s="21"/>
      <c r="MDP1575" s="21"/>
      <c r="MDQ1575" s="21"/>
      <c r="MDR1575" s="21"/>
      <c r="MDS1575" s="21"/>
      <c r="MDT1575" s="21"/>
      <c r="MDU1575" s="21"/>
      <c r="MDV1575" s="21"/>
      <c r="MDW1575" s="21"/>
      <c r="MDX1575" s="21"/>
      <c r="MDY1575" s="21"/>
      <c r="MDZ1575" s="21"/>
      <c r="MEA1575" s="21"/>
      <c r="MEB1575" s="21"/>
      <c r="MEC1575" s="21"/>
      <c r="MED1575" s="21"/>
      <c r="MEE1575" s="21"/>
      <c r="MEF1575" s="21"/>
      <c r="MEG1575" s="21"/>
      <c r="MEH1575" s="21"/>
      <c r="MEI1575" s="21"/>
      <c r="MEJ1575" s="21"/>
      <c r="MEK1575" s="21"/>
      <c r="MEL1575" s="21"/>
      <c r="MEM1575" s="21"/>
      <c r="MEN1575" s="21"/>
      <c r="MEO1575" s="21"/>
      <c r="MEP1575" s="21"/>
      <c r="MEQ1575" s="21"/>
      <c r="MER1575" s="21"/>
      <c r="MES1575" s="21"/>
      <c r="MET1575" s="21"/>
      <c r="MEU1575" s="21"/>
      <c r="MEV1575" s="21"/>
      <c r="MEW1575" s="21"/>
      <c r="MEX1575" s="21"/>
      <c r="MEY1575" s="21"/>
      <c r="MEZ1575" s="21"/>
      <c r="MFA1575" s="21"/>
      <c r="MFB1575" s="21"/>
      <c r="MFC1575" s="21"/>
      <c r="MFD1575" s="21"/>
      <c r="MFE1575" s="21"/>
      <c r="MFF1575" s="21"/>
      <c r="MFG1575" s="21"/>
      <c r="MFH1575" s="21"/>
      <c r="MFI1575" s="21"/>
      <c r="MFJ1575" s="21"/>
      <c r="MFK1575" s="21"/>
      <c r="MFL1575" s="21"/>
      <c r="MFM1575" s="21"/>
      <c r="MFN1575" s="21"/>
      <c r="MFO1575" s="21"/>
      <c r="MFP1575" s="21"/>
      <c r="MFQ1575" s="21"/>
      <c r="MFR1575" s="21"/>
      <c r="MFS1575" s="21"/>
      <c r="MFT1575" s="21"/>
      <c r="MFU1575" s="21"/>
      <c r="MFV1575" s="21"/>
      <c r="MFW1575" s="21"/>
      <c r="MFX1575" s="21"/>
      <c r="MFY1575" s="21"/>
      <c r="MFZ1575" s="21"/>
      <c r="MGA1575" s="21"/>
      <c r="MGB1575" s="21"/>
      <c r="MGC1575" s="21"/>
      <c r="MGD1575" s="21"/>
      <c r="MGE1575" s="21"/>
      <c r="MGF1575" s="21"/>
      <c r="MGG1575" s="21"/>
      <c r="MGH1575" s="21"/>
      <c r="MGI1575" s="21"/>
      <c r="MGJ1575" s="21"/>
      <c r="MGK1575" s="21"/>
      <c r="MGL1575" s="21"/>
      <c r="MGM1575" s="21"/>
      <c r="MGN1575" s="21"/>
      <c r="MGO1575" s="21"/>
      <c r="MGP1575" s="21"/>
      <c r="MGQ1575" s="21"/>
      <c r="MGR1575" s="21"/>
      <c r="MGS1575" s="21"/>
      <c r="MGT1575" s="21"/>
      <c r="MGU1575" s="21"/>
      <c r="MGV1575" s="21"/>
      <c r="MGW1575" s="21"/>
      <c r="MGX1575" s="21"/>
      <c r="MGY1575" s="21"/>
      <c r="MGZ1575" s="21"/>
      <c r="MHA1575" s="21"/>
      <c r="MHB1575" s="21"/>
      <c r="MHC1575" s="21"/>
      <c r="MHD1575" s="21"/>
      <c r="MHE1575" s="21"/>
      <c r="MHF1575" s="21"/>
      <c r="MHG1575" s="21"/>
      <c r="MHH1575" s="21"/>
      <c r="MHI1575" s="21"/>
      <c r="MHJ1575" s="21"/>
      <c r="MHK1575" s="21"/>
      <c r="MHL1575" s="21"/>
      <c r="MHM1575" s="21"/>
      <c r="MHN1575" s="21"/>
      <c r="MHO1575" s="21"/>
      <c r="MHP1575" s="21"/>
      <c r="MHQ1575" s="21"/>
      <c r="MHR1575" s="21"/>
      <c r="MHS1575" s="21"/>
      <c r="MHT1575" s="21"/>
      <c r="MHU1575" s="21"/>
      <c r="MHV1575" s="21"/>
      <c r="MHW1575" s="21"/>
      <c r="MHX1575" s="21"/>
      <c r="MHY1575" s="21"/>
      <c r="MHZ1575" s="21"/>
      <c r="MIA1575" s="21"/>
      <c r="MIB1575" s="21"/>
      <c r="MIC1575" s="21"/>
      <c r="MID1575" s="21"/>
      <c r="MIE1575" s="21"/>
      <c r="MIF1575" s="21"/>
      <c r="MIG1575" s="21"/>
      <c r="MIH1575" s="21"/>
      <c r="MII1575" s="21"/>
      <c r="MIJ1575" s="21"/>
      <c r="MIK1575" s="21"/>
      <c r="MIL1575" s="21"/>
      <c r="MIM1575" s="21"/>
      <c r="MIN1575" s="21"/>
      <c r="MIO1575" s="21"/>
      <c r="MIP1575" s="21"/>
      <c r="MIQ1575" s="21"/>
      <c r="MIR1575" s="21"/>
      <c r="MIS1575" s="21"/>
      <c r="MIT1575" s="21"/>
      <c r="MIU1575" s="21"/>
      <c r="MIV1575" s="21"/>
      <c r="MIW1575" s="21"/>
      <c r="MIX1575" s="21"/>
      <c r="MIY1575" s="21"/>
      <c r="MIZ1575" s="21"/>
      <c r="MJA1575" s="21"/>
      <c r="MJB1575" s="21"/>
      <c r="MJC1575" s="21"/>
      <c r="MJD1575" s="21"/>
      <c r="MJE1575" s="21"/>
      <c r="MJF1575" s="21"/>
      <c r="MJG1575" s="21"/>
      <c r="MJH1575" s="21"/>
      <c r="MJI1575" s="21"/>
      <c r="MJJ1575" s="21"/>
      <c r="MJK1575" s="21"/>
      <c r="MJL1575" s="21"/>
      <c r="MJM1575" s="21"/>
      <c r="MJN1575" s="21"/>
      <c r="MJO1575" s="21"/>
      <c r="MJP1575" s="21"/>
      <c r="MJQ1575" s="21"/>
      <c r="MJR1575" s="21"/>
      <c r="MJS1575" s="21"/>
      <c r="MJT1575" s="21"/>
      <c r="MJU1575" s="21"/>
      <c r="MJV1575" s="21"/>
      <c r="MJW1575" s="21"/>
      <c r="MJX1575" s="21"/>
      <c r="MJY1575" s="21"/>
      <c r="MJZ1575" s="21"/>
      <c r="MKA1575" s="21"/>
      <c r="MKB1575" s="21"/>
      <c r="MKC1575" s="21"/>
      <c r="MKD1575" s="21"/>
      <c r="MKE1575" s="21"/>
      <c r="MKF1575" s="21"/>
      <c r="MKG1575" s="21"/>
      <c r="MKH1575" s="21"/>
      <c r="MKI1575" s="21"/>
      <c r="MKJ1575" s="21"/>
      <c r="MKK1575" s="21"/>
      <c r="MKL1575" s="21"/>
      <c r="MKM1575" s="21"/>
      <c r="MKN1575" s="21"/>
      <c r="MKO1575" s="21"/>
      <c r="MKP1575" s="21"/>
      <c r="MKQ1575" s="21"/>
      <c r="MKR1575" s="21"/>
      <c r="MKS1575" s="21"/>
      <c r="MKT1575" s="21"/>
      <c r="MKU1575" s="21"/>
      <c r="MKV1575" s="21"/>
      <c r="MKW1575" s="21"/>
      <c r="MKX1575" s="21"/>
      <c r="MKY1575" s="21"/>
      <c r="MKZ1575" s="21"/>
      <c r="MLA1575" s="21"/>
      <c r="MLB1575" s="21"/>
      <c r="MLC1575" s="21"/>
      <c r="MLD1575" s="21"/>
      <c r="MLE1575" s="21"/>
      <c r="MLF1575" s="21"/>
      <c r="MLG1575" s="21"/>
      <c r="MLH1575" s="21"/>
      <c r="MLI1575" s="21"/>
      <c r="MLJ1575" s="21"/>
      <c r="MLK1575" s="21"/>
      <c r="MLL1575" s="21"/>
      <c r="MLM1575" s="21"/>
      <c r="MLN1575" s="21"/>
      <c r="MLO1575" s="21"/>
      <c r="MLP1575" s="21"/>
      <c r="MLQ1575" s="21"/>
      <c r="MLR1575" s="21"/>
      <c r="MLS1575" s="21"/>
      <c r="MLT1575" s="21"/>
      <c r="MLU1575" s="21"/>
      <c r="MLV1575" s="21"/>
      <c r="MLW1575" s="21"/>
      <c r="MLX1575" s="21"/>
      <c r="MLY1575" s="21"/>
      <c r="MLZ1575" s="21"/>
      <c r="MMA1575" s="21"/>
      <c r="MMB1575" s="21"/>
      <c r="MMC1575" s="21"/>
      <c r="MMD1575" s="21"/>
      <c r="MME1575" s="21"/>
      <c r="MMF1575" s="21"/>
      <c r="MMG1575" s="21"/>
      <c r="MMH1575" s="21"/>
      <c r="MMI1575" s="21"/>
      <c r="MMJ1575" s="21"/>
      <c r="MMK1575" s="21"/>
      <c r="MML1575" s="21"/>
      <c r="MMM1575" s="21"/>
      <c r="MMN1575" s="21"/>
      <c r="MMO1575" s="21"/>
      <c r="MMP1575" s="21"/>
      <c r="MMQ1575" s="21"/>
      <c r="MMR1575" s="21"/>
      <c r="MMS1575" s="21"/>
      <c r="MMT1575" s="21"/>
      <c r="MMU1575" s="21"/>
      <c r="MMV1575" s="21"/>
      <c r="MMW1575" s="21"/>
      <c r="MMX1575" s="21"/>
      <c r="MMY1575" s="21"/>
      <c r="MMZ1575" s="21"/>
      <c r="MNA1575" s="21"/>
      <c r="MNB1575" s="21"/>
      <c r="MNC1575" s="21"/>
      <c r="MND1575" s="21"/>
      <c r="MNE1575" s="21"/>
      <c r="MNF1575" s="21"/>
      <c r="MNG1575" s="21"/>
      <c r="MNH1575" s="21"/>
      <c r="MNI1575" s="21"/>
      <c r="MNJ1575" s="21"/>
      <c r="MNK1575" s="21"/>
      <c r="MNL1575" s="21"/>
      <c r="MNM1575" s="21"/>
      <c r="MNN1575" s="21"/>
      <c r="MNO1575" s="21"/>
      <c r="MNP1575" s="21"/>
      <c r="MNQ1575" s="21"/>
      <c r="MNR1575" s="21"/>
      <c r="MNS1575" s="21"/>
      <c r="MNT1575" s="21"/>
      <c r="MNU1575" s="21"/>
      <c r="MNV1575" s="21"/>
      <c r="MNW1575" s="21"/>
      <c r="MNX1575" s="21"/>
      <c r="MNY1575" s="21"/>
      <c r="MNZ1575" s="21"/>
      <c r="MOA1575" s="21"/>
      <c r="MOB1575" s="21"/>
      <c r="MOC1575" s="21"/>
      <c r="MOD1575" s="21"/>
      <c r="MOE1575" s="21"/>
      <c r="MOF1575" s="21"/>
      <c r="MOG1575" s="21"/>
      <c r="MOH1575" s="21"/>
      <c r="MOI1575" s="21"/>
      <c r="MOJ1575" s="21"/>
      <c r="MOK1575" s="21"/>
      <c r="MOL1575" s="21"/>
      <c r="MOM1575" s="21"/>
      <c r="MON1575" s="21"/>
      <c r="MOO1575" s="21"/>
      <c r="MOP1575" s="21"/>
      <c r="MOQ1575" s="21"/>
      <c r="MOR1575" s="21"/>
      <c r="MOS1575" s="21"/>
      <c r="MOT1575" s="21"/>
      <c r="MOU1575" s="21"/>
      <c r="MOV1575" s="21"/>
      <c r="MOW1575" s="21"/>
      <c r="MOX1575" s="21"/>
      <c r="MOY1575" s="21"/>
      <c r="MOZ1575" s="21"/>
      <c r="MPA1575" s="21"/>
      <c r="MPB1575" s="21"/>
      <c r="MPC1575" s="21"/>
      <c r="MPD1575" s="21"/>
      <c r="MPE1575" s="21"/>
      <c r="MPF1575" s="21"/>
      <c r="MPG1575" s="21"/>
      <c r="MPH1575" s="21"/>
      <c r="MPI1575" s="21"/>
      <c r="MPJ1575" s="21"/>
      <c r="MPK1575" s="21"/>
      <c r="MPL1575" s="21"/>
      <c r="MPM1575" s="21"/>
      <c r="MPN1575" s="21"/>
      <c r="MPO1575" s="21"/>
      <c r="MPP1575" s="21"/>
      <c r="MPQ1575" s="21"/>
      <c r="MPR1575" s="21"/>
      <c r="MPS1575" s="21"/>
      <c r="MPT1575" s="21"/>
      <c r="MPU1575" s="21"/>
      <c r="MPV1575" s="21"/>
      <c r="MPW1575" s="21"/>
      <c r="MPX1575" s="21"/>
      <c r="MPY1575" s="21"/>
      <c r="MPZ1575" s="21"/>
      <c r="MQA1575" s="21"/>
      <c r="MQB1575" s="21"/>
      <c r="MQC1575" s="21"/>
      <c r="MQD1575" s="21"/>
      <c r="MQE1575" s="21"/>
      <c r="MQF1575" s="21"/>
      <c r="MQG1575" s="21"/>
      <c r="MQH1575" s="21"/>
      <c r="MQI1575" s="21"/>
      <c r="MQJ1575" s="21"/>
      <c r="MQK1575" s="21"/>
      <c r="MQL1575" s="21"/>
      <c r="MQM1575" s="21"/>
      <c r="MQN1575" s="21"/>
      <c r="MQO1575" s="21"/>
      <c r="MQP1575" s="21"/>
      <c r="MQQ1575" s="21"/>
      <c r="MQR1575" s="21"/>
      <c r="MQS1575" s="21"/>
      <c r="MQT1575" s="21"/>
      <c r="MQU1575" s="21"/>
      <c r="MQV1575" s="21"/>
      <c r="MQW1575" s="21"/>
      <c r="MQX1575" s="21"/>
      <c r="MQY1575" s="21"/>
      <c r="MQZ1575" s="21"/>
      <c r="MRA1575" s="21"/>
      <c r="MRB1575" s="21"/>
      <c r="MRC1575" s="21"/>
      <c r="MRD1575" s="21"/>
      <c r="MRE1575" s="21"/>
      <c r="MRF1575" s="21"/>
      <c r="MRG1575" s="21"/>
      <c r="MRH1575" s="21"/>
      <c r="MRI1575" s="21"/>
      <c r="MRJ1575" s="21"/>
      <c r="MRK1575" s="21"/>
      <c r="MRL1575" s="21"/>
      <c r="MRM1575" s="21"/>
      <c r="MRN1575" s="21"/>
      <c r="MRO1575" s="21"/>
      <c r="MRP1575" s="21"/>
      <c r="MRQ1575" s="21"/>
      <c r="MRR1575" s="21"/>
      <c r="MRS1575" s="21"/>
      <c r="MRT1575" s="21"/>
      <c r="MRU1575" s="21"/>
      <c r="MRV1575" s="21"/>
      <c r="MRW1575" s="21"/>
      <c r="MRX1575" s="21"/>
      <c r="MRY1575" s="21"/>
      <c r="MRZ1575" s="21"/>
      <c r="MSA1575" s="21"/>
      <c r="MSB1575" s="21"/>
      <c r="MSC1575" s="21"/>
      <c r="MSD1575" s="21"/>
      <c r="MSE1575" s="21"/>
      <c r="MSF1575" s="21"/>
      <c r="MSG1575" s="21"/>
      <c r="MSH1575" s="21"/>
      <c r="MSI1575" s="21"/>
      <c r="MSJ1575" s="21"/>
      <c r="MSK1575" s="21"/>
      <c r="MSL1575" s="21"/>
      <c r="MSM1575" s="21"/>
      <c r="MSN1575" s="21"/>
      <c r="MSO1575" s="21"/>
      <c r="MSP1575" s="21"/>
      <c r="MSQ1575" s="21"/>
      <c r="MSR1575" s="21"/>
      <c r="MSS1575" s="21"/>
      <c r="MST1575" s="21"/>
      <c r="MSU1575" s="21"/>
      <c r="MSV1575" s="21"/>
      <c r="MSW1575" s="21"/>
      <c r="MSX1575" s="21"/>
      <c r="MSY1575" s="21"/>
      <c r="MSZ1575" s="21"/>
      <c r="MTA1575" s="21"/>
      <c r="MTB1575" s="21"/>
      <c r="MTC1575" s="21"/>
      <c r="MTD1575" s="21"/>
      <c r="MTE1575" s="21"/>
      <c r="MTF1575" s="21"/>
      <c r="MTG1575" s="21"/>
      <c r="MTH1575" s="21"/>
      <c r="MTI1575" s="21"/>
      <c r="MTJ1575" s="21"/>
      <c r="MTK1575" s="21"/>
      <c r="MTL1575" s="21"/>
      <c r="MTM1575" s="21"/>
      <c r="MTN1575" s="21"/>
      <c r="MTO1575" s="21"/>
      <c r="MTP1575" s="21"/>
      <c r="MTQ1575" s="21"/>
      <c r="MTR1575" s="21"/>
      <c r="MTS1575" s="21"/>
      <c r="MTT1575" s="21"/>
      <c r="MTU1575" s="21"/>
      <c r="MTV1575" s="21"/>
      <c r="MTW1575" s="21"/>
      <c r="MTX1575" s="21"/>
      <c r="MTY1575" s="21"/>
      <c r="MTZ1575" s="21"/>
      <c r="MUA1575" s="21"/>
      <c r="MUB1575" s="21"/>
      <c r="MUC1575" s="21"/>
      <c r="MUD1575" s="21"/>
      <c r="MUE1575" s="21"/>
      <c r="MUF1575" s="21"/>
      <c r="MUG1575" s="21"/>
      <c r="MUH1575" s="21"/>
      <c r="MUI1575" s="21"/>
      <c r="MUJ1575" s="21"/>
      <c r="MUK1575" s="21"/>
      <c r="MUL1575" s="21"/>
      <c r="MUM1575" s="21"/>
      <c r="MUN1575" s="21"/>
      <c r="MUO1575" s="21"/>
      <c r="MUP1575" s="21"/>
      <c r="MUQ1575" s="21"/>
      <c r="MUR1575" s="21"/>
      <c r="MUS1575" s="21"/>
      <c r="MUT1575" s="21"/>
      <c r="MUU1575" s="21"/>
      <c r="MUV1575" s="21"/>
      <c r="MUW1575" s="21"/>
      <c r="MUX1575" s="21"/>
      <c r="MUY1575" s="21"/>
      <c r="MUZ1575" s="21"/>
      <c r="MVA1575" s="21"/>
      <c r="MVB1575" s="21"/>
      <c r="MVC1575" s="21"/>
      <c r="MVD1575" s="21"/>
      <c r="MVE1575" s="21"/>
      <c r="MVF1575" s="21"/>
      <c r="MVG1575" s="21"/>
      <c r="MVH1575" s="21"/>
      <c r="MVI1575" s="21"/>
      <c r="MVJ1575" s="21"/>
      <c r="MVK1575" s="21"/>
      <c r="MVL1575" s="21"/>
      <c r="MVM1575" s="21"/>
      <c r="MVN1575" s="21"/>
      <c r="MVO1575" s="21"/>
      <c r="MVP1575" s="21"/>
      <c r="MVQ1575" s="21"/>
      <c r="MVR1575" s="21"/>
      <c r="MVS1575" s="21"/>
      <c r="MVT1575" s="21"/>
      <c r="MVU1575" s="21"/>
      <c r="MVV1575" s="21"/>
      <c r="MVW1575" s="21"/>
      <c r="MVX1575" s="21"/>
      <c r="MVY1575" s="21"/>
      <c r="MVZ1575" s="21"/>
      <c r="MWA1575" s="21"/>
      <c r="MWB1575" s="21"/>
      <c r="MWC1575" s="21"/>
      <c r="MWD1575" s="21"/>
      <c r="MWE1575" s="21"/>
      <c r="MWF1575" s="21"/>
      <c r="MWG1575" s="21"/>
      <c r="MWH1575" s="21"/>
      <c r="MWI1575" s="21"/>
      <c r="MWJ1575" s="21"/>
      <c r="MWK1575" s="21"/>
      <c r="MWL1575" s="21"/>
      <c r="MWM1575" s="21"/>
      <c r="MWN1575" s="21"/>
      <c r="MWO1575" s="21"/>
      <c r="MWP1575" s="21"/>
      <c r="MWQ1575" s="21"/>
      <c r="MWR1575" s="21"/>
      <c r="MWS1575" s="21"/>
      <c r="MWT1575" s="21"/>
      <c r="MWU1575" s="21"/>
      <c r="MWV1575" s="21"/>
      <c r="MWW1575" s="21"/>
      <c r="MWX1575" s="21"/>
      <c r="MWY1575" s="21"/>
      <c r="MWZ1575" s="21"/>
      <c r="MXA1575" s="21"/>
      <c r="MXB1575" s="21"/>
      <c r="MXC1575" s="21"/>
      <c r="MXD1575" s="21"/>
      <c r="MXE1575" s="21"/>
      <c r="MXF1575" s="21"/>
      <c r="MXG1575" s="21"/>
      <c r="MXH1575" s="21"/>
      <c r="MXI1575" s="21"/>
      <c r="MXJ1575" s="21"/>
      <c r="MXK1575" s="21"/>
      <c r="MXL1575" s="21"/>
      <c r="MXM1575" s="21"/>
      <c r="MXN1575" s="21"/>
      <c r="MXO1575" s="21"/>
      <c r="MXP1575" s="21"/>
      <c r="MXQ1575" s="21"/>
      <c r="MXR1575" s="21"/>
      <c r="MXS1575" s="21"/>
      <c r="MXT1575" s="21"/>
      <c r="MXU1575" s="21"/>
      <c r="MXV1575" s="21"/>
      <c r="MXW1575" s="21"/>
      <c r="MXX1575" s="21"/>
      <c r="MXY1575" s="21"/>
      <c r="MXZ1575" s="21"/>
      <c r="MYA1575" s="21"/>
      <c r="MYB1575" s="21"/>
      <c r="MYC1575" s="21"/>
      <c r="MYD1575" s="21"/>
      <c r="MYE1575" s="21"/>
      <c r="MYF1575" s="21"/>
      <c r="MYG1575" s="21"/>
      <c r="MYH1575" s="21"/>
      <c r="MYI1575" s="21"/>
      <c r="MYJ1575" s="21"/>
      <c r="MYK1575" s="21"/>
      <c r="MYL1575" s="21"/>
      <c r="MYM1575" s="21"/>
      <c r="MYN1575" s="21"/>
      <c r="MYO1575" s="21"/>
      <c r="MYP1575" s="21"/>
      <c r="MYQ1575" s="21"/>
      <c r="MYR1575" s="21"/>
      <c r="MYS1575" s="21"/>
      <c r="MYT1575" s="21"/>
      <c r="MYU1575" s="21"/>
      <c r="MYV1575" s="21"/>
      <c r="MYW1575" s="21"/>
      <c r="MYX1575" s="21"/>
      <c r="MYY1575" s="21"/>
      <c r="MYZ1575" s="21"/>
      <c r="MZA1575" s="21"/>
      <c r="MZB1575" s="21"/>
      <c r="MZC1575" s="21"/>
      <c r="MZD1575" s="21"/>
      <c r="MZE1575" s="21"/>
      <c r="MZF1575" s="21"/>
      <c r="MZG1575" s="21"/>
      <c r="MZH1575" s="21"/>
      <c r="MZI1575" s="21"/>
      <c r="MZJ1575" s="21"/>
      <c r="MZK1575" s="21"/>
      <c r="MZL1575" s="21"/>
      <c r="MZM1575" s="21"/>
      <c r="MZN1575" s="21"/>
      <c r="MZO1575" s="21"/>
      <c r="MZP1575" s="21"/>
      <c r="MZQ1575" s="21"/>
      <c r="MZR1575" s="21"/>
      <c r="MZS1575" s="21"/>
      <c r="MZT1575" s="21"/>
      <c r="MZU1575" s="21"/>
      <c r="MZV1575" s="21"/>
      <c r="MZW1575" s="21"/>
      <c r="MZX1575" s="21"/>
      <c r="MZY1575" s="21"/>
      <c r="MZZ1575" s="21"/>
      <c r="NAA1575" s="21"/>
      <c r="NAB1575" s="21"/>
      <c r="NAC1575" s="21"/>
      <c r="NAD1575" s="21"/>
      <c r="NAE1575" s="21"/>
      <c r="NAF1575" s="21"/>
      <c r="NAG1575" s="21"/>
      <c r="NAH1575" s="21"/>
      <c r="NAI1575" s="21"/>
      <c r="NAJ1575" s="21"/>
      <c r="NAK1575" s="21"/>
      <c r="NAL1575" s="21"/>
      <c r="NAM1575" s="21"/>
      <c r="NAN1575" s="21"/>
      <c r="NAO1575" s="21"/>
      <c r="NAP1575" s="21"/>
      <c r="NAQ1575" s="21"/>
      <c r="NAR1575" s="21"/>
      <c r="NAS1575" s="21"/>
      <c r="NAT1575" s="21"/>
      <c r="NAU1575" s="21"/>
      <c r="NAV1575" s="21"/>
      <c r="NAW1575" s="21"/>
      <c r="NAX1575" s="21"/>
      <c r="NAY1575" s="21"/>
      <c r="NAZ1575" s="21"/>
      <c r="NBA1575" s="21"/>
      <c r="NBB1575" s="21"/>
      <c r="NBC1575" s="21"/>
      <c r="NBD1575" s="21"/>
      <c r="NBE1575" s="21"/>
      <c r="NBF1575" s="21"/>
      <c r="NBG1575" s="21"/>
      <c r="NBH1575" s="21"/>
      <c r="NBI1575" s="21"/>
      <c r="NBJ1575" s="21"/>
      <c r="NBK1575" s="21"/>
      <c r="NBL1575" s="21"/>
      <c r="NBM1575" s="21"/>
      <c r="NBN1575" s="21"/>
      <c r="NBO1575" s="21"/>
      <c r="NBP1575" s="21"/>
      <c r="NBQ1575" s="21"/>
      <c r="NBR1575" s="21"/>
      <c r="NBS1575" s="21"/>
      <c r="NBT1575" s="21"/>
      <c r="NBU1575" s="21"/>
      <c r="NBV1575" s="21"/>
      <c r="NBW1575" s="21"/>
      <c r="NBX1575" s="21"/>
      <c r="NBY1575" s="21"/>
      <c r="NBZ1575" s="21"/>
      <c r="NCA1575" s="21"/>
      <c r="NCB1575" s="21"/>
      <c r="NCC1575" s="21"/>
      <c r="NCD1575" s="21"/>
      <c r="NCE1575" s="21"/>
      <c r="NCF1575" s="21"/>
      <c r="NCG1575" s="21"/>
      <c r="NCH1575" s="21"/>
      <c r="NCI1575" s="21"/>
      <c r="NCJ1575" s="21"/>
      <c r="NCK1575" s="21"/>
      <c r="NCL1575" s="21"/>
      <c r="NCM1575" s="21"/>
      <c r="NCN1575" s="21"/>
      <c r="NCO1575" s="21"/>
      <c r="NCP1575" s="21"/>
      <c r="NCQ1575" s="21"/>
      <c r="NCR1575" s="21"/>
      <c r="NCS1575" s="21"/>
      <c r="NCT1575" s="21"/>
      <c r="NCU1575" s="21"/>
      <c r="NCV1575" s="21"/>
      <c r="NCW1575" s="21"/>
      <c r="NCX1575" s="21"/>
      <c r="NCY1575" s="21"/>
      <c r="NCZ1575" s="21"/>
      <c r="NDA1575" s="21"/>
      <c r="NDB1575" s="21"/>
      <c r="NDC1575" s="21"/>
      <c r="NDD1575" s="21"/>
      <c r="NDE1575" s="21"/>
      <c r="NDF1575" s="21"/>
      <c r="NDG1575" s="21"/>
      <c r="NDH1575" s="21"/>
      <c r="NDI1575" s="21"/>
      <c r="NDJ1575" s="21"/>
      <c r="NDK1575" s="21"/>
      <c r="NDL1575" s="21"/>
      <c r="NDM1575" s="21"/>
      <c r="NDN1575" s="21"/>
      <c r="NDO1575" s="21"/>
      <c r="NDP1575" s="21"/>
      <c r="NDQ1575" s="21"/>
      <c r="NDR1575" s="21"/>
      <c r="NDS1575" s="21"/>
      <c r="NDT1575" s="21"/>
      <c r="NDU1575" s="21"/>
      <c r="NDV1575" s="21"/>
      <c r="NDW1575" s="21"/>
      <c r="NDX1575" s="21"/>
      <c r="NDY1575" s="21"/>
      <c r="NDZ1575" s="21"/>
      <c r="NEA1575" s="21"/>
      <c r="NEB1575" s="21"/>
      <c r="NEC1575" s="21"/>
      <c r="NED1575" s="21"/>
      <c r="NEE1575" s="21"/>
      <c r="NEF1575" s="21"/>
      <c r="NEG1575" s="21"/>
      <c r="NEH1575" s="21"/>
      <c r="NEI1575" s="21"/>
      <c r="NEJ1575" s="21"/>
      <c r="NEK1575" s="21"/>
      <c r="NEL1575" s="21"/>
      <c r="NEM1575" s="21"/>
      <c r="NEN1575" s="21"/>
      <c r="NEO1575" s="21"/>
      <c r="NEP1575" s="21"/>
      <c r="NEQ1575" s="21"/>
      <c r="NER1575" s="21"/>
      <c r="NES1575" s="21"/>
      <c r="NET1575" s="21"/>
      <c r="NEU1575" s="21"/>
      <c r="NEV1575" s="21"/>
      <c r="NEW1575" s="21"/>
      <c r="NEX1575" s="21"/>
      <c r="NEY1575" s="21"/>
      <c r="NEZ1575" s="21"/>
      <c r="NFA1575" s="21"/>
      <c r="NFB1575" s="21"/>
      <c r="NFC1575" s="21"/>
      <c r="NFD1575" s="21"/>
      <c r="NFE1575" s="21"/>
      <c r="NFF1575" s="21"/>
      <c r="NFG1575" s="21"/>
      <c r="NFH1575" s="21"/>
      <c r="NFI1575" s="21"/>
      <c r="NFJ1575" s="21"/>
      <c r="NFK1575" s="21"/>
      <c r="NFL1575" s="21"/>
      <c r="NFM1575" s="21"/>
      <c r="NFN1575" s="21"/>
      <c r="NFO1575" s="21"/>
      <c r="NFP1575" s="21"/>
      <c r="NFQ1575" s="21"/>
      <c r="NFR1575" s="21"/>
      <c r="NFS1575" s="21"/>
      <c r="NFT1575" s="21"/>
      <c r="NFU1575" s="21"/>
      <c r="NFV1575" s="21"/>
      <c r="NFW1575" s="21"/>
      <c r="NFX1575" s="21"/>
      <c r="NFY1575" s="21"/>
      <c r="NFZ1575" s="21"/>
      <c r="NGA1575" s="21"/>
      <c r="NGB1575" s="21"/>
      <c r="NGC1575" s="21"/>
      <c r="NGD1575" s="21"/>
      <c r="NGE1575" s="21"/>
      <c r="NGF1575" s="21"/>
      <c r="NGG1575" s="21"/>
      <c r="NGH1575" s="21"/>
      <c r="NGI1575" s="21"/>
      <c r="NGJ1575" s="21"/>
      <c r="NGK1575" s="21"/>
      <c r="NGL1575" s="21"/>
      <c r="NGM1575" s="21"/>
      <c r="NGN1575" s="21"/>
      <c r="NGO1575" s="21"/>
      <c r="NGP1575" s="21"/>
      <c r="NGQ1575" s="21"/>
      <c r="NGR1575" s="21"/>
      <c r="NGS1575" s="21"/>
      <c r="NGT1575" s="21"/>
      <c r="NGU1575" s="21"/>
      <c r="NGV1575" s="21"/>
      <c r="NGW1575" s="21"/>
      <c r="NGX1575" s="21"/>
      <c r="NGY1575" s="21"/>
      <c r="NGZ1575" s="21"/>
      <c r="NHA1575" s="21"/>
      <c r="NHB1575" s="21"/>
      <c r="NHC1575" s="21"/>
      <c r="NHD1575" s="21"/>
      <c r="NHE1575" s="21"/>
      <c r="NHF1575" s="21"/>
      <c r="NHG1575" s="21"/>
      <c r="NHH1575" s="21"/>
      <c r="NHI1575" s="21"/>
      <c r="NHJ1575" s="21"/>
      <c r="NHK1575" s="21"/>
      <c r="NHL1575" s="21"/>
      <c r="NHM1575" s="21"/>
      <c r="NHN1575" s="21"/>
      <c r="NHO1575" s="21"/>
      <c r="NHP1575" s="21"/>
      <c r="NHQ1575" s="21"/>
      <c r="NHR1575" s="21"/>
      <c r="NHS1575" s="21"/>
      <c r="NHT1575" s="21"/>
      <c r="NHU1575" s="21"/>
      <c r="NHV1575" s="21"/>
      <c r="NHW1575" s="21"/>
      <c r="NHX1575" s="21"/>
      <c r="NHY1575" s="21"/>
      <c r="NHZ1575" s="21"/>
      <c r="NIA1575" s="21"/>
      <c r="NIB1575" s="21"/>
      <c r="NIC1575" s="21"/>
      <c r="NID1575" s="21"/>
      <c r="NIE1575" s="21"/>
      <c r="NIF1575" s="21"/>
      <c r="NIG1575" s="21"/>
      <c r="NIH1575" s="21"/>
      <c r="NII1575" s="21"/>
      <c r="NIJ1575" s="21"/>
      <c r="NIK1575" s="21"/>
      <c r="NIL1575" s="21"/>
      <c r="NIM1575" s="21"/>
      <c r="NIN1575" s="21"/>
      <c r="NIO1575" s="21"/>
      <c r="NIP1575" s="21"/>
      <c r="NIQ1575" s="21"/>
      <c r="NIR1575" s="21"/>
      <c r="NIS1575" s="21"/>
      <c r="NIT1575" s="21"/>
      <c r="NIU1575" s="21"/>
      <c r="NIV1575" s="21"/>
      <c r="NIW1575" s="21"/>
      <c r="NIX1575" s="21"/>
      <c r="NIY1575" s="21"/>
      <c r="NIZ1575" s="21"/>
      <c r="NJA1575" s="21"/>
      <c r="NJB1575" s="21"/>
      <c r="NJC1575" s="21"/>
      <c r="NJD1575" s="21"/>
      <c r="NJE1575" s="21"/>
      <c r="NJF1575" s="21"/>
      <c r="NJG1575" s="21"/>
      <c r="NJH1575" s="21"/>
      <c r="NJI1575" s="21"/>
      <c r="NJJ1575" s="21"/>
      <c r="NJK1575" s="21"/>
      <c r="NJL1575" s="21"/>
      <c r="NJM1575" s="21"/>
      <c r="NJN1575" s="21"/>
      <c r="NJO1575" s="21"/>
      <c r="NJP1575" s="21"/>
      <c r="NJQ1575" s="21"/>
      <c r="NJR1575" s="21"/>
      <c r="NJS1575" s="21"/>
      <c r="NJT1575" s="21"/>
      <c r="NJU1575" s="21"/>
      <c r="NJV1575" s="21"/>
      <c r="NJW1575" s="21"/>
      <c r="NJX1575" s="21"/>
      <c r="NJY1575" s="21"/>
      <c r="NJZ1575" s="21"/>
      <c r="NKA1575" s="21"/>
      <c r="NKB1575" s="21"/>
      <c r="NKC1575" s="21"/>
      <c r="NKD1575" s="21"/>
      <c r="NKE1575" s="21"/>
      <c r="NKF1575" s="21"/>
      <c r="NKG1575" s="21"/>
      <c r="NKH1575" s="21"/>
      <c r="NKI1575" s="21"/>
      <c r="NKJ1575" s="21"/>
      <c r="NKK1575" s="21"/>
      <c r="NKL1575" s="21"/>
      <c r="NKM1575" s="21"/>
      <c r="NKN1575" s="21"/>
      <c r="NKO1575" s="21"/>
      <c r="NKP1575" s="21"/>
      <c r="NKQ1575" s="21"/>
      <c r="NKR1575" s="21"/>
      <c r="NKS1575" s="21"/>
      <c r="NKT1575" s="21"/>
      <c r="NKU1575" s="21"/>
      <c r="NKV1575" s="21"/>
      <c r="NKW1575" s="21"/>
      <c r="NKX1575" s="21"/>
      <c r="NKY1575" s="21"/>
      <c r="NKZ1575" s="21"/>
      <c r="NLA1575" s="21"/>
      <c r="NLB1575" s="21"/>
      <c r="NLC1575" s="21"/>
      <c r="NLD1575" s="21"/>
      <c r="NLE1575" s="21"/>
      <c r="NLF1575" s="21"/>
      <c r="NLG1575" s="21"/>
      <c r="NLH1575" s="21"/>
      <c r="NLI1575" s="21"/>
      <c r="NLJ1575" s="21"/>
      <c r="NLK1575" s="21"/>
      <c r="NLL1575" s="21"/>
      <c r="NLM1575" s="21"/>
      <c r="NLN1575" s="21"/>
      <c r="NLO1575" s="21"/>
      <c r="NLP1575" s="21"/>
      <c r="NLQ1575" s="21"/>
      <c r="NLR1575" s="21"/>
      <c r="NLS1575" s="21"/>
      <c r="NLT1575" s="21"/>
      <c r="NLU1575" s="21"/>
      <c r="NLV1575" s="21"/>
      <c r="NLW1575" s="21"/>
      <c r="NLX1575" s="21"/>
      <c r="NLY1575" s="21"/>
      <c r="NLZ1575" s="21"/>
      <c r="NMA1575" s="21"/>
      <c r="NMB1575" s="21"/>
      <c r="NMC1575" s="21"/>
      <c r="NMD1575" s="21"/>
      <c r="NME1575" s="21"/>
      <c r="NMF1575" s="21"/>
      <c r="NMG1575" s="21"/>
      <c r="NMH1575" s="21"/>
      <c r="NMI1575" s="21"/>
      <c r="NMJ1575" s="21"/>
      <c r="NMK1575" s="21"/>
      <c r="NML1575" s="21"/>
      <c r="NMM1575" s="21"/>
      <c r="NMN1575" s="21"/>
      <c r="NMO1575" s="21"/>
      <c r="NMP1575" s="21"/>
      <c r="NMQ1575" s="21"/>
      <c r="NMR1575" s="21"/>
      <c r="NMS1575" s="21"/>
      <c r="NMT1575" s="21"/>
      <c r="NMU1575" s="21"/>
      <c r="NMV1575" s="21"/>
      <c r="NMW1575" s="21"/>
      <c r="NMX1575" s="21"/>
      <c r="NMY1575" s="21"/>
      <c r="NMZ1575" s="21"/>
      <c r="NNA1575" s="21"/>
      <c r="NNB1575" s="21"/>
      <c r="NNC1575" s="21"/>
      <c r="NND1575" s="21"/>
      <c r="NNE1575" s="21"/>
      <c r="NNF1575" s="21"/>
      <c r="NNG1575" s="21"/>
      <c r="NNH1575" s="21"/>
      <c r="NNI1575" s="21"/>
      <c r="NNJ1575" s="21"/>
      <c r="NNK1575" s="21"/>
      <c r="NNL1575" s="21"/>
      <c r="NNM1575" s="21"/>
      <c r="NNN1575" s="21"/>
      <c r="NNO1575" s="21"/>
      <c r="NNP1575" s="21"/>
      <c r="NNQ1575" s="21"/>
      <c r="NNR1575" s="21"/>
      <c r="NNS1575" s="21"/>
      <c r="NNT1575" s="21"/>
      <c r="NNU1575" s="21"/>
      <c r="NNV1575" s="21"/>
      <c r="NNW1575" s="21"/>
      <c r="NNX1575" s="21"/>
      <c r="NNY1575" s="21"/>
      <c r="NNZ1575" s="21"/>
      <c r="NOA1575" s="21"/>
      <c r="NOB1575" s="21"/>
      <c r="NOC1575" s="21"/>
      <c r="NOD1575" s="21"/>
      <c r="NOE1575" s="21"/>
      <c r="NOF1575" s="21"/>
      <c r="NOG1575" s="21"/>
      <c r="NOH1575" s="21"/>
      <c r="NOI1575" s="21"/>
      <c r="NOJ1575" s="21"/>
      <c r="NOK1575" s="21"/>
      <c r="NOL1575" s="21"/>
      <c r="NOM1575" s="21"/>
      <c r="NON1575" s="21"/>
      <c r="NOO1575" s="21"/>
      <c r="NOP1575" s="21"/>
      <c r="NOQ1575" s="21"/>
      <c r="NOR1575" s="21"/>
      <c r="NOS1575" s="21"/>
      <c r="NOT1575" s="21"/>
      <c r="NOU1575" s="21"/>
      <c r="NOV1575" s="21"/>
      <c r="NOW1575" s="21"/>
      <c r="NOX1575" s="21"/>
      <c r="NOY1575" s="21"/>
      <c r="NOZ1575" s="21"/>
      <c r="NPA1575" s="21"/>
      <c r="NPB1575" s="21"/>
      <c r="NPC1575" s="21"/>
      <c r="NPD1575" s="21"/>
      <c r="NPE1575" s="21"/>
      <c r="NPF1575" s="21"/>
      <c r="NPG1575" s="21"/>
      <c r="NPH1575" s="21"/>
      <c r="NPI1575" s="21"/>
      <c r="NPJ1575" s="21"/>
      <c r="NPK1575" s="21"/>
      <c r="NPL1575" s="21"/>
      <c r="NPM1575" s="21"/>
      <c r="NPN1575" s="21"/>
      <c r="NPO1575" s="21"/>
      <c r="NPP1575" s="21"/>
      <c r="NPQ1575" s="21"/>
      <c r="NPR1575" s="21"/>
      <c r="NPS1575" s="21"/>
      <c r="NPT1575" s="21"/>
      <c r="NPU1575" s="21"/>
      <c r="NPV1575" s="21"/>
      <c r="NPW1575" s="21"/>
      <c r="NPX1575" s="21"/>
      <c r="NPY1575" s="21"/>
      <c r="NPZ1575" s="21"/>
      <c r="NQA1575" s="21"/>
      <c r="NQB1575" s="21"/>
      <c r="NQC1575" s="21"/>
      <c r="NQD1575" s="21"/>
      <c r="NQE1575" s="21"/>
      <c r="NQF1575" s="21"/>
      <c r="NQG1575" s="21"/>
      <c r="NQH1575" s="21"/>
      <c r="NQI1575" s="21"/>
      <c r="NQJ1575" s="21"/>
      <c r="NQK1575" s="21"/>
      <c r="NQL1575" s="21"/>
      <c r="NQM1575" s="21"/>
      <c r="NQN1575" s="21"/>
      <c r="NQO1575" s="21"/>
      <c r="NQP1575" s="21"/>
      <c r="NQQ1575" s="21"/>
      <c r="NQR1575" s="21"/>
      <c r="NQS1575" s="21"/>
      <c r="NQT1575" s="21"/>
      <c r="NQU1575" s="21"/>
      <c r="NQV1575" s="21"/>
      <c r="NQW1575" s="21"/>
      <c r="NQX1575" s="21"/>
      <c r="NQY1575" s="21"/>
      <c r="NQZ1575" s="21"/>
      <c r="NRA1575" s="21"/>
      <c r="NRB1575" s="21"/>
      <c r="NRC1575" s="21"/>
      <c r="NRD1575" s="21"/>
      <c r="NRE1575" s="21"/>
      <c r="NRF1575" s="21"/>
      <c r="NRG1575" s="21"/>
      <c r="NRH1575" s="21"/>
      <c r="NRI1575" s="21"/>
      <c r="NRJ1575" s="21"/>
      <c r="NRK1575" s="21"/>
      <c r="NRL1575" s="21"/>
      <c r="NRM1575" s="21"/>
      <c r="NRN1575" s="21"/>
      <c r="NRO1575" s="21"/>
      <c r="NRP1575" s="21"/>
      <c r="NRQ1575" s="21"/>
      <c r="NRR1575" s="21"/>
      <c r="NRS1575" s="21"/>
      <c r="NRT1575" s="21"/>
      <c r="NRU1575" s="21"/>
      <c r="NRV1575" s="21"/>
      <c r="NRW1575" s="21"/>
      <c r="NRX1575" s="21"/>
      <c r="NRY1575" s="21"/>
      <c r="NRZ1575" s="21"/>
      <c r="NSA1575" s="21"/>
      <c r="NSB1575" s="21"/>
      <c r="NSC1575" s="21"/>
      <c r="NSD1575" s="21"/>
      <c r="NSE1575" s="21"/>
      <c r="NSF1575" s="21"/>
      <c r="NSG1575" s="21"/>
      <c r="NSH1575" s="21"/>
      <c r="NSI1575" s="21"/>
      <c r="NSJ1575" s="21"/>
      <c r="NSK1575" s="21"/>
      <c r="NSL1575" s="21"/>
      <c r="NSM1575" s="21"/>
      <c r="NSN1575" s="21"/>
      <c r="NSO1575" s="21"/>
      <c r="NSP1575" s="21"/>
      <c r="NSQ1575" s="21"/>
      <c r="NSR1575" s="21"/>
      <c r="NSS1575" s="21"/>
      <c r="NST1575" s="21"/>
      <c r="NSU1575" s="21"/>
      <c r="NSV1575" s="21"/>
      <c r="NSW1575" s="21"/>
      <c r="NSX1575" s="21"/>
      <c r="NSY1575" s="21"/>
      <c r="NSZ1575" s="21"/>
      <c r="NTA1575" s="21"/>
      <c r="NTB1575" s="21"/>
      <c r="NTC1575" s="21"/>
      <c r="NTD1575" s="21"/>
      <c r="NTE1575" s="21"/>
      <c r="NTF1575" s="21"/>
      <c r="NTG1575" s="21"/>
      <c r="NTH1575" s="21"/>
      <c r="NTI1575" s="21"/>
      <c r="NTJ1575" s="21"/>
      <c r="NTK1575" s="21"/>
      <c r="NTL1575" s="21"/>
      <c r="NTM1575" s="21"/>
      <c r="NTN1575" s="21"/>
      <c r="NTO1575" s="21"/>
      <c r="NTP1575" s="21"/>
      <c r="NTQ1575" s="21"/>
      <c r="NTR1575" s="21"/>
      <c r="NTS1575" s="21"/>
      <c r="NTT1575" s="21"/>
      <c r="NTU1575" s="21"/>
      <c r="NTV1575" s="21"/>
      <c r="NTW1575" s="21"/>
      <c r="NTX1575" s="21"/>
      <c r="NTY1575" s="21"/>
      <c r="NTZ1575" s="21"/>
      <c r="NUA1575" s="21"/>
      <c r="NUB1575" s="21"/>
      <c r="NUC1575" s="21"/>
      <c r="NUD1575" s="21"/>
      <c r="NUE1575" s="21"/>
      <c r="NUF1575" s="21"/>
      <c r="NUG1575" s="21"/>
      <c r="NUH1575" s="21"/>
      <c r="NUI1575" s="21"/>
      <c r="NUJ1575" s="21"/>
      <c r="NUK1575" s="21"/>
      <c r="NUL1575" s="21"/>
      <c r="NUM1575" s="21"/>
      <c r="NUN1575" s="21"/>
      <c r="NUO1575" s="21"/>
      <c r="NUP1575" s="21"/>
      <c r="NUQ1575" s="21"/>
      <c r="NUR1575" s="21"/>
      <c r="NUS1575" s="21"/>
      <c r="NUT1575" s="21"/>
      <c r="NUU1575" s="21"/>
      <c r="NUV1575" s="21"/>
      <c r="NUW1575" s="21"/>
      <c r="NUX1575" s="21"/>
      <c r="NUY1575" s="21"/>
      <c r="NUZ1575" s="21"/>
      <c r="NVA1575" s="21"/>
      <c r="NVB1575" s="21"/>
      <c r="NVC1575" s="21"/>
      <c r="NVD1575" s="21"/>
      <c r="NVE1575" s="21"/>
      <c r="NVF1575" s="21"/>
      <c r="NVG1575" s="21"/>
      <c r="NVH1575" s="21"/>
      <c r="NVI1575" s="21"/>
      <c r="NVJ1575" s="21"/>
      <c r="NVK1575" s="21"/>
      <c r="NVL1575" s="21"/>
      <c r="NVM1575" s="21"/>
      <c r="NVN1575" s="21"/>
      <c r="NVO1575" s="21"/>
      <c r="NVP1575" s="21"/>
      <c r="NVQ1575" s="21"/>
      <c r="NVR1575" s="21"/>
      <c r="NVS1575" s="21"/>
      <c r="NVT1575" s="21"/>
      <c r="NVU1575" s="21"/>
      <c r="NVV1575" s="21"/>
      <c r="NVW1575" s="21"/>
      <c r="NVX1575" s="21"/>
      <c r="NVY1575" s="21"/>
      <c r="NVZ1575" s="21"/>
      <c r="NWA1575" s="21"/>
      <c r="NWB1575" s="21"/>
      <c r="NWC1575" s="21"/>
      <c r="NWD1575" s="21"/>
      <c r="NWE1575" s="21"/>
      <c r="NWF1575" s="21"/>
      <c r="NWG1575" s="21"/>
      <c r="NWH1575" s="21"/>
      <c r="NWI1575" s="21"/>
      <c r="NWJ1575" s="21"/>
      <c r="NWK1575" s="21"/>
      <c r="NWL1575" s="21"/>
      <c r="NWM1575" s="21"/>
      <c r="NWN1575" s="21"/>
      <c r="NWO1575" s="21"/>
      <c r="NWP1575" s="21"/>
      <c r="NWQ1575" s="21"/>
      <c r="NWR1575" s="21"/>
      <c r="NWS1575" s="21"/>
      <c r="NWT1575" s="21"/>
      <c r="NWU1575" s="21"/>
      <c r="NWV1575" s="21"/>
      <c r="NWW1575" s="21"/>
      <c r="NWX1575" s="21"/>
      <c r="NWY1575" s="21"/>
      <c r="NWZ1575" s="21"/>
      <c r="NXA1575" s="21"/>
      <c r="NXB1575" s="21"/>
      <c r="NXC1575" s="21"/>
      <c r="NXD1575" s="21"/>
      <c r="NXE1575" s="21"/>
      <c r="NXF1575" s="21"/>
      <c r="NXG1575" s="21"/>
      <c r="NXH1575" s="21"/>
      <c r="NXI1575" s="21"/>
      <c r="NXJ1575" s="21"/>
      <c r="NXK1575" s="21"/>
      <c r="NXL1575" s="21"/>
      <c r="NXM1575" s="21"/>
      <c r="NXN1575" s="21"/>
      <c r="NXO1575" s="21"/>
      <c r="NXP1575" s="21"/>
      <c r="NXQ1575" s="21"/>
      <c r="NXR1575" s="21"/>
      <c r="NXS1575" s="21"/>
      <c r="NXT1575" s="21"/>
      <c r="NXU1575" s="21"/>
      <c r="NXV1575" s="21"/>
      <c r="NXW1575" s="21"/>
      <c r="NXX1575" s="21"/>
      <c r="NXY1575" s="21"/>
      <c r="NXZ1575" s="21"/>
      <c r="NYA1575" s="21"/>
      <c r="NYB1575" s="21"/>
      <c r="NYC1575" s="21"/>
      <c r="NYD1575" s="21"/>
      <c r="NYE1575" s="21"/>
      <c r="NYF1575" s="21"/>
      <c r="NYG1575" s="21"/>
      <c r="NYH1575" s="21"/>
      <c r="NYI1575" s="21"/>
      <c r="NYJ1575" s="21"/>
      <c r="NYK1575" s="21"/>
      <c r="NYL1575" s="21"/>
      <c r="NYM1575" s="21"/>
      <c r="NYN1575" s="21"/>
      <c r="NYO1575" s="21"/>
      <c r="NYP1575" s="21"/>
      <c r="NYQ1575" s="21"/>
      <c r="NYR1575" s="21"/>
      <c r="NYS1575" s="21"/>
      <c r="NYT1575" s="21"/>
      <c r="NYU1575" s="21"/>
      <c r="NYV1575" s="21"/>
      <c r="NYW1575" s="21"/>
      <c r="NYX1575" s="21"/>
      <c r="NYY1575" s="21"/>
      <c r="NYZ1575" s="21"/>
      <c r="NZA1575" s="21"/>
      <c r="NZB1575" s="21"/>
      <c r="NZC1575" s="21"/>
      <c r="NZD1575" s="21"/>
      <c r="NZE1575" s="21"/>
      <c r="NZF1575" s="21"/>
      <c r="NZG1575" s="21"/>
      <c r="NZH1575" s="21"/>
      <c r="NZI1575" s="21"/>
      <c r="NZJ1575" s="21"/>
      <c r="NZK1575" s="21"/>
      <c r="NZL1575" s="21"/>
      <c r="NZM1575" s="21"/>
      <c r="NZN1575" s="21"/>
      <c r="NZO1575" s="21"/>
      <c r="NZP1575" s="21"/>
      <c r="NZQ1575" s="21"/>
      <c r="NZR1575" s="21"/>
      <c r="NZS1575" s="21"/>
      <c r="NZT1575" s="21"/>
      <c r="NZU1575" s="21"/>
      <c r="NZV1575" s="21"/>
      <c r="NZW1575" s="21"/>
      <c r="NZX1575" s="21"/>
      <c r="NZY1575" s="21"/>
      <c r="NZZ1575" s="21"/>
      <c r="OAA1575" s="21"/>
      <c r="OAB1575" s="21"/>
      <c r="OAC1575" s="21"/>
      <c r="OAD1575" s="21"/>
      <c r="OAE1575" s="21"/>
      <c r="OAF1575" s="21"/>
      <c r="OAG1575" s="21"/>
      <c r="OAH1575" s="21"/>
      <c r="OAI1575" s="21"/>
      <c r="OAJ1575" s="21"/>
      <c r="OAK1575" s="21"/>
      <c r="OAL1575" s="21"/>
      <c r="OAM1575" s="21"/>
      <c r="OAN1575" s="21"/>
      <c r="OAO1575" s="21"/>
      <c r="OAP1575" s="21"/>
      <c r="OAQ1575" s="21"/>
      <c r="OAR1575" s="21"/>
      <c r="OAS1575" s="21"/>
      <c r="OAT1575" s="21"/>
      <c r="OAU1575" s="21"/>
      <c r="OAV1575" s="21"/>
      <c r="OAW1575" s="21"/>
      <c r="OAX1575" s="21"/>
      <c r="OAY1575" s="21"/>
      <c r="OAZ1575" s="21"/>
      <c r="OBA1575" s="21"/>
      <c r="OBB1575" s="21"/>
      <c r="OBC1575" s="21"/>
      <c r="OBD1575" s="21"/>
      <c r="OBE1575" s="21"/>
      <c r="OBF1575" s="21"/>
      <c r="OBG1575" s="21"/>
      <c r="OBH1575" s="21"/>
      <c r="OBI1575" s="21"/>
      <c r="OBJ1575" s="21"/>
      <c r="OBK1575" s="21"/>
      <c r="OBL1575" s="21"/>
      <c r="OBM1575" s="21"/>
      <c r="OBN1575" s="21"/>
      <c r="OBO1575" s="21"/>
      <c r="OBP1575" s="21"/>
      <c r="OBQ1575" s="21"/>
      <c r="OBR1575" s="21"/>
      <c r="OBS1575" s="21"/>
      <c r="OBT1575" s="21"/>
      <c r="OBU1575" s="21"/>
      <c r="OBV1575" s="21"/>
      <c r="OBW1575" s="21"/>
      <c r="OBX1575" s="21"/>
      <c r="OBY1575" s="21"/>
      <c r="OBZ1575" s="21"/>
      <c r="OCA1575" s="21"/>
      <c r="OCB1575" s="21"/>
      <c r="OCC1575" s="21"/>
      <c r="OCD1575" s="21"/>
      <c r="OCE1575" s="21"/>
      <c r="OCF1575" s="21"/>
      <c r="OCG1575" s="21"/>
      <c r="OCH1575" s="21"/>
      <c r="OCI1575" s="21"/>
      <c r="OCJ1575" s="21"/>
      <c r="OCK1575" s="21"/>
      <c r="OCL1575" s="21"/>
      <c r="OCM1575" s="21"/>
      <c r="OCN1575" s="21"/>
      <c r="OCO1575" s="21"/>
      <c r="OCP1575" s="21"/>
      <c r="OCQ1575" s="21"/>
      <c r="OCR1575" s="21"/>
      <c r="OCS1575" s="21"/>
      <c r="OCT1575" s="21"/>
      <c r="OCU1575" s="21"/>
      <c r="OCV1575" s="21"/>
      <c r="OCW1575" s="21"/>
      <c r="OCX1575" s="21"/>
      <c r="OCY1575" s="21"/>
      <c r="OCZ1575" s="21"/>
      <c r="ODA1575" s="21"/>
      <c r="ODB1575" s="21"/>
      <c r="ODC1575" s="21"/>
      <c r="ODD1575" s="21"/>
      <c r="ODE1575" s="21"/>
      <c r="ODF1575" s="21"/>
      <c r="ODG1575" s="21"/>
      <c r="ODH1575" s="21"/>
      <c r="ODI1575" s="21"/>
      <c r="ODJ1575" s="21"/>
      <c r="ODK1575" s="21"/>
      <c r="ODL1575" s="21"/>
      <c r="ODM1575" s="21"/>
      <c r="ODN1575" s="21"/>
      <c r="ODO1575" s="21"/>
      <c r="ODP1575" s="21"/>
      <c r="ODQ1575" s="21"/>
      <c r="ODR1575" s="21"/>
      <c r="ODS1575" s="21"/>
      <c r="ODT1575" s="21"/>
      <c r="ODU1575" s="21"/>
      <c r="ODV1575" s="21"/>
      <c r="ODW1575" s="21"/>
      <c r="ODX1575" s="21"/>
      <c r="ODY1575" s="21"/>
      <c r="ODZ1575" s="21"/>
      <c r="OEA1575" s="21"/>
      <c r="OEB1575" s="21"/>
      <c r="OEC1575" s="21"/>
      <c r="OED1575" s="21"/>
      <c r="OEE1575" s="21"/>
      <c r="OEF1575" s="21"/>
      <c r="OEG1575" s="21"/>
      <c r="OEH1575" s="21"/>
      <c r="OEI1575" s="21"/>
      <c r="OEJ1575" s="21"/>
      <c r="OEK1575" s="21"/>
      <c r="OEL1575" s="21"/>
      <c r="OEM1575" s="21"/>
      <c r="OEN1575" s="21"/>
      <c r="OEO1575" s="21"/>
      <c r="OEP1575" s="21"/>
      <c r="OEQ1575" s="21"/>
      <c r="OER1575" s="21"/>
      <c r="OES1575" s="21"/>
      <c r="OET1575" s="21"/>
      <c r="OEU1575" s="21"/>
      <c r="OEV1575" s="21"/>
      <c r="OEW1575" s="21"/>
      <c r="OEX1575" s="21"/>
      <c r="OEY1575" s="21"/>
      <c r="OEZ1575" s="21"/>
      <c r="OFA1575" s="21"/>
      <c r="OFB1575" s="21"/>
      <c r="OFC1575" s="21"/>
      <c r="OFD1575" s="21"/>
      <c r="OFE1575" s="21"/>
      <c r="OFF1575" s="21"/>
      <c r="OFG1575" s="21"/>
      <c r="OFH1575" s="21"/>
      <c r="OFI1575" s="21"/>
      <c r="OFJ1575" s="21"/>
      <c r="OFK1575" s="21"/>
      <c r="OFL1575" s="21"/>
      <c r="OFM1575" s="21"/>
      <c r="OFN1575" s="21"/>
      <c r="OFO1575" s="21"/>
      <c r="OFP1575" s="21"/>
      <c r="OFQ1575" s="21"/>
      <c r="OFR1575" s="21"/>
      <c r="OFS1575" s="21"/>
      <c r="OFT1575" s="21"/>
      <c r="OFU1575" s="21"/>
      <c r="OFV1575" s="21"/>
      <c r="OFW1575" s="21"/>
      <c r="OFX1575" s="21"/>
      <c r="OFY1575" s="21"/>
      <c r="OFZ1575" s="21"/>
      <c r="OGA1575" s="21"/>
      <c r="OGB1575" s="21"/>
      <c r="OGC1575" s="21"/>
      <c r="OGD1575" s="21"/>
      <c r="OGE1575" s="21"/>
      <c r="OGF1575" s="21"/>
      <c r="OGG1575" s="21"/>
      <c r="OGH1575" s="21"/>
      <c r="OGI1575" s="21"/>
      <c r="OGJ1575" s="21"/>
      <c r="OGK1575" s="21"/>
      <c r="OGL1575" s="21"/>
      <c r="OGM1575" s="21"/>
      <c r="OGN1575" s="21"/>
      <c r="OGO1575" s="21"/>
      <c r="OGP1575" s="21"/>
      <c r="OGQ1575" s="21"/>
      <c r="OGR1575" s="21"/>
      <c r="OGS1575" s="21"/>
      <c r="OGT1575" s="21"/>
      <c r="OGU1575" s="21"/>
      <c r="OGV1575" s="21"/>
      <c r="OGW1575" s="21"/>
      <c r="OGX1575" s="21"/>
      <c r="OGY1575" s="21"/>
      <c r="OGZ1575" s="21"/>
      <c r="OHA1575" s="21"/>
      <c r="OHB1575" s="21"/>
      <c r="OHC1575" s="21"/>
      <c r="OHD1575" s="21"/>
      <c r="OHE1575" s="21"/>
      <c r="OHF1575" s="21"/>
      <c r="OHG1575" s="21"/>
      <c r="OHH1575" s="21"/>
      <c r="OHI1575" s="21"/>
      <c r="OHJ1575" s="21"/>
      <c r="OHK1575" s="21"/>
      <c r="OHL1575" s="21"/>
      <c r="OHM1575" s="21"/>
      <c r="OHN1575" s="21"/>
      <c r="OHO1575" s="21"/>
      <c r="OHP1575" s="21"/>
      <c r="OHQ1575" s="21"/>
      <c r="OHR1575" s="21"/>
      <c r="OHS1575" s="21"/>
      <c r="OHT1575" s="21"/>
      <c r="OHU1575" s="21"/>
      <c r="OHV1575" s="21"/>
      <c r="OHW1575" s="21"/>
      <c r="OHX1575" s="21"/>
      <c r="OHY1575" s="21"/>
      <c r="OHZ1575" s="21"/>
      <c r="OIA1575" s="21"/>
      <c r="OIB1575" s="21"/>
      <c r="OIC1575" s="21"/>
      <c r="OID1575" s="21"/>
      <c r="OIE1575" s="21"/>
      <c r="OIF1575" s="21"/>
      <c r="OIG1575" s="21"/>
      <c r="OIH1575" s="21"/>
      <c r="OII1575" s="21"/>
      <c r="OIJ1575" s="21"/>
      <c r="OIK1575" s="21"/>
      <c r="OIL1575" s="21"/>
      <c r="OIM1575" s="21"/>
      <c r="OIN1575" s="21"/>
      <c r="OIO1575" s="21"/>
      <c r="OIP1575" s="21"/>
      <c r="OIQ1575" s="21"/>
      <c r="OIR1575" s="21"/>
      <c r="OIS1575" s="21"/>
      <c r="OIT1575" s="21"/>
      <c r="OIU1575" s="21"/>
      <c r="OIV1575" s="21"/>
      <c r="OIW1575" s="21"/>
      <c r="OIX1575" s="21"/>
      <c r="OIY1575" s="21"/>
      <c r="OIZ1575" s="21"/>
      <c r="OJA1575" s="21"/>
      <c r="OJB1575" s="21"/>
      <c r="OJC1575" s="21"/>
      <c r="OJD1575" s="21"/>
      <c r="OJE1575" s="21"/>
      <c r="OJF1575" s="21"/>
      <c r="OJG1575" s="21"/>
      <c r="OJH1575" s="21"/>
      <c r="OJI1575" s="21"/>
      <c r="OJJ1575" s="21"/>
      <c r="OJK1575" s="21"/>
      <c r="OJL1575" s="21"/>
      <c r="OJM1575" s="21"/>
      <c r="OJN1575" s="21"/>
      <c r="OJO1575" s="21"/>
      <c r="OJP1575" s="21"/>
      <c r="OJQ1575" s="21"/>
      <c r="OJR1575" s="21"/>
      <c r="OJS1575" s="21"/>
      <c r="OJT1575" s="21"/>
      <c r="OJU1575" s="21"/>
      <c r="OJV1575" s="21"/>
      <c r="OJW1575" s="21"/>
      <c r="OJX1575" s="21"/>
      <c r="OJY1575" s="21"/>
      <c r="OJZ1575" s="21"/>
      <c r="OKA1575" s="21"/>
      <c r="OKB1575" s="21"/>
      <c r="OKC1575" s="21"/>
      <c r="OKD1575" s="21"/>
      <c r="OKE1575" s="21"/>
      <c r="OKF1575" s="21"/>
      <c r="OKG1575" s="21"/>
      <c r="OKH1575" s="21"/>
      <c r="OKI1575" s="21"/>
      <c r="OKJ1575" s="21"/>
      <c r="OKK1575" s="21"/>
      <c r="OKL1575" s="21"/>
      <c r="OKM1575" s="21"/>
      <c r="OKN1575" s="21"/>
      <c r="OKO1575" s="21"/>
      <c r="OKP1575" s="21"/>
      <c r="OKQ1575" s="21"/>
      <c r="OKR1575" s="21"/>
      <c r="OKS1575" s="21"/>
      <c r="OKT1575" s="21"/>
      <c r="OKU1575" s="21"/>
      <c r="OKV1575" s="21"/>
      <c r="OKW1575" s="21"/>
      <c r="OKX1575" s="21"/>
      <c r="OKY1575" s="21"/>
      <c r="OKZ1575" s="21"/>
      <c r="OLA1575" s="21"/>
      <c r="OLB1575" s="21"/>
      <c r="OLC1575" s="21"/>
      <c r="OLD1575" s="21"/>
      <c r="OLE1575" s="21"/>
      <c r="OLF1575" s="21"/>
      <c r="OLG1575" s="21"/>
      <c r="OLH1575" s="21"/>
      <c r="OLI1575" s="21"/>
      <c r="OLJ1575" s="21"/>
      <c r="OLK1575" s="21"/>
      <c r="OLL1575" s="21"/>
      <c r="OLM1575" s="21"/>
      <c r="OLN1575" s="21"/>
      <c r="OLO1575" s="21"/>
      <c r="OLP1575" s="21"/>
      <c r="OLQ1575" s="21"/>
      <c r="OLR1575" s="21"/>
      <c r="OLS1575" s="21"/>
      <c r="OLT1575" s="21"/>
      <c r="OLU1575" s="21"/>
      <c r="OLV1575" s="21"/>
      <c r="OLW1575" s="21"/>
      <c r="OLX1575" s="21"/>
      <c r="OLY1575" s="21"/>
      <c r="OLZ1575" s="21"/>
      <c r="OMA1575" s="21"/>
      <c r="OMB1575" s="21"/>
      <c r="OMC1575" s="21"/>
      <c r="OMD1575" s="21"/>
      <c r="OME1575" s="21"/>
      <c r="OMF1575" s="21"/>
      <c r="OMG1575" s="21"/>
      <c r="OMH1575" s="21"/>
      <c r="OMI1575" s="21"/>
      <c r="OMJ1575" s="21"/>
      <c r="OMK1575" s="21"/>
      <c r="OML1575" s="21"/>
      <c r="OMM1575" s="21"/>
      <c r="OMN1575" s="21"/>
      <c r="OMO1575" s="21"/>
      <c r="OMP1575" s="21"/>
      <c r="OMQ1575" s="21"/>
      <c r="OMR1575" s="21"/>
      <c r="OMS1575" s="21"/>
      <c r="OMT1575" s="21"/>
      <c r="OMU1575" s="21"/>
      <c r="OMV1575" s="21"/>
      <c r="OMW1575" s="21"/>
      <c r="OMX1575" s="21"/>
      <c r="OMY1575" s="21"/>
      <c r="OMZ1575" s="21"/>
      <c r="ONA1575" s="21"/>
      <c r="ONB1575" s="21"/>
      <c r="ONC1575" s="21"/>
      <c r="OND1575" s="21"/>
      <c r="ONE1575" s="21"/>
      <c r="ONF1575" s="21"/>
      <c r="ONG1575" s="21"/>
      <c r="ONH1575" s="21"/>
      <c r="ONI1575" s="21"/>
      <c r="ONJ1575" s="21"/>
      <c r="ONK1575" s="21"/>
      <c r="ONL1575" s="21"/>
      <c r="ONM1575" s="21"/>
      <c r="ONN1575" s="21"/>
      <c r="ONO1575" s="21"/>
      <c r="ONP1575" s="21"/>
      <c r="ONQ1575" s="21"/>
      <c r="ONR1575" s="21"/>
      <c r="ONS1575" s="21"/>
      <c r="ONT1575" s="21"/>
      <c r="ONU1575" s="21"/>
      <c r="ONV1575" s="21"/>
      <c r="ONW1575" s="21"/>
      <c r="ONX1575" s="21"/>
      <c r="ONY1575" s="21"/>
      <c r="ONZ1575" s="21"/>
      <c r="OOA1575" s="21"/>
      <c r="OOB1575" s="21"/>
      <c r="OOC1575" s="21"/>
      <c r="OOD1575" s="21"/>
      <c r="OOE1575" s="21"/>
      <c r="OOF1575" s="21"/>
      <c r="OOG1575" s="21"/>
      <c r="OOH1575" s="21"/>
      <c r="OOI1575" s="21"/>
      <c r="OOJ1575" s="21"/>
      <c r="OOK1575" s="21"/>
      <c r="OOL1575" s="21"/>
      <c r="OOM1575" s="21"/>
      <c r="OON1575" s="21"/>
      <c r="OOO1575" s="21"/>
      <c r="OOP1575" s="21"/>
      <c r="OOQ1575" s="21"/>
      <c r="OOR1575" s="21"/>
      <c r="OOS1575" s="21"/>
      <c r="OOT1575" s="21"/>
      <c r="OOU1575" s="21"/>
      <c r="OOV1575" s="21"/>
      <c r="OOW1575" s="21"/>
      <c r="OOX1575" s="21"/>
      <c r="OOY1575" s="21"/>
      <c r="OOZ1575" s="21"/>
      <c r="OPA1575" s="21"/>
      <c r="OPB1575" s="21"/>
      <c r="OPC1575" s="21"/>
      <c r="OPD1575" s="21"/>
      <c r="OPE1575" s="21"/>
      <c r="OPF1575" s="21"/>
      <c r="OPG1575" s="21"/>
      <c r="OPH1575" s="21"/>
      <c r="OPI1575" s="21"/>
      <c r="OPJ1575" s="21"/>
      <c r="OPK1575" s="21"/>
      <c r="OPL1575" s="21"/>
      <c r="OPM1575" s="21"/>
      <c r="OPN1575" s="21"/>
      <c r="OPO1575" s="21"/>
      <c r="OPP1575" s="21"/>
      <c r="OPQ1575" s="21"/>
      <c r="OPR1575" s="21"/>
      <c r="OPS1575" s="21"/>
      <c r="OPT1575" s="21"/>
      <c r="OPU1575" s="21"/>
      <c r="OPV1575" s="21"/>
      <c r="OPW1575" s="21"/>
      <c r="OPX1575" s="21"/>
      <c r="OPY1575" s="21"/>
      <c r="OPZ1575" s="21"/>
      <c r="OQA1575" s="21"/>
      <c r="OQB1575" s="21"/>
      <c r="OQC1575" s="21"/>
      <c r="OQD1575" s="21"/>
      <c r="OQE1575" s="21"/>
      <c r="OQF1575" s="21"/>
      <c r="OQG1575" s="21"/>
      <c r="OQH1575" s="21"/>
      <c r="OQI1575" s="21"/>
      <c r="OQJ1575" s="21"/>
      <c r="OQK1575" s="21"/>
      <c r="OQL1575" s="21"/>
      <c r="OQM1575" s="21"/>
      <c r="OQN1575" s="21"/>
      <c r="OQO1575" s="21"/>
      <c r="OQP1575" s="21"/>
      <c r="OQQ1575" s="21"/>
      <c r="OQR1575" s="21"/>
      <c r="OQS1575" s="21"/>
      <c r="OQT1575" s="21"/>
      <c r="OQU1575" s="21"/>
      <c r="OQV1575" s="21"/>
      <c r="OQW1575" s="21"/>
      <c r="OQX1575" s="21"/>
      <c r="OQY1575" s="21"/>
      <c r="OQZ1575" s="21"/>
      <c r="ORA1575" s="21"/>
      <c r="ORB1575" s="21"/>
      <c r="ORC1575" s="21"/>
      <c r="ORD1575" s="21"/>
      <c r="ORE1575" s="21"/>
      <c r="ORF1575" s="21"/>
      <c r="ORG1575" s="21"/>
      <c r="ORH1575" s="21"/>
      <c r="ORI1575" s="21"/>
      <c r="ORJ1575" s="21"/>
      <c r="ORK1575" s="21"/>
      <c r="ORL1575" s="21"/>
      <c r="ORM1575" s="21"/>
      <c r="ORN1575" s="21"/>
      <c r="ORO1575" s="21"/>
      <c r="ORP1575" s="21"/>
      <c r="ORQ1575" s="21"/>
      <c r="ORR1575" s="21"/>
      <c r="ORS1575" s="21"/>
      <c r="ORT1575" s="21"/>
      <c r="ORU1575" s="21"/>
      <c r="ORV1575" s="21"/>
      <c r="ORW1575" s="21"/>
      <c r="ORX1575" s="21"/>
      <c r="ORY1575" s="21"/>
      <c r="ORZ1575" s="21"/>
      <c r="OSA1575" s="21"/>
      <c r="OSB1575" s="21"/>
      <c r="OSC1575" s="21"/>
      <c r="OSD1575" s="21"/>
      <c r="OSE1575" s="21"/>
      <c r="OSF1575" s="21"/>
      <c r="OSG1575" s="21"/>
      <c r="OSH1575" s="21"/>
      <c r="OSI1575" s="21"/>
      <c r="OSJ1575" s="21"/>
      <c r="OSK1575" s="21"/>
      <c r="OSL1575" s="21"/>
      <c r="OSM1575" s="21"/>
      <c r="OSN1575" s="21"/>
      <c r="OSO1575" s="21"/>
      <c r="OSP1575" s="21"/>
      <c r="OSQ1575" s="21"/>
      <c r="OSR1575" s="21"/>
      <c r="OSS1575" s="21"/>
      <c r="OST1575" s="21"/>
      <c r="OSU1575" s="21"/>
      <c r="OSV1575" s="21"/>
      <c r="OSW1575" s="21"/>
      <c r="OSX1575" s="21"/>
      <c r="OSY1575" s="21"/>
      <c r="OSZ1575" s="21"/>
      <c r="OTA1575" s="21"/>
      <c r="OTB1575" s="21"/>
      <c r="OTC1575" s="21"/>
      <c r="OTD1575" s="21"/>
      <c r="OTE1575" s="21"/>
      <c r="OTF1575" s="21"/>
      <c r="OTG1575" s="21"/>
      <c r="OTH1575" s="21"/>
      <c r="OTI1575" s="21"/>
      <c r="OTJ1575" s="21"/>
      <c r="OTK1575" s="21"/>
      <c r="OTL1575" s="21"/>
      <c r="OTM1575" s="21"/>
      <c r="OTN1575" s="21"/>
      <c r="OTO1575" s="21"/>
      <c r="OTP1575" s="21"/>
      <c r="OTQ1575" s="21"/>
      <c r="OTR1575" s="21"/>
      <c r="OTS1575" s="21"/>
      <c r="OTT1575" s="21"/>
      <c r="OTU1575" s="21"/>
      <c r="OTV1575" s="21"/>
      <c r="OTW1575" s="21"/>
      <c r="OTX1575" s="21"/>
      <c r="OTY1575" s="21"/>
      <c r="OTZ1575" s="21"/>
      <c r="OUA1575" s="21"/>
      <c r="OUB1575" s="21"/>
      <c r="OUC1575" s="21"/>
      <c r="OUD1575" s="21"/>
      <c r="OUE1575" s="21"/>
      <c r="OUF1575" s="21"/>
      <c r="OUG1575" s="21"/>
      <c r="OUH1575" s="21"/>
      <c r="OUI1575" s="21"/>
      <c r="OUJ1575" s="21"/>
      <c r="OUK1575" s="21"/>
      <c r="OUL1575" s="21"/>
      <c r="OUM1575" s="21"/>
      <c r="OUN1575" s="21"/>
      <c r="OUO1575" s="21"/>
      <c r="OUP1575" s="21"/>
      <c r="OUQ1575" s="21"/>
      <c r="OUR1575" s="21"/>
      <c r="OUS1575" s="21"/>
      <c r="OUT1575" s="21"/>
      <c r="OUU1575" s="21"/>
      <c r="OUV1575" s="21"/>
      <c r="OUW1575" s="21"/>
      <c r="OUX1575" s="21"/>
      <c r="OUY1575" s="21"/>
      <c r="OUZ1575" s="21"/>
      <c r="OVA1575" s="21"/>
      <c r="OVB1575" s="21"/>
      <c r="OVC1575" s="21"/>
      <c r="OVD1575" s="21"/>
      <c r="OVE1575" s="21"/>
      <c r="OVF1575" s="21"/>
      <c r="OVG1575" s="21"/>
      <c r="OVH1575" s="21"/>
      <c r="OVI1575" s="21"/>
      <c r="OVJ1575" s="21"/>
      <c r="OVK1575" s="21"/>
      <c r="OVL1575" s="21"/>
      <c r="OVM1575" s="21"/>
      <c r="OVN1575" s="21"/>
      <c r="OVO1575" s="21"/>
      <c r="OVP1575" s="21"/>
      <c r="OVQ1575" s="21"/>
      <c r="OVR1575" s="21"/>
      <c r="OVS1575" s="21"/>
      <c r="OVT1575" s="21"/>
      <c r="OVU1575" s="21"/>
      <c r="OVV1575" s="21"/>
      <c r="OVW1575" s="21"/>
      <c r="OVX1575" s="21"/>
      <c r="OVY1575" s="21"/>
      <c r="OVZ1575" s="21"/>
      <c r="OWA1575" s="21"/>
      <c r="OWB1575" s="21"/>
      <c r="OWC1575" s="21"/>
      <c r="OWD1575" s="21"/>
      <c r="OWE1575" s="21"/>
      <c r="OWF1575" s="21"/>
      <c r="OWG1575" s="21"/>
      <c r="OWH1575" s="21"/>
      <c r="OWI1575" s="21"/>
      <c r="OWJ1575" s="21"/>
      <c r="OWK1575" s="21"/>
      <c r="OWL1575" s="21"/>
      <c r="OWM1575" s="21"/>
      <c r="OWN1575" s="21"/>
      <c r="OWO1575" s="21"/>
      <c r="OWP1575" s="21"/>
      <c r="OWQ1575" s="21"/>
      <c r="OWR1575" s="21"/>
      <c r="OWS1575" s="21"/>
      <c r="OWT1575" s="21"/>
      <c r="OWU1575" s="21"/>
      <c r="OWV1575" s="21"/>
      <c r="OWW1575" s="21"/>
      <c r="OWX1575" s="21"/>
      <c r="OWY1575" s="21"/>
      <c r="OWZ1575" s="21"/>
      <c r="OXA1575" s="21"/>
      <c r="OXB1575" s="21"/>
      <c r="OXC1575" s="21"/>
      <c r="OXD1575" s="21"/>
      <c r="OXE1575" s="21"/>
      <c r="OXF1575" s="21"/>
      <c r="OXG1575" s="21"/>
      <c r="OXH1575" s="21"/>
      <c r="OXI1575" s="21"/>
      <c r="OXJ1575" s="21"/>
      <c r="OXK1575" s="21"/>
      <c r="OXL1575" s="21"/>
      <c r="OXM1575" s="21"/>
      <c r="OXN1575" s="21"/>
      <c r="OXO1575" s="21"/>
      <c r="OXP1575" s="21"/>
      <c r="OXQ1575" s="21"/>
      <c r="OXR1575" s="21"/>
      <c r="OXS1575" s="21"/>
      <c r="OXT1575" s="21"/>
      <c r="OXU1575" s="21"/>
      <c r="OXV1575" s="21"/>
      <c r="OXW1575" s="21"/>
      <c r="OXX1575" s="21"/>
      <c r="OXY1575" s="21"/>
      <c r="OXZ1575" s="21"/>
      <c r="OYA1575" s="21"/>
      <c r="OYB1575" s="21"/>
      <c r="OYC1575" s="21"/>
      <c r="OYD1575" s="21"/>
      <c r="OYE1575" s="21"/>
      <c r="OYF1575" s="21"/>
      <c r="OYG1575" s="21"/>
      <c r="OYH1575" s="21"/>
      <c r="OYI1575" s="21"/>
      <c r="OYJ1575" s="21"/>
      <c r="OYK1575" s="21"/>
      <c r="OYL1575" s="21"/>
      <c r="OYM1575" s="21"/>
      <c r="OYN1575" s="21"/>
      <c r="OYO1575" s="21"/>
      <c r="OYP1575" s="21"/>
      <c r="OYQ1575" s="21"/>
      <c r="OYR1575" s="21"/>
      <c r="OYS1575" s="21"/>
      <c r="OYT1575" s="21"/>
      <c r="OYU1575" s="21"/>
      <c r="OYV1575" s="21"/>
      <c r="OYW1575" s="21"/>
      <c r="OYX1575" s="21"/>
      <c r="OYY1575" s="21"/>
      <c r="OYZ1575" s="21"/>
      <c r="OZA1575" s="21"/>
      <c r="OZB1575" s="21"/>
      <c r="OZC1575" s="21"/>
      <c r="OZD1575" s="21"/>
      <c r="OZE1575" s="21"/>
      <c r="OZF1575" s="21"/>
      <c r="OZG1575" s="21"/>
      <c r="OZH1575" s="21"/>
      <c r="OZI1575" s="21"/>
      <c r="OZJ1575" s="21"/>
      <c r="OZK1575" s="21"/>
      <c r="OZL1575" s="21"/>
      <c r="OZM1575" s="21"/>
      <c r="OZN1575" s="21"/>
      <c r="OZO1575" s="21"/>
      <c r="OZP1575" s="21"/>
      <c r="OZQ1575" s="21"/>
      <c r="OZR1575" s="21"/>
      <c r="OZS1575" s="21"/>
      <c r="OZT1575" s="21"/>
      <c r="OZU1575" s="21"/>
      <c r="OZV1575" s="21"/>
      <c r="OZW1575" s="21"/>
      <c r="OZX1575" s="21"/>
      <c r="OZY1575" s="21"/>
      <c r="OZZ1575" s="21"/>
      <c r="PAA1575" s="21"/>
      <c r="PAB1575" s="21"/>
      <c r="PAC1575" s="21"/>
      <c r="PAD1575" s="21"/>
      <c r="PAE1575" s="21"/>
      <c r="PAF1575" s="21"/>
      <c r="PAG1575" s="21"/>
      <c r="PAH1575" s="21"/>
      <c r="PAI1575" s="21"/>
      <c r="PAJ1575" s="21"/>
      <c r="PAK1575" s="21"/>
      <c r="PAL1575" s="21"/>
      <c r="PAM1575" s="21"/>
      <c r="PAN1575" s="21"/>
      <c r="PAO1575" s="21"/>
      <c r="PAP1575" s="21"/>
      <c r="PAQ1575" s="21"/>
      <c r="PAR1575" s="21"/>
      <c r="PAS1575" s="21"/>
      <c r="PAT1575" s="21"/>
      <c r="PAU1575" s="21"/>
      <c r="PAV1575" s="21"/>
      <c r="PAW1575" s="21"/>
      <c r="PAX1575" s="21"/>
      <c r="PAY1575" s="21"/>
      <c r="PAZ1575" s="21"/>
      <c r="PBA1575" s="21"/>
      <c r="PBB1575" s="21"/>
      <c r="PBC1575" s="21"/>
      <c r="PBD1575" s="21"/>
      <c r="PBE1575" s="21"/>
      <c r="PBF1575" s="21"/>
      <c r="PBG1575" s="21"/>
      <c r="PBH1575" s="21"/>
      <c r="PBI1575" s="21"/>
      <c r="PBJ1575" s="21"/>
      <c r="PBK1575" s="21"/>
      <c r="PBL1575" s="21"/>
      <c r="PBM1575" s="21"/>
      <c r="PBN1575" s="21"/>
      <c r="PBO1575" s="21"/>
      <c r="PBP1575" s="21"/>
      <c r="PBQ1575" s="21"/>
      <c r="PBR1575" s="21"/>
      <c r="PBS1575" s="21"/>
      <c r="PBT1575" s="21"/>
      <c r="PBU1575" s="21"/>
      <c r="PBV1575" s="21"/>
      <c r="PBW1575" s="21"/>
      <c r="PBX1575" s="21"/>
      <c r="PBY1575" s="21"/>
      <c r="PBZ1575" s="21"/>
      <c r="PCA1575" s="21"/>
      <c r="PCB1575" s="21"/>
      <c r="PCC1575" s="21"/>
      <c r="PCD1575" s="21"/>
      <c r="PCE1575" s="21"/>
      <c r="PCF1575" s="21"/>
      <c r="PCG1575" s="21"/>
      <c r="PCH1575" s="21"/>
      <c r="PCI1575" s="21"/>
      <c r="PCJ1575" s="21"/>
      <c r="PCK1575" s="21"/>
      <c r="PCL1575" s="21"/>
      <c r="PCM1575" s="21"/>
      <c r="PCN1575" s="21"/>
      <c r="PCO1575" s="21"/>
      <c r="PCP1575" s="21"/>
      <c r="PCQ1575" s="21"/>
      <c r="PCR1575" s="21"/>
      <c r="PCS1575" s="21"/>
      <c r="PCT1575" s="21"/>
      <c r="PCU1575" s="21"/>
      <c r="PCV1575" s="21"/>
      <c r="PCW1575" s="21"/>
      <c r="PCX1575" s="21"/>
      <c r="PCY1575" s="21"/>
      <c r="PCZ1575" s="21"/>
      <c r="PDA1575" s="21"/>
      <c r="PDB1575" s="21"/>
      <c r="PDC1575" s="21"/>
      <c r="PDD1575" s="21"/>
      <c r="PDE1575" s="21"/>
      <c r="PDF1575" s="21"/>
      <c r="PDG1575" s="21"/>
      <c r="PDH1575" s="21"/>
      <c r="PDI1575" s="21"/>
      <c r="PDJ1575" s="21"/>
      <c r="PDK1575" s="21"/>
      <c r="PDL1575" s="21"/>
      <c r="PDM1575" s="21"/>
      <c r="PDN1575" s="21"/>
      <c r="PDO1575" s="21"/>
      <c r="PDP1575" s="21"/>
      <c r="PDQ1575" s="21"/>
      <c r="PDR1575" s="21"/>
      <c r="PDS1575" s="21"/>
      <c r="PDT1575" s="21"/>
      <c r="PDU1575" s="21"/>
      <c r="PDV1575" s="21"/>
      <c r="PDW1575" s="21"/>
      <c r="PDX1575" s="21"/>
      <c r="PDY1575" s="21"/>
      <c r="PDZ1575" s="21"/>
      <c r="PEA1575" s="21"/>
      <c r="PEB1575" s="21"/>
      <c r="PEC1575" s="21"/>
      <c r="PED1575" s="21"/>
      <c r="PEE1575" s="21"/>
      <c r="PEF1575" s="21"/>
      <c r="PEG1575" s="21"/>
      <c r="PEH1575" s="21"/>
      <c r="PEI1575" s="21"/>
      <c r="PEJ1575" s="21"/>
      <c r="PEK1575" s="21"/>
      <c r="PEL1575" s="21"/>
      <c r="PEM1575" s="21"/>
      <c r="PEN1575" s="21"/>
      <c r="PEO1575" s="21"/>
      <c r="PEP1575" s="21"/>
      <c r="PEQ1575" s="21"/>
      <c r="PER1575" s="21"/>
      <c r="PES1575" s="21"/>
      <c r="PET1575" s="21"/>
      <c r="PEU1575" s="21"/>
      <c r="PEV1575" s="21"/>
      <c r="PEW1575" s="21"/>
      <c r="PEX1575" s="21"/>
      <c r="PEY1575" s="21"/>
      <c r="PEZ1575" s="21"/>
      <c r="PFA1575" s="21"/>
      <c r="PFB1575" s="21"/>
      <c r="PFC1575" s="21"/>
      <c r="PFD1575" s="21"/>
      <c r="PFE1575" s="21"/>
      <c r="PFF1575" s="21"/>
      <c r="PFG1575" s="21"/>
      <c r="PFH1575" s="21"/>
      <c r="PFI1575" s="21"/>
      <c r="PFJ1575" s="21"/>
      <c r="PFK1575" s="21"/>
      <c r="PFL1575" s="21"/>
      <c r="PFM1575" s="21"/>
      <c r="PFN1575" s="21"/>
      <c r="PFO1575" s="21"/>
      <c r="PFP1575" s="21"/>
      <c r="PFQ1575" s="21"/>
      <c r="PFR1575" s="21"/>
      <c r="PFS1575" s="21"/>
      <c r="PFT1575" s="21"/>
      <c r="PFU1575" s="21"/>
      <c r="PFV1575" s="21"/>
      <c r="PFW1575" s="21"/>
      <c r="PFX1575" s="21"/>
      <c r="PFY1575" s="21"/>
      <c r="PFZ1575" s="21"/>
      <c r="PGA1575" s="21"/>
      <c r="PGB1575" s="21"/>
      <c r="PGC1575" s="21"/>
      <c r="PGD1575" s="21"/>
      <c r="PGE1575" s="21"/>
      <c r="PGF1575" s="21"/>
      <c r="PGG1575" s="21"/>
      <c r="PGH1575" s="21"/>
      <c r="PGI1575" s="21"/>
      <c r="PGJ1575" s="21"/>
      <c r="PGK1575" s="21"/>
      <c r="PGL1575" s="21"/>
      <c r="PGM1575" s="21"/>
      <c r="PGN1575" s="21"/>
      <c r="PGO1575" s="21"/>
      <c r="PGP1575" s="21"/>
      <c r="PGQ1575" s="21"/>
      <c r="PGR1575" s="21"/>
      <c r="PGS1575" s="21"/>
      <c r="PGT1575" s="21"/>
      <c r="PGU1575" s="21"/>
      <c r="PGV1575" s="21"/>
      <c r="PGW1575" s="21"/>
      <c r="PGX1575" s="21"/>
      <c r="PGY1575" s="21"/>
      <c r="PGZ1575" s="21"/>
      <c r="PHA1575" s="21"/>
      <c r="PHB1575" s="21"/>
      <c r="PHC1575" s="21"/>
      <c r="PHD1575" s="21"/>
      <c r="PHE1575" s="21"/>
      <c r="PHF1575" s="21"/>
      <c r="PHG1575" s="21"/>
      <c r="PHH1575" s="21"/>
      <c r="PHI1575" s="21"/>
      <c r="PHJ1575" s="21"/>
      <c r="PHK1575" s="21"/>
      <c r="PHL1575" s="21"/>
      <c r="PHM1575" s="21"/>
      <c r="PHN1575" s="21"/>
      <c r="PHO1575" s="21"/>
      <c r="PHP1575" s="21"/>
      <c r="PHQ1575" s="21"/>
      <c r="PHR1575" s="21"/>
      <c r="PHS1575" s="21"/>
      <c r="PHT1575" s="21"/>
      <c r="PHU1575" s="21"/>
      <c r="PHV1575" s="21"/>
      <c r="PHW1575" s="21"/>
      <c r="PHX1575" s="21"/>
      <c r="PHY1575" s="21"/>
      <c r="PHZ1575" s="21"/>
      <c r="PIA1575" s="21"/>
      <c r="PIB1575" s="21"/>
      <c r="PIC1575" s="21"/>
      <c r="PID1575" s="21"/>
      <c r="PIE1575" s="21"/>
      <c r="PIF1575" s="21"/>
      <c r="PIG1575" s="21"/>
      <c r="PIH1575" s="21"/>
      <c r="PII1575" s="21"/>
      <c r="PIJ1575" s="21"/>
      <c r="PIK1575" s="21"/>
      <c r="PIL1575" s="21"/>
      <c r="PIM1575" s="21"/>
      <c r="PIN1575" s="21"/>
      <c r="PIO1575" s="21"/>
      <c r="PIP1575" s="21"/>
      <c r="PIQ1575" s="21"/>
      <c r="PIR1575" s="21"/>
      <c r="PIS1575" s="21"/>
      <c r="PIT1575" s="21"/>
      <c r="PIU1575" s="21"/>
      <c r="PIV1575" s="21"/>
      <c r="PIW1575" s="21"/>
      <c r="PIX1575" s="21"/>
      <c r="PIY1575" s="21"/>
      <c r="PIZ1575" s="21"/>
      <c r="PJA1575" s="21"/>
      <c r="PJB1575" s="21"/>
      <c r="PJC1575" s="21"/>
      <c r="PJD1575" s="21"/>
      <c r="PJE1575" s="21"/>
      <c r="PJF1575" s="21"/>
      <c r="PJG1575" s="21"/>
      <c r="PJH1575" s="21"/>
      <c r="PJI1575" s="21"/>
      <c r="PJJ1575" s="21"/>
      <c r="PJK1575" s="21"/>
      <c r="PJL1575" s="21"/>
      <c r="PJM1575" s="21"/>
      <c r="PJN1575" s="21"/>
      <c r="PJO1575" s="21"/>
      <c r="PJP1575" s="21"/>
      <c r="PJQ1575" s="21"/>
      <c r="PJR1575" s="21"/>
      <c r="PJS1575" s="21"/>
      <c r="PJT1575" s="21"/>
      <c r="PJU1575" s="21"/>
      <c r="PJV1575" s="21"/>
      <c r="PJW1575" s="21"/>
      <c r="PJX1575" s="21"/>
      <c r="PJY1575" s="21"/>
      <c r="PJZ1575" s="21"/>
      <c r="PKA1575" s="21"/>
      <c r="PKB1575" s="21"/>
      <c r="PKC1575" s="21"/>
      <c r="PKD1575" s="21"/>
      <c r="PKE1575" s="21"/>
      <c r="PKF1575" s="21"/>
      <c r="PKG1575" s="21"/>
      <c r="PKH1575" s="21"/>
      <c r="PKI1575" s="21"/>
      <c r="PKJ1575" s="21"/>
      <c r="PKK1575" s="21"/>
      <c r="PKL1575" s="21"/>
      <c r="PKM1575" s="21"/>
      <c r="PKN1575" s="21"/>
      <c r="PKO1575" s="21"/>
      <c r="PKP1575" s="21"/>
      <c r="PKQ1575" s="21"/>
      <c r="PKR1575" s="21"/>
      <c r="PKS1575" s="21"/>
      <c r="PKT1575" s="21"/>
      <c r="PKU1575" s="21"/>
      <c r="PKV1575" s="21"/>
      <c r="PKW1575" s="21"/>
      <c r="PKX1575" s="21"/>
      <c r="PKY1575" s="21"/>
      <c r="PKZ1575" s="21"/>
      <c r="PLA1575" s="21"/>
      <c r="PLB1575" s="21"/>
      <c r="PLC1575" s="21"/>
      <c r="PLD1575" s="21"/>
      <c r="PLE1575" s="21"/>
      <c r="PLF1575" s="21"/>
      <c r="PLG1575" s="21"/>
      <c r="PLH1575" s="21"/>
      <c r="PLI1575" s="21"/>
      <c r="PLJ1575" s="21"/>
      <c r="PLK1575" s="21"/>
      <c r="PLL1575" s="21"/>
      <c r="PLM1575" s="21"/>
      <c r="PLN1575" s="21"/>
      <c r="PLO1575" s="21"/>
      <c r="PLP1575" s="21"/>
      <c r="PLQ1575" s="21"/>
      <c r="PLR1575" s="21"/>
      <c r="PLS1575" s="21"/>
      <c r="PLT1575" s="21"/>
      <c r="PLU1575" s="21"/>
      <c r="PLV1575" s="21"/>
      <c r="PLW1575" s="21"/>
      <c r="PLX1575" s="21"/>
      <c r="PLY1575" s="21"/>
      <c r="PLZ1575" s="21"/>
      <c r="PMA1575" s="21"/>
      <c r="PMB1575" s="21"/>
      <c r="PMC1575" s="21"/>
      <c r="PMD1575" s="21"/>
      <c r="PME1575" s="21"/>
      <c r="PMF1575" s="21"/>
      <c r="PMG1575" s="21"/>
      <c r="PMH1575" s="21"/>
      <c r="PMI1575" s="21"/>
      <c r="PMJ1575" s="21"/>
      <c r="PMK1575" s="21"/>
      <c r="PML1575" s="21"/>
      <c r="PMM1575" s="21"/>
      <c r="PMN1575" s="21"/>
      <c r="PMO1575" s="21"/>
      <c r="PMP1575" s="21"/>
      <c r="PMQ1575" s="21"/>
      <c r="PMR1575" s="21"/>
      <c r="PMS1575" s="21"/>
      <c r="PMT1575" s="21"/>
      <c r="PMU1575" s="21"/>
      <c r="PMV1575" s="21"/>
      <c r="PMW1575" s="21"/>
      <c r="PMX1575" s="21"/>
      <c r="PMY1575" s="21"/>
      <c r="PMZ1575" s="21"/>
      <c r="PNA1575" s="21"/>
      <c r="PNB1575" s="21"/>
      <c r="PNC1575" s="21"/>
      <c r="PND1575" s="21"/>
      <c r="PNE1575" s="21"/>
      <c r="PNF1575" s="21"/>
      <c r="PNG1575" s="21"/>
      <c r="PNH1575" s="21"/>
      <c r="PNI1575" s="21"/>
      <c r="PNJ1575" s="21"/>
      <c r="PNK1575" s="21"/>
      <c r="PNL1575" s="21"/>
      <c r="PNM1575" s="21"/>
      <c r="PNN1575" s="21"/>
      <c r="PNO1575" s="21"/>
      <c r="PNP1575" s="21"/>
      <c r="PNQ1575" s="21"/>
      <c r="PNR1575" s="21"/>
      <c r="PNS1575" s="21"/>
      <c r="PNT1575" s="21"/>
      <c r="PNU1575" s="21"/>
      <c r="PNV1575" s="21"/>
      <c r="PNW1575" s="21"/>
      <c r="PNX1575" s="21"/>
      <c r="PNY1575" s="21"/>
      <c r="PNZ1575" s="21"/>
      <c r="POA1575" s="21"/>
      <c r="POB1575" s="21"/>
      <c r="POC1575" s="21"/>
      <c r="POD1575" s="21"/>
      <c r="POE1575" s="21"/>
      <c r="POF1575" s="21"/>
      <c r="POG1575" s="21"/>
      <c r="POH1575" s="21"/>
      <c r="POI1575" s="21"/>
      <c r="POJ1575" s="21"/>
      <c r="POK1575" s="21"/>
      <c r="POL1575" s="21"/>
      <c r="POM1575" s="21"/>
      <c r="PON1575" s="21"/>
      <c r="POO1575" s="21"/>
      <c r="POP1575" s="21"/>
      <c r="POQ1575" s="21"/>
      <c r="POR1575" s="21"/>
      <c r="POS1575" s="21"/>
      <c r="POT1575" s="21"/>
      <c r="POU1575" s="21"/>
      <c r="POV1575" s="21"/>
      <c r="POW1575" s="21"/>
      <c r="POX1575" s="21"/>
      <c r="POY1575" s="21"/>
      <c r="POZ1575" s="21"/>
      <c r="PPA1575" s="21"/>
      <c r="PPB1575" s="21"/>
      <c r="PPC1575" s="21"/>
      <c r="PPD1575" s="21"/>
      <c r="PPE1575" s="21"/>
      <c r="PPF1575" s="21"/>
      <c r="PPG1575" s="21"/>
      <c r="PPH1575" s="21"/>
      <c r="PPI1575" s="21"/>
      <c r="PPJ1575" s="21"/>
      <c r="PPK1575" s="21"/>
      <c r="PPL1575" s="21"/>
      <c r="PPM1575" s="21"/>
      <c r="PPN1575" s="21"/>
      <c r="PPO1575" s="21"/>
      <c r="PPP1575" s="21"/>
      <c r="PPQ1575" s="21"/>
      <c r="PPR1575" s="21"/>
      <c r="PPS1575" s="21"/>
      <c r="PPT1575" s="21"/>
      <c r="PPU1575" s="21"/>
      <c r="PPV1575" s="21"/>
      <c r="PPW1575" s="21"/>
      <c r="PPX1575" s="21"/>
      <c r="PPY1575" s="21"/>
      <c r="PPZ1575" s="21"/>
      <c r="PQA1575" s="21"/>
      <c r="PQB1575" s="21"/>
      <c r="PQC1575" s="21"/>
      <c r="PQD1575" s="21"/>
      <c r="PQE1575" s="21"/>
      <c r="PQF1575" s="21"/>
      <c r="PQG1575" s="21"/>
      <c r="PQH1575" s="21"/>
      <c r="PQI1575" s="21"/>
      <c r="PQJ1575" s="21"/>
      <c r="PQK1575" s="21"/>
      <c r="PQL1575" s="21"/>
      <c r="PQM1575" s="21"/>
      <c r="PQN1575" s="21"/>
      <c r="PQO1575" s="21"/>
      <c r="PQP1575" s="21"/>
      <c r="PQQ1575" s="21"/>
      <c r="PQR1575" s="21"/>
      <c r="PQS1575" s="21"/>
      <c r="PQT1575" s="21"/>
      <c r="PQU1575" s="21"/>
      <c r="PQV1575" s="21"/>
      <c r="PQW1575" s="21"/>
      <c r="PQX1575" s="21"/>
      <c r="PQY1575" s="21"/>
      <c r="PQZ1575" s="21"/>
      <c r="PRA1575" s="21"/>
      <c r="PRB1575" s="21"/>
      <c r="PRC1575" s="21"/>
      <c r="PRD1575" s="21"/>
      <c r="PRE1575" s="21"/>
      <c r="PRF1575" s="21"/>
      <c r="PRG1575" s="21"/>
      <c r="PRH1575" s="21"/>
      <c r="PRI1575" s="21"/>
      <c r="PRJ1575" s="21"/>
      <c r="PRK1575" s="21"/>
      <c r="PRL1575" s="21"/>
      <c r="PRM1575" s="21"/>
      <c r="PRN1575" s="21"/>
      <c r="PRO1575" s="21"/>
      <c r="PRP1575" s="21"/>
      <c r="PRQ1575" s="21"/>
      <c r="PRR1575" s="21"/>
      <c r="PRS1575" s="21"/>
      <c r="PRT1575" s="21"/>
      <c r="PRU1575" s="21"/>
      <c r="PRV1575" s="21"/>
      <c r="PRW1575" s="21"/>
      <c r="PRX1575" s="21"/>
      <c r="PRY1575" s="21"/>
      <c r="PRZ1575" s="21"/>
      <c r="PSA1575" s="21"/>
      <c r="PSB1575" s="21"/>
      <c r="PSC1575" s="21"/>
      <c r="PSD1575" s="21"/>
      <c r="PSE1575" s="21"/>
      <c r="PSF1575" s="21"/>
      <c r="PSG1575" s="21"/>
      <c r="PSH1575" s="21"/>
      <c r="PSI1575" s="21"/>
      <c r="PSJ1575" s="21"/>
      <c r="PSK1575" s="21"/>
      <c r="PSL1575" s="21"/>
      <c r="PSM1575" s="21"/>
      <c r="PSN1575" s="21"/>
      <c r="PSO1575" s="21"/>
      <c r="PSP1575" s="21"/>
      <c r="PSQ1575" s="21"/>
      <c r="PSR1575" s="21"/>
      <c r="PSS1575" s="21"/>
      <c r="PST1575" s="21"/>
      <c r="PSU1575" s="21"/>
      <c r="PSV1575" s="21"/>
      <c r="PSW1575" s="21"/>
      <c r="PSX1575" s="21"/>
      <c r="PSY1575" s="21"/>
      <c r="PSZ1575" s="21"/>
      <c r="PTA1575" s="21"/>
      <c r="PTB1575" s="21"/>
      <c r="PTC1575" s="21"/>
      <c r="PTD1575" s="21"/>
      <c r="PTE1575" s="21"/>
      <c r="PTF1575" s="21"/>
      <c r="PTG1575" s="21"/>
      <c r="PTH1575" s="21"/>
      <c r="PTI1575" s="21"/>
      <c r="PTJ1575" s="21"/>
      <c r="PTK1575" s="21"/>
      <c r="PTL1575" s="21"/>
      <c r="PTM1575" s="21"/>
      <c r="PTN1575" s="21"/>
      <c r="PTO1575" s="21"/>
      <c r="PTP1575" s="21"/>
      <c r="PTQ1575" s="21"/>
      <c r="PTR1575" s="21"/>
      <c r="PTS1575" s="21"/>
      <c r="PTT1575" s="21"/>
      <c r="PTU1575" s="21"/>
      <c r="PTV1575" s="21"/>
      <c r="PTW1575" s="21"/>
      <c r="PTX1575" s="21"/>
      <c r="PTY1575" s="21"/>
      <c r="PTZ1575" s="21"/>
      <c r="PUA1575" s="21"/>
      <c r="PUB1575" s="21"/>
      <c r="PUC1575" s="21"/>
      <c r="PUD1575" s="21"/>
      <c r="PUE1575" s="21"/>
      <c r="PUF1575" s="21"/>
      <c r="PUG1575" s="21"/>
      <c r="PUH1575" s="21"/>
      <c r="PUI1575" s="21"/>
      <c r="PUJ1575" s="21"/>
      <c r="PUK1575" s="21"/>
      <c r="PUL1575" s="21"/>
      <c r="PUM1575" s="21"/>
      <c r="PUN1575" s="21"/>
      <c r="PUO1575" s="21"/>
      <c r="PUP1575" s="21"/>
      <c r="PUQ1575" s="21"/>
      <c r="PUR1575" s="21"/>
      <c r="PUS1575" s="21"/>
      <c r="PUT1575" s="21"/>
      <c r="PUU1575" s="21"/>
      <c r="PUV1575" s="21"/>
      <c r="PUW1575" s="21"/>
      <c r="PUX1575" s="21"/>
      <c r="PUY1575" s="21"/>
      <c r="PUZ1575" s="21"/>
      <c r="PVA1575" s="21"/>
      <c r="PVB1575" s="21"/>
      <c r="PVC1575" s="21"/>
      <c r="PVD1575" s="21"/>
      <c r="PVE1575" s="21"/>
      <c r="PVF1575" s="21"/>
      <c r="PVG1575" s="21"/>
      <c r="PVH1575" s="21"/>
      <c r="PVI1575" s="21"/>
      <c r="PVJ1575" s="21"/>
      <c r="PVK1575" s="21"/>
      <c r="PVL1575" s="21"/>
      <c r="PVM1575" s="21"/>
      <c r="PVN1575" s="21"/>
      <c r="PVO1575" s="21"/>
      <c r="PVP1575" s="21"/>
      <c r="PVQ1575" s="21"/>
      <c r="PVR1575" s="21"/>
      <c r="PVS1575" s="21"/>
      <c r="PVT1575" s="21"/>
      <c r="PVU1575" s="21"/>
      <c r="PVV1575" s="21"/>
      <c r="PVW1575" s="21"/>
      <c r="PVX1575" s="21"/>
      <c r="PVY1575" s="21"/>
      <c r="PVZ1575" s="21"/>
      <c r="PWA1575" s="21"/>
      <c r="PWB1575" s="21"/>
      <c r="PWC1575" s="21"/>
      <c r="PWD1575" s="21"/>
      <c r="PWE1575" s="21"/>
      <c r="PWF1575" s="21"/>
      <c r="PWG1575" s="21"/>
      <c r="PWH1575" s="21"/>
      <c r="PWI1575" s="21"/>
      <c r="PWJ1575" s="21"/>
      <c r="PWK1575" s="21"/>
      <c r="PWL1575" s="21"/>
      <c r="PWM1575" s="21"/>
      <c r="PWN1575" s="21"/>
      <c r="PWO1575" s="21"/>
      <c r="PWP1575" s="21"/>
      <c r="PWQ1575" s="21"/>
      <c r="PWR1575" s="21"/>
      <c r="PWS1575" s="21"/>
      <c r="PWT1575" s="21"/>
      <c r="PWU1575" s="21"/>
      <c r="PWV1575" s="21"/>
      <c r="PWW1575" s="21"/>
      <c r="PWX1575" s="21"/>
      <c r="PWY1575" s="21"/>
      <c r="PWZ1575" s="21"/>
      <c r="PXA1575" s="21"/>
      <c r="PXB1575" s="21"/>
      <c r="PXC1575" s="21"/>
      <c r="PXD1575" s="21"/>
      <c r="PXE1575" s="21"/>
      <c r="PXF1575" s="21"/>
      <c r="PXG1575" s="21"/>
      <c r="PXH1575" s="21"/>
      <c r="PXI1575" s="21"/>
      <c r="PXJ1575" s="21"/>
      <c r="PXK1575" s="21"/>
      <c r="PXL1575" s="21"/>
      <c r="PXM1575" s="21"/>
      <c r="PXN1575" s="21"/>
      <c r="PXO1575" s="21"/>
      <c r="PXP1575" s="21"/>
      <c r="PXQ1575" s="21"/>
      <c r="PXR1575" s="21"/>
      <c r="PXS1575" s="21"/>
      <c r="PXT1575" s="21"/>
      <c r="PXU1575" s="21"/>
      <c r="PXV1575" s="21"/>
      <c r="PXW1575" s="21"/>
      <c r="PXX1575" s="21"/>
      <c r="PXY1575" s="21"/>
      <c r="PXZ1575" s="21"/>
      <c r="PYA1575" s="21"/>
      <c r="PYB1575" s="21"/>
      <c r="PYC1575" s="21"/>
      <c r="PYD1575" s="21"/>
      <c r="PYE1575" s="21"/>
      <c r="PYF1575" s="21"/>
      <c r="PYG1575" s="21"/>
      <c r="PYH1575" s="21"/>
      <c r="PYI1575" s="21"/>
      <c r="PYJ1575" s="21"/>
      <c r="PYK1575" s="21"/>
      <c r="PYL1575" s="21"/>
      <c r="PYM1575" s="21"/>
      <c r="PYN1575" s="21"/>
      <c r="PYO1575" s="21"/>
      <c r="PYP1575" s="21"/>
      <c r="PYQ1575" s="21"/>
      <c r="PYR1575" s="21"/>
      <c r="PYS1575" s="21"/>
      <c r="PYT1575" s="21"/>
      <c r="PYU1575" s="21"/>
      <c r="PYV1575" s="21"/>
      <c r="PYW1575" s="21"/>
      <c r="PYX1575" s="21"/>
      <c r="PYY1575" s="21"/>
      <c r="PYZ1575" s="21"/>
      <c r="PZA1575" s="21"/>
      <c r="PZB1575" s="21"/>
      <c r="PZC1575" s="21"/>
      <c r="PZD1575" s="21"/>
      <c r="PZE1575" s="21"/>
      <c r="PZF1575" s="21"/>
      <c r="PZG1575" s="21"/>
      <c r="PZH1575" s="21"/>
      <c r="PZI1575" s="21"/>
      <c r="PZJ1575" s="21"/>
      <c r="PZK1575" s="21"/>
      <c r="PZL1575" s="21"/>
      <c r="PZM1575" s="21"/>
      <c r="PZN1575" s="21"/>
      <c r="PZO1575" s="21"/>
      <c r="PZP1575" s="21"/>
      <c r="PZQ1575" s="21"/>
      <c r="PZR1575" s="21"/>
      <c r="PZS1575" s="21"/>
      <c r="PZT1575" s="21"/>
      <c r="PZU1575" s="21"/>
      <c r="PZV1575" s="21"/>
      <c r="PZW1575" s="21"/>
      <c r="PZX1575" s="21"/>
      <c r="PZY1575" s="21"/>
      <c r="PZZ1575" s="21"/>
      <c r="QAA1575" s="21"/>
      <c r="QAB1575" s="21"/>
      <c r="QAC1575" s="21"/>
      <c r="QAD1575" s="21"/>
      <c r="QAE1575" s="21"/>
      <c r="QAF1575" s="21"/>
      <c r="QAG1575" s="21"/>
      <c r="QAH1575" s="21"/>
      <c r="QAI1575" s="21"/>
      <c r="QAJ1575" s="21"/>
      <c r="QAK1575" s="21"/>
      <c r="QAL1575" s="21"/>
      <c r="QAM1575" s="21"/>
      <c r="QAN1575" s="21"/>
      <c r="QAO1575" s="21"/>
      <c r="QAP1575" s="21"/>
      <c r="QAQ1575" s="21"/>
      <c r="QAR1575" s="21"/>
      <c r="QAS1575" s="21"/>
      <c r="QAT1575" s="21"/>
      <c r="QAU1575" s="21"/>
      <c r="QAV1575" s="21"/>
      <c r="QAW1575" s="21"/>
      <c r="QAX1575" s="21"/>
      <c r="QAY1575" s="21"/>
      <c r="QAZ1575" s="21"/>
      <c r="QBA1575" s="21"/>
      <c r="QBB1575" s="21"/>
      <c r="QBC1575" s="21"/>
      <c r="QBD1575" s="21"/>
      <c r="QBE1575" s="21"/>
      <c r="QBF1575" s="21"/>
      <c r="QBG1575" s="21"/>
      <c r="QBH1575" s="21"/>
      <c r="QBI1575" s="21"/>
      <c r="QBJ1575" s="21"/>
      <c r="QBK1575" s="21"/>
      <c r="QBL1575" s="21"/>
      <c r="QBM1575" s="21"/>
      <c r="QBN1575" s="21"/>
      <c r="QBO1575" s="21"/>
      <c r="QBP1575" s="21"/>
      <c r="QBQ1575" s="21"/>
      <c r="QBR1575" s="21"/>
      <c r="QBS1575" s="21"/>
      <c r="QBT1575" s="21"/>
      <c r="QBU1575" s="21"/>
      <c r="QBV1575" s="21"/>
      <c r="QBW1575" s="21"/>
      <c r="QBX1575" s="21"/>
      <c r="QBY1575" s="21"/>
      <c r="QBZ1575" s="21"/>
      <c r="QCA1575" s="21"/>
      <c r="QCB1575" s="21"/>
      <c r="QCC1575" s="21"/>
      <c r="QCD1575" s="21"/>
      <c r="QCE1575" s="21"/>
      <c r="QCF1575" s="21"/>
      <c r="QCG1575" s="21"/>
      <c r="QCH1575" s="21"/>
      <c r="QCI1575" s="21"/>
      <c r="QCJ1575" s="21"/>
      <c r="QCK1575" s="21"/>
      <c r="QCL1575" s="21"/>
      <c r="QCM1575" s="21"/>
      <c r="QCN1575" s="21"/>
      <c r="QCO1575" s="21"/>
      <c r="QCP1575" s="21"/>
      <c r="QCQ1575" s="21"/>
      <c r="QCR1575" s="21"/>
      <c r="QCS1575" s="21"/>
      <c r="QCT1575" s="21"/>
      <c r="QCU1575" s="21"/>
      <c r="QCV1575" s="21"/>
      <c r="QCW1575" s="21"/>
      <c r="QCX1575" s="21"/>
      <c r="QCY1575" s="21"/>
      <c r="QCZ1575" s="21"/>
      <c r="QDA1575" s="21"/>
      <c r="QDB1575" s="21"/>
      <c r="QDC1575" s="21"/>
      <c r="QDD1575" s="21"/>
      <c r="QDE1575" s="21"/>
      <c r="QDF1575" s="21"/>
      <c r="QDG1575" s="21"/>
      <c r="QDH1575" s="21"/>
      <c r="QDI1575" s="21"/>
      <c r="QDJ1575" s="21"/>
      <c r="QDK1575" s="21"/>
      <c r="QDL1575" s="21"/>
      <c r="QDM1575" s="21"/>
      <c r="QDN1575" s="21"/>
      <c r="QDO1575" s="21"/>
      <c r="QDP1575" s="21"/>
      <c r="QDQ1575" s="21"/>
      <c r="QDR1575" s="21"/>
      <c r="QDS1575" s="21"/>
      <c r="QDT1575" s="21"/>
      <c r="QDU1575" s="21"/>
      <c r="QDV1575" s="21"/>
      <c r="QDW1575" s="21"/>
      <c r="QDX1575" s="21"/>
      <c r="QDY1575" s="21"/>
      <c r="QDZ1575" s="21"/>
      <c r="QEA1575" s="21"/>
      <c r="QEB1575" s="21"/>
      <c r="QEC1575" s="21"/>
      <c r="QED1575" s="21"/>
      <c r="QEE1575" s="21"/>
      <c r="QEF1575" s="21"/>
      <c r="QEG1575" s="21"/>
      <c r="QEH1575" s="21"/>
      <c r="QEI1575" s="21"/>
      <c r="QEJ1575" s="21"/>
      <c r="QEK1575" s="21"/>
      <c r="QEL1575" s="21"/>
      <c r="QEM1575" s="21"/>
      <c r="QEN1575" s="21"/>
      <c r="QEO1575" s="21"/>
      <c r="QEP1575" s="21"/>
      <c r="QEQ1575" s="21"/>
      <c r="QER1575" s="21"/>
      <c r="QES1575" s="21"/>
      <c r="QET1575" s="21"/>
      <c r="QEU1575" s="21"/>
      <c r="QEV1575" s="21"/>
      <c r="QEW1575" s="21"/>
      <c r="QEX1575" s="21"/>
      <c r="QEY1575" s="21"/>
      <c r="QEZ1575" s="21"/>
      <c r="QFA1575" s="21"/>
      <c r="QFB1575" s="21"/>
      <c r="QFC1575" s="21"/>
      <c r="QFD1575" s="21"/>
      <c r="QFE1575" s="21"/>
      <c r="QFF1575" s="21"/>
      <c r="QFG1575" s="21"/>
      <c r="QFH1575" s="21"/>
      <c r="QFI1575" s="21"/>
      <c r="QFJ1575" s="21"/>
      <c r="QFK1575" s="21"/>
      <c r="QFL1575" s="21"/>
      <c r="QFM1575" s="21"/>
      <c r="QFN1575" s="21"/>
      <c r="QFO1575" s="21"/>
      <c r="QFP1575" s="21"/>
      <c r="QFQ1575" s="21"/>
      <c r="QFR1575" s="21"/>
      <c r="QFS1575" s="21"/>
      <c r="QFT1575" s="21"/>
      <c r="QFU1575" s="21"/>
      <c r="QFV1575" s="21"/>
      <c r="QFW1575" s="21"/>
      <c r="QFX1575" s="21"/>
      <c r="QFY1575" s="21"/>
      <c r="QFZ1575" s="21"/>
      <c r="QGA1575" s="21"/>
      <c r="QGB1575" s="21"/>
      <c r="QGC1575" s="21"/>
      <c r="QGD1575" s="21"/>
      <c r="QGE1575" s="21"/>
      <c r="QGF1575" s="21"/>
      <c r="QGG1575" s="21"/>
      <c r="QGH1575" s="21"/>
      <c r="QGI1575" s="21"/>
      <c r="QGJ1575" s="21"/>
      <c r="QGK1575" s="21"/>
      <c r="QGL1575" s="21"/>
      <c r="QGM1575" s="21"/>
      <c r="QGN1575" s="21"/>
      <c r="QGO1575" s="21"/>
      <c r="QGP1575" s="21"/>
      <c r="QGQ1575" s="21"/>
      <c r="QGR1575" s="21"/>
      <c r="QGS1575" s="21"/>
      <c r="QGT1575" s="21"/>
      <c r="QGU1575" s="21"/>
      <c r="QGV1575" s="21"/>
      <c r="QGW1575" s="21"/>
      <c r="QGX1575" s="21"/>
      <c r="QGY1575" s="21"/>
      <c r="QGZ1575" s="21"/>
      <c r="QHA1575" s="21"/>
      <c r="QHB1575" s="21"/>
      <c r="QHC1575" s="21"/>
      <c r="QHD1575" s="21"/>
      <c r="QHE1575" s="21"/>
      <c r="QHF1575" s="21"/>
      <c r="QHG1575" s="21"/>
      <c r="QHH1575" s="21"/>
      <c r="QHI1575" s="21"/>
      <c r="QHJ1575" s="21"/>
      <c r="QHK1575" s="21"/>
      <c r="QHL1575" s="21"/>
      <c r="QHM1575" s="21"/>
      <c r="QHN1575" s="21"/>
      <c r="QHO1575" s="21"/>
      <c r="QHP1575" s="21"/>
      <c r="QHQ1575" s="21"/>
      <c r="QHR1575" s="21"/>
      <c r="QHS1575" s="21"/>
      <c r="QHT1575" s="21"/>
      <c r="QHU1575" s="21"/>
      <c r="QHV1575" s="21"/>
      <c r="QHW1575" s="21"/>
      <c r="QHX1575" s="21"/>
      <c r="QHY1575" s="21"/>
      <c r="QHZ1575" s="21"/>
      <c r="QIA1575" s="21"/>
      <c r="QIB1575" s="21"/>
      <c r="QIC1575" s="21"/>
      <c r="QID1575" s="21"/>
      <c r="QIE1575" s="21"/>
      <c r="QIF1575" s="21"/>
      <c r="QIG1575" s="21"/>
      <c r="QIH1575" s="21"/>
      <c r="QII1575" s="21"/>
      <c r="QIJ1575" s="21"/>
      <c r="QIK1575" s="21"/>
      <c r="QIL1575" s="21"/>
      <c r="QIM1575" s="21"/>
      <c r="QIN1575" s="21"/>
      <c r="QIO1575" s="21"/>
      <c r="QIP1575" s="21"/>
      <c r="QIQ1575" s="21"/>
      <c r="QIR1575" s="21"/>
      <c r="QIS1575" s="21"/>
      <c r="QIT1575" s="21"/>
      <c r="QIU1575" s="21"/>
      <c r="QIV1575" s="21"/>
      <c r="QIW1575" s="21"/>
      <c r="QIX1575" s="21"/>
      <c r="QIY1575" s="21"/>
      <c r="QIZ1575" s="21"/>
      <c r="QJA1575" s="21"/>
      <c r="QJB1575" s="21"/>
      <c r="QJC1575" s="21"/>
      <c r="QJD1575" s="21"/>
      <c r="QJE1575" s="21"/>
      <c r="QJF1575" s="21"/>
      <c r="QJG1575" s="21"/>
      <c r="QJH1575" s="21"/>
      <c r="QJI1575" s="21"/>
      <c r="QJJ1575" s="21"/>
      <c r="QJK1575" s="21"/>
      <c r="QJL1575" s="21"/>
      <c r="QJM1575" s="21"/>
      <c r="QJN1575" s="21"/>
      <c r="QJO1575" s="21"/>
      <c r="QJP1575" s="21"/>
      <c r="QJQ1575" s="21"/>
      <c r="QJR1575" s="21"/>
      <c r="QJS1575" s="21"/>
      <c r="QJT1575" s="21"/>
      <c r="QJU1575" s="21"/>
      <c r="QJV1575" s="21"/>
      <c r="QJW1575" s="21"/>
      <c r="QJX1575" s="21"/>
      <c r="QJY1575" s="21"/>
      <c r="QJZ1575" s="21"/>
      <c r="QKA1575" s="21"/>
      <c r="QKB1575" s="21"/>
      <c r="QKC1575" s="21"/>
      <c r="QKD1575" s="21"/>
      <c r="QKE1575" s="21"/>
      <c r="QKF1575" s="21"/>
      <c r="QKG1575" s="21"/>
      <c r="QKH1575" s="21"/>
      <c r="QKI1575" s="21"/>
      <c r="QKJ1575" s="21"/>
      <c r="QKK1575" s="21"/>
      <c r="QKL1575" s="21"/>
      <c r="QKM1575" s="21"/>
      <c r="QKN1575" s="21"/>
      <c r="QKO1575" s="21"/>
      <c r="QKP1575" s="21"/>
      <c r="QKQ1575" s="21"/>
      <c r="QKR1575" s="21"/>
      <c r="QKS1575" s="21"/>
      <c r="QKT1575" s="21"/>
      <c r="QKU1575" s="21"/>
      <c r="QKV1575" s="21"/>
      <c r="QKW1575" s="21"/>
      <c r="QKX1575" s="21"/>
      <c r="QKY1575" s="21"/>
      <c r="QKZ1575" s="21"/>
      <c r="QLA1575" s="21"/>
      <c r="QLB1575" s="21"/>
      <c r="QLC1575" s="21"/>
      <c r="QLD1575" s="21"/>
      <c r="QLE1575" s="21"/>
      <c r="QLF1575" s="21"/>
      <c r="QLG1575" s="21"/>
      <c r="QLH1575" s="21"/>
      <c r="QLI1575" s="21"/>
      <c r="QLJ1575" s="21"/>
      <c r="QLK1575" s="21"/>
      <c r="QLL1575" s="21"/>
      <c r="QLM1575" s="21"/>
      <c r="QLN1575" s="21"/>
      <c r="QLO1575" s="21"/>
      <c r="QLP1575" s="21"/>
      <c r="QLQ1575" s="21"/>
      <c r="QLR1575" s="21"/>
      <c r="QLS1575" s="21"/>
      <c r="QLT1575" s="21"/>
      <c r="QLU1575" s="21"/>
      <c r="QLV1575" s="21"/>
      <c r="QLW1575" s="21"/>
      <c r="QLX1575" s="21"/>
      <c r="QLY1575" s="21"/>
      <c r="QLZ1575" s="21"/>
      <c r="QMA1575" s="21"/>
      <c r="QMB1575" s="21"/>
      <c r="QMC1575" s="21"/>
      <c r="QMD1575" s="21"/>
      <c r="QME1575" s="21"/>
      <c r="QMF1575" s="21"/>
      <c r="QMG1575" s="21"/>
      <c r="QMH1575" s="21"/>
      <c r="QMI1575" s="21"/>
      <c r="QMJ1575" s="21"/>
      <c r="QMK1575" s="21"/>
      <c r="QML1575" s="21"/>
      <c r="QMM1575" s="21"/>
      <c r="QMN1575" s="21"/>
      <c r="QMO1575" s="21"/>
      <c r="QMP1575" s="21"/>
      <c r="QMQ1575" s="21"/>
      <c r="QMR1575" s="21"/>
      <c r="QMS1575" s="21"/>
      <c r="QMT1575" s="21"/>
      <c r="QMU1575" s="21"/>
      <c r="QMV1575" s="21"/>
      <c r="QMW1575" s="21"/>
      <c r="QMX1575" s="21"/>
      <c r="QMY1575" s="21"/>
      <c r="QMZ1575" s="21"/>
      <c r="QNA1575" s="21"/>
      <c r="QNB1575" s="21"/>
      <c r="QNC1575" s="21"/>
      <c r="QND1575" s="21"/>
      <c r="QNE1575" s="21"/>
      <c r="QNF1575" s="21"/>
      <c r="QNG1575" s="21"/>
      <c r="QNH1575" s="21"/>
      <c r="QNI1575" s="21"/>
      <c r="QNJ1575" s="21"/>
      <c r="QNK1575" s="21"/>
      <c r="QNL1575" s="21"/>
      <c r="QNM1575" s="21"/>
      <c r="QNN1575" s="21"/>
      <c r="QNO1575" s="21"/>
      <c r="QNP1575" s="21"/>
      <c r="QNQ1575" s="21"/>
      <c r="QNR1575" s="21"/>
      <c r="QNS1575" s="21"/>
      <c r="QNT1575" s="21"/>
      <c r="QNU1575" s="21"/>
      <c r="QNV1575" s="21"/>
      <c r="QNW1575" s="21"/>
      <c r="QNX1575" s="21"/>
      <c r="QNY1575" s="21"/>
      <c r="QNZ1575" s="21"/>
      <c r="QOA1575" s="21"/>
      <c r="QOB1575" s="21"/>
      <c r="QOC1575" s="21"/>
      <c r="QOD1575" s="21"/>
      <c r="QOE1575" s="21"/>
      <c r="QOF1575" s="21"/>
      <c r="QOG1575" s="21"/>
      <c r="QOH1575" s="21"/>
      <c r="QOI1575" s="21"/>
      <c r="QOJ1575" s="21"/>
      <c r="QOK1575" s="21"/>
      <c r="QOL1575" s="21"/>
      <c r="QOM1575" s="21"/>
      <c r="QON1575" s="21"/>
      <c r="QOO1575" s="21"/>
      <c r="QOP1575" s="21"/>
      <c r="QOQ1575" s="21"/>
      <c r="QOR1575" s="21"/>
      <c r="QOS1575" s="21"/>
      <c r="QOT1575" s="21"/>
      <c r="QOU1575" s="21"/>
      <c r="QOV1575" s="21"/>
      <c r="QOW1575" s="21"/>
      <c r="QOX1575" s="21"/>
      <c r="QOY1575" s="21"/>
      <c r="QOZ1575" s="21"/>
      <c r="QPA1575" s="21"/>
      <c r="QPB1575" s="21"/>
      <c r="QPC1575" s="21"/>
      <c r="QPD1575" s="21"/>
      <c r="QPE1575" s="21"/>
      <c r="QPF1575" s="21"/>
      <c r="QPG1575" s="21"/>
      <c r="QPH1575" s="21"/>
      <c r="QPI1575" s="21"/>
      <c r="QPJ1575" s="21"/>
      <c r="QPK1575" s="21"/>
      <c r="QPL1575" s="21"/>
      <c r="QPM1575" s="21"/>
      <c r="QPN1575" s="21"/>
      <c r="QPO1575" s="21"/>
      <c r="QPP1575" s="21"/>
      <c r="QPQ1575" s="21"/>
      <c r="QPR1575" s="21"/>
      <c r="QPS1575" s="21"/>
      <c r="QPT1575" s="21"/>
      <c r="QPU1575" s="21"/>
      <c r="QPV1575" s="21"/>
      <c r="QPW1575" s="21"/>
      <c r="QPX1575" s="21"/>
      <c r="QPY1575" s="21"/>
      <c r="QPZ1575" s="21"/>
      <c r="QQA1575" s="21"/>
      <c r="QQB1575" s="21"/>
      <c r="QQC1575" s="21"/>
      <c r="QQD1575" s="21"/>
      <c r="QQE1575" s="21"/>
      <c r="QQF1575" s="21"/>
      <c r="QQG1575" s="21"/>
      <c r="QQH1575" s="21"/>
      <c r="QQI1575" s="21"/>
      <c r="QQJ1575" s="21"/>
      <c r="QQK1575" s="21"/>
      <c r="QQL1575" s="21"/>
      <c r="QQM1575" s="21"/>
      <c r="QQN1575" s="21"/>
      <c r="QQO1575" s="21"/>
      <c r="QQP1575" s="21"/>
      <c r="QQQ1575" s="21"/>
      <c r="QQR1575" s="21"/>
      <c r="QQS1575" s="21"/>
      <c r="QQT1575" s="21"/>
      <c r="QQU1575" s="21"/>
      <c r="QQV1575" s="21"/>
      <c r="QQW1575" s="21"/>
      <c r="QQX1575" s="21"/>
      <c r="QQY1575" s="21"/>
      <c r="QQZ1575" s="21"/>
      <c r="QRA1575" s="21"/>
      <c r="QRB1575" s="21"/>
      <c r="QRC1575" s="21"/>
      <c r="QRD1575" s="21"/>
      <c r="QRE1575" s="21"/>
      <c r="QRF1575" s="21"/>
      <c r="QRG1575" s="21"/>
      <c r="QRH1575" s="21"/>
      <c r="QRI1575" s="21"/>
      <c r="QRJ1575" s="21"/>
      <c r="QRK1575" s="21"/>
      <c r="QRL1575" s="21"/>
      <c r="QRM1575" s="21"/>
      <c r="QRN1575" s="21"/>
      <c r="QRO1575" s="21"/>
      <c r="QRP1575" s="21"/>
      <c r="QRQ1575" s="21"/>
      <c r="QRR1575" s="21"/>
      <c r="QRS1575" s="21"/>
      <c r="QRT1575" s="21"/>
      <c r="QRU1575" s="21"/>
      <c r="QRV1575" s="21"/>
      <c r="QRW1575" s="21"/>
      <c r="QRX1575" s="21"/>
      <c r="QRY1575" s="21"/>
      <c r="QRZ1575" s="21"/>
      <c r="QSA1575" s="21"/>
      <c r="QSB1575" s="21"/>
      <c r="QSC1575" s="21"/>
      <c r="QSD1575" s="21"/>
      <c r="QSE1575" s="21"/>
      <c r="QSF1575" s="21"/>
      <c r="QSG1575" s="21"/>
      <c r="QSH1575" s="21"/>
      <c r="QSI1575" s="21"/>
      <c r="QSJ1575" s="21"/>
      <c r="QSK1575" s="21"/>
      <c r="QSL1575" s="21"/>
      <c r="QSM1575" s="21"/>
      <c r="QSN1575" s="21"/>
      <c r="QSO1575" s="21"/>
      <c r="QSP1575" s="21"/>
      <c r="QSQ1575" s="21"/>
      <c r="QSR1575" s="21"/>
      <c r="QSS1575" s="21"/>
      <c r="QST1575" s="21"/>
      <c r="QSU1575" s="21"/>
      <c r="QSV1575" s="21"/>
      <c r="QSW1575" s="21"/>
      <c r="QSX1575" s="21"/>
      <c r="QSY1575" s="21"/>
      <c r="QSZ1575" s="21"/>
      <c r="QTA1575" s="21"/>
      <c r="QTB1575" s="21"/>
      <c r="QTC1575" s="21"/>
      <c r="QTD1575" s="21"/>
      <c r="QTE1575" s="21"/>
      <c r="QTF1575" s="21"/>
      <c r="QTG1575" s="21"/>
      <c r="QTH1575" s="21"/>
      <c r="QTI1575" s="21"/>
      <c r="QTJ1575" s="21"/>
      <c r="QTK1575" s="21"/>
      <c r="QTL1575" s="21"/>
      <c r="QTM1575" s="21"/>
      <c r="QTN1575" s="21"/>
      <c r="QTO1575" s="21"/>
      <c r="QTP1575" s="21"/>
      <c r="QTQ1575" s="21"/>
      <c r="QTR1575" s="21"/>
      <c r="QTS1575" s="21"/>
      <c r="QTT1575" s="21"/>
      <c r="QTU1575" s="21"/>
      <c r="QTV1575" s="21"/>
      <c r="QTW1575" s="21"/>
      <c r="QTX1575" s="21"/>
      <c r="QTY1575" s="21"/>
      <c r="QTZ1575" s="21"/>
      <c r="QUA1575" s="21"/>
      <c r="QUB1575" s="21"/>
      <c r="QUC1575" s="21"/>
      <c r="QUD1575" s="21"/>
      <c r="QUE1575" s="21"/>
      <c r="QUF1575" s="21"/>
      <c r="QUG1575" s="21"/>
      <c r="QUH1575" s="21"/>
      <c r="QUI1575" s="21"/>
      <c r="QUJ1575" s="21"/>
      <c r="QUK1575" s="21"/>
      <c r="QUL1575" s="21"/>
      <c r="QUM1575" s="21"/>
      <c r="QUN1575" s="21"/>
      <c r="QUO1575" s="21"/>
      <c r="QUP1575" s="21"/>
      <c r="QUQ1575" s="21"/>
      <c r="QUR1575" s="21"/>
      <c r="QUS1575" s="21"/>
      <c r="QUT1575" s="21"/>
      <c r="QUU1575" s="21"/>
      <c r="QUV1575" s="21"/>
      <c r="QUW1575" s="21"/>
      <c r="QUX1575" s="21"/>
      <c r="QUY1575" s="21"/>
      <c r="QUZ1575" s="21"/>
      <c r="QVA1575" s="21"/>
      <c r="QVB1575" s="21"/>
      <c r="QVC1575" s="21"/>
      <c r="QVD1575" s="21"/>
      <c r="QVE1575" s="21"/>
      <c r="QVF1575" s="21"/>
      <c r="QVG1575" s="21"/>
      <c r="QVH1575" s="21"/>
      <c r="QVI1575" s="21"/>
      <c r="QVJ1575" s="21"/>
      <c r="QVK1575" s="21"/>
      <c r="QVL1575" s="21"/>
      <c r="QVM1575" s="21"/>
      <c r="QVN1575" s="21"/>
      <c r="QVO1575" s="21"/>
      <c r="QVP1575" s="21"/>
      <c r="QVQ1575" s="21"/>
      <c r="QVR1575" s="21"/>
      <c r="QVS1575" s="21"/>
      <c r="QVT1575" s="21"/>
      <c r="QVU1575" s="21"/>
      <c r="QVV1575" s="21"/>
      <c r="QVW1575" s="21"/>
      <c r="QVX1575" s="21"/>
      <c r="QVY1575" s="21"/>
      <c r="QVZ1575" s="21"/>
      <c r="QWA1575" s="21"/>
      <c r="QWB1575" s="21"/>
      <c r="QWC1575" s="21"/>
      <c r="QWD1575" s="21"/>
      <c r="QWE1575" s="21"/>
      <c r="QWF1575" s="21"/>
      <c r="QWG1575" s="21"/>
      <c r="QWH1575" s="21"/>
      <c r="QWI1575" s="21"/>
      <c r="QWJ1575" s="21"/>
      <c r="QWK1575" s="21"/>
      <c r="QWL1575" s="21"/>
      <c r="QWM1575" s="21"/>
      <c r="QWN1575" s="21"/>
      <c r="QWO1575" s="21"/>
      <c r="QWP1575" s="21"/>
      <c r="QWQ1575" s="21"/>
      <c r="QWR1575" s="21"/>
      <c r="QWS1575" s="21"/>
      <c r="QWT1575" s="21"/>
      <c r="QWU1575" s="21"/>
      <c r="QWV1575" s="21"/>
      <c r="QWW1575" s="21"/>
      <c r="QWX1575" s="21"/>
      <c r="QWY1575" s="21"/>
      <c r="QWZ1575" s="21"/>
      <c r="QXA1575" s="21"/>
      <c r="QXB1575" s="21"/>
      <c r="QXC1575" s="21"/>
      <c r="QXD1575" s="21"/>
      <c r="QXE1575" s="21"/>
      <c r="QXF1575" s="21"/>
      <c r="QXG1575" s="21"/>
      <c r="QXH1575" s="21"/>
      <c r="QXI1575" s="21"/>
      <c r="QXJ1575" s="21"/>
      <c r="QXK1575" s="21"/>
      <c r="QXL1575" s="21"/>
      <c r="QXM1575" s="21"/>
      <c r="QXN1575" s="21"/>
      <c r="QXO1575" s="21"/>
      <c r="QXP1575" s="21"/>
      <c r="QXQ1575" s="21"/>
      <c r="QXR1575" s="21"/>
      <c r="QXS1575" s="21"/>
      <c r="QXT1575" s="21"/>
      <c r="QXU1575" s="21"/>
      <c r="QXV1575" s="21"/>
      <c r="QXW1575" s="21"/>
      <c r="QXX1575" s="21"/>
      <c r="QXY1575" s="21"/>
      <c r="QXZ1575" s="21"/>
      <c r="QYA1575" s="21"/>
      <c r="QYB1575" s="21"/>
      <c r="QYC1575" s="21"/>
      <c r="QYD1575" s="21"/>
      <c r="QYE1575" s="21"/>
      <c r="QYF1575" s="21"/>
      <c r="QYG1575" s="21"/>
      <c r="QYH1575" s="21"/>
      <c r="QYI1575" s="21"/>
      <c r="QYJ1575" s="21"/>
      <c r="QYK1575" s="21"/>
      <c r="QYL1575" s="21"/>
      <c r="QYM1575" s="21"/>
      <c r="QYN1575" s="21"/>
      <c r="QYO1575" s="21"/>
      <c r="QYP1575" s="21"/>
      <c r="QYQ1575" s="21"/>
      <c r="QYR1575" s="21"/>
      <c r="QYS1575" s="21"/>
      <c r="QYT1575" s="21"/>
      <c r="QYU1575" s="21"/>
      <c r="QYV1575" s="21"/>
      <c r="QYW1575" s="21"/>
      <c r="QYX1575" s="21"/>
      <c r="QYY1575" s="21"/>
      <c r="QYZ1575" s="21"/>
      <c r="QZA1575" s="21"/>
      <c r="QZB1575" s="21"/>
      <c r="QZC1575" s="21"/>
      <c r="QZD1575" s="21"/>
      <c r="QZE1575" s="21"/>
      <c r="QZF1575" s="21"/>
      <c r="QZG1575" s="21"/>
      <c r="QZH1575" s="21"/>
      <c r="QZI1575" s="21"/>
      <c r="QZJ1575" s="21"/>
      <c r="QZK1575" s="21"/>
      <c r="QZL1575" s="21"/>
      <c r="QZM1575" s="21"/>
      <c r="QZN1575" s="21"/>
      <c r="QZO1575" s="21"/>
      <c r="QZP1575" s="21"/>
      <c r="QZQ1575" s="21"/>
      <c r="QZR1575" s="21"/>
      <c r="QZS1575" s="21"/>
      <c r="QZT1575" s="21"/>
      <c r="QZU1575" s="21"/>
      <c r="QZV1575" s="21"/>
      <c r="QZW1575" s="21"/>
      <c r="QZX1575" s="21"/>
      <c r="QZY1575" s="21"/>
      <c r="QZZ1575" s="21"/>
      <c r="RAA1575" s="21"/>
      <c r="RAB1575" s="21"/>
      <c r="RAC1575" s="21"/>
      <c r="RAD1575" s="21"/>
      <c r="RAE1575" s="21"/>
      <c r="RAF1575" s="21"/>
      <c r="RAG1575" s="21"/>
      <c r="RAH1575" s="21"/>
      <c r="RAI1575" s="21"/>
      <c r="RAJ1575" s="21"/>
      <c r="RAK1575" s="21"/>
      <c r="RAL1575" s="21"/>
      <c r="RAM1575" s="21"/>
      <c r="RAN1575" s="21"/>
      <c r="RAO1575" s="21"/>
      <c r="RAP1575" s="21"/>
      <c r="RAQ1575" s="21"/>
      <c r="RAR1575" s="21"/>
      <c r="RAS1575" s="21"/>
      <c r="RAT1575" s="21"/>
      <c r="RAU1575" s="21"/>
      <c r="RAV1575" s="21"/>
      <c r="RAW1575" s="21"/>
      <c r="RAX1575" s="21"/>
      <c r="RAY1575" s="21"/>
      <c r="RAZ1575" s="21"/>
      <c r="RBA1575" s="21"/>
      <c r="RBB1575" s="21"/>
      <c r="RBC1575" s="21"/>
      <c r="RBD1575" s="21"/>
      <c r="RBE1575" s="21"/>
      <c r="RBF1575" s="21"/>
      <c r="RBG1575" s="21"/>
      <c r="RBH1575" s="21"/>
      <c r="RBI1575" s="21"/>
      <c r="RBJ1575" s="21"/>
      <c r="RBK1575" s="21"/>
      <c r="RBL1575" s="21"/>
      <c r="RBM1575" s="21"/>
      <c r="RBN1575" s="21"/>
      <c r="RBO1575" s="21"/>
      <c r="RBP1575" s="21"/>
      <c r="RBQ1575" s="21"/>
      <c r="RBR1575" s="21"/>
      <c r="RBS1575" s="21"/>
      <c r="RBT1575" s="21"/>
      <c r="RBU1575" s="21"/>
      <c r="RBV1575" s="21"/>
      <c r="RBW1575" s="21"/>
      <c r="RBX1575" s="21"/>
      <c r="RBY1575" s="21"/>
      <c r="RBZ1575" s="21"/>
      <c r="RCA1575" s="21"/>
      <c r="RCB1575" s="21"/>
      <c r="RCC1575" s="21"/>
      <c r="RCD1575" s="21"/>
      <c r="RCE1575" s="21"/>
      <c r="RCF1575" s="21"/>
      <c r="RCG1575" s="21"/>
      <c r="RCH1575" s="21"/>
      <c r="RCI1575" s="21"/>
      <c r="RCJ1575" s="21"/>
      <c r="RCK1575" s="21"/>
      <c r="RCL1575" s="21"/>
      <c r="RCM1575" s="21"/>
      <c r="RCN1575" s="21"/>
      <c r="RCO1575" s="21"/>
      <c r="RCP1575" s="21"/>
      <c r="RCQ1575" s="21"/>
      <c r="RCR1575" s="21"/>
      <c r="RCS1575" s="21"/>
      <c r="RCT1575" s="21"/>
      <c r="RCU1575" s="21"/>
      <c r="RCV1575" s="21"/>
      <c r="RCW1575" s="21"/>
      <c r="RCX1575" s="21"/>
      <c r="RCY1575" s="21"/>
      <c r="RCZ1575" s="21"/>
      <c r="RDA1575" s="21"/>
      <c r="RDB1575" s="21"/>
      <c r="RDC1575" s="21"/>
      <c r="RDD1575" s="21"/>
      <c r="RDE1575" s="21"/>
      <c r="RDF1575" s="21"/>
      <c r="RDG1575" s="21"/>
      <c r="RDH1575" s="21"/>
      <c r="RDI1575" s="21"/>
      <c r="RDJ1575" s="21"/>
      <c r="RDK1575" s="21"/>
      <c r="RDL1575" s="21"/>
      <c r="RDM1575" s="21"/>
      <c r="RDN1575" s="21"/>
      <c r="RDO1575" s="21"/>
      <c r="RDP1575" s="21"/>
      <c r="RDQ1575" s="21"/>
      <c r="RDR1575" s="21"/>
      <c r="RDS1575" s="21"/>
      <c r="RDT1575" s="21"/>
      <c r="RDU1575" s="21"/>
      <c r="RDV1575" s="21"/>
      <c r="RDW1575" s="21"/>
      <c r="RDX1575" s="21"/>
      <c r="RDY1575" s="21"/>
      <c r="RDZ1575" s="21"/>
      <c r="REA1575" s="21"/>
      <c r="REB1575" s="21"/>
      <c r="REC1575" s="21"/>
      <c r="RED1575" s="21"/>
      <c r="REE1575" s="21"/>
      <c r="REF1575" s="21"/>
      <c r="REG1575" s="21"/>
      <c r="REH1575" s="21"/>
      <c r="REI1575" s="21"/>
      <c r="REJ1575" s="21"/>
      <c r="REK1575" s="21"/>
      <c r="REL1575" s="21"/>
      <c r="REM1575" s="21"/>
      <c r="REN1575" s="21"/>
      <c r="REO1575" s="21"/>
      <c r="REP1575" s="21"/>
      <c r="REQ1575" s="21"/>
      <c r="RER1575" s="21"/>
      <c r="RES1575" s="21"/>
      <c r="RET1575" s="21"/>
      <c r="REU1575" s="21"/>
      <c r="REV1575" s="21"/>
      <c r="REW1575" s="21"/>
      <c r="REX1575" s="21"/>
      <c r="REY1575" s="21"/>
      <c r="REZ1575" s="21"/>
      <c r="RFA1575" s="21"/>
      <c r="RFB1575" s="21"/>
      <c r="RFC1575" s="21"/>
      <c r="RFD1575" s="21"/>
      <c r="RFE1575" s="21"/>
      <c r="RFF1575" s="21"/>
      <c r="RFG1575" s="21"/>
      <c r="RFH1575" s="21"/>
      <c r="RFI1575" s="21"/>
      <c r="RFJ1575" s="21"/>
      <c r="RFK1575" s="21"/>
      <c r="RFL1575" s="21"/>
      <c r="RFM1575" s="21"/>
      <c r="RFN1575" s="21"/>
      <c r="RFO1575" s="21"/>
      <c r="RFP1575" s="21"/>
      <c r="RFQ1575" s="21"/>
      <c r="RFR1575" s="21"/>
      <c r="RFS1575" s="21"/>
      <c r="RFT1575" s="21"/>
      <c r="RFU1575" s="21"/>
      <c r="RFV1575" s="21"/>
      <c r="RFW1575" s="21"/>
      <c r="RFX1575" s="21"/>
      <c r="RFY1575" s="21"/>
      <c r="RFZ1575" s="21"/>
      <c r="RGA1575" s="21"/>
      <c r="RGB1575" s="21"/>
      <c r="RGC1575" s="21"/>
      <c r="RGD1575" s="21"/>
      <c r="RGE1575" s="21"/>
      <c r="RGF1575" s="21"/>
      <c r="RGG1575" s="21"/>
      <c r="RGH1575" s="21"/>
      <c r="RGI1575" s="21"/>
      <c r="RGJ1575" s="21"/>
      <c r="RGK1575" s="21"/>
      <c r="RGL1575" s="21"/>
      <c r="RGM1575" s="21"/>
      <c r="RGN1575" s="21"/>
      <c r="RGO1575" s="21"/>
      <c r="RGP1575" s="21"/>
      <c r="RGQ1575" s="21"/>
      <c r="RGR1575" s="21"/>
      <c r="RGS1575" s="21"/>
      <c r="RGT1575" s="21"/>
      <c r="RGU1575" s="21"/>
      <c r="RGV1575" s="21"/>
      <c r="RGW1575" s="21"/>
      <c r="RGX1575" s="21"/>
      <c r="RGY1575" s="21"/>
      <c r="RGZ1575" s="21"/>
      <c r="RHA1575" s="21"/>
      <c r="RHB1575" s="21"/>
      <c r="RHC1575" s="21"/>
      <c r="RHD1575" s="21"/>
      <c r="RHE1575" s="21"/>
      <c r="RHF1575" s="21"/>
      <c r="RHG1575" s="21"/>
      <c r="RHH1575" s="21"/>
      <c r="RHI1575" s="21"/>
      <c r="RHJ1575" s="21"/>
      <c r="RHK1575" s="21"/>
      <c r="RHL1575" s="21"/>
      <c r="RHM1575" s="21"/>
      <c r="RHN1575" s="21"/>
      <c r="RHO1575" s="21"/>
      <c r="RHP1575" s="21"/>
      <c r="RHQ1575" s="21"/>
      <c r="RHR1575" s="21"/>
      <c r="RHS1575" s="21"/>
      <c r="RHT1575" s="21"/>
      <c r="RHU1575" s="21"/>
      <c r="RHV1575" s="21"/>
      <c r="RHW1575" s="21"/>
      <c r="RHX1575" s="21"/>
      <c r="RHY1575" s="21"/>
      <c r="RHZ1575" s="21"/>
      <c r="RIA1575" s="21"/>
      <c r="RIB1575" s="21"/>
      <c r="RIC1575" s="21"/>
      <c r="RID1575" s="21"/>
      <c r="RIE1575" s="21"/>
      <c r="RIF1575" s="21"/>
      <c r="RIG1575" s="21"/>
      <c r="RIH1575" s="21"/>
      <c r="RII1575" s="21"/>
      <c r="RIJ1575" s="21"/>
      <c r="RIK1575" s="21"/>
      <c r="RIL1575" s="21"/>
      <c r="RIM1575" s="21"/>
      <c r="RIN1575" s="21"/>
      <c r="RIO1575" s="21"/>
      <c r="RIP1575" s="21"/>
      <c r="RIQ1575" s="21"/>
      <c r="RIR1575" s="21"/>
      <c r="RIS1575" s="21"/>
      <c r="RIT1575" s="21"/>
      <c r="RIU1575" s="21"/>
      <c r="RIV1575" s="21"/>
      <c r="RIW1575" s="21"/>
      <c r="RIX1575" s="21"/>
      <c r="RIY1575" s="21"/>
      <c r="RIZ1575" s="21"/>
      <c r="RJA1575" s="21"/>
      <c r="RJB1575" s="21"/>
      <c r="RJC1575" s="21"/>
      <c r="RJD1575" s="21"/>
      <c r="RJE1575" s="21"/>
      <c r="RJF1575" s="21"/>
      <c r="RJG1575" s="21"/>
      <c r="RJH1575" s="21"/>
      <c r="RJI1575" s="21"/>
      <c r="RJJ1575" s="21"/>
      <c r="RJK1575" s="21"/>
      <c r="RJL1575" s="21"/>
      <c r="RJM1575" s="21"/>
      <c r="RJN1575" s="21"/>
      <c r="RJO1575" s="21"/>
      <c r="RJP1575" s="21"/>
      <c r="RJQ1575" s="21"/>
      <c r="RJR1575" s="21"/>
      <c r="RJS1575" s="21"/>
      <c r="RJT1575" s="21"/>
      <c r="RJU1575" s="21"/>
      <c r="RJV1575" s="21"/>
      <c r="RJW1575" s="21"/>
      <c r="RJX1575" s="21"/>
      <c r="RJY1575" s="21"/>
      <c r="RJZ1575" s="21"/>
      <c r="RKA1575" s="21"/>
      <c r="RKB1575" s="21"/>
      <c r="RKC1575" s="21"/>
      <c r="RKD1575" s="21"/>
      <c r="RKE1575" s="21"/>
      <c r="RKF1575" s="21"/>
      <c r="RKG1575" s="21"/>
      <c r="RKH1575" s="21"/>
      <c r="RKI1575" s="21"/>
      <c r="RKJ1575" s="21"/>
      <c r="RKK1575" s="21"/>
      <c r="RKL1575" s="21"/>
      <c r="RKM1575" s="21"/>
      <c r="RKN1575" s="21"/>
      <c r="RKO1575" s="21"/>
      <c r="RKP1575" s="21"/>
      <c r="RKQ1575" s="21"/>
      <c r="RKR1575" s="21"/>
      <c r="RKS1575" s="21"/>
      <c r="RKT1575" s="21"/>
      <c r="RKU1575" s="21"/>
      <c r="RKV1575" s="21"/>
      <c r="RKW1575" s="21"/>
      <c r="RKX1575" s="21"/>
      <c r="RKY1575" s="21"/>
      <c r="RKZ1575" s="21"/>
      <c r="RLA1575" s="21"/>
      <c r="RLB1575" s="21"/>
      <c r="RLC1575" s="21"/>
      <c r="RLD1575" s="21"/>
      <c r="RLE1575" s="21"/>
      <c r="RLF1575" s="21"/>
      <c r="RLG1575" s="21"/>
      <c r="RLH1575" s="21"/>
      <c r="RLI1575" s="21"/>
      <c r="RLJ1575" s="21"/>
      <c r="RLK1575" s="21"/>
      <c r="RLL1575" s="21"/>
      <c r="RLM1575" s="21"/>
      <c r="RLN1575" s="21"/>
      <c r="RLO1575" s="21"/>
      <c r="RLP1575" s="21"/>
      <c r="RLQ1575" s="21"/>
      <c r="RLR1575" s="21"/>
      <c r="RLS1575" s="21"/>
      <c r="RLT1575" s="21"/>
      <c r="RLU1575" s="21"/>
      <c r="RLV1575" s="21"/>
      <c r="RLW1575" s="21"/>
      <c r="RLX1575" s="21"/>
      <c r="RLY1575" s="21"/>
      <c r="RLZ1575" s="21"/>
      <c r="RMA1575" s="21"/>
      <c r="RMB1575" s="21"/>
      <c r="RMC1575" s="21"/>
      <c r="RMD1575" s="21"/>
      <c r="RME1575" s="21"/>
      <c r="RMF1575" s="21"/>
      <c r="RMG1575" s="21"/>
      <c r="RMH1575" s="21"/>
      <c r="RMI1575" s="21"/>
      <c r="RMJ1575" s="21"/>
      <c r="RMK1575" s="21"/>
      <c r="RML1575" s="21"/>
      <c r="RMM1575" s="21"/>
      <c r="RMN1575" s="21"/>
      <c r="RMO1575" s="21"/>
      <c r="RMP1575" s="21"/>
      <c r="RMQ1575" s="21"/>
      <c r="RMR1575" s="21"/>
      <c r="RMS1575" s="21"/>
      <c r="RMT1575" s="21"/>
      <c r="RMU1575" s="21"/>
      <c r="RMV1575" s="21"/>
      <c r="RMW1575" s="21"/>
      <c r="RMX1575" s="21"/>
      <c r="RMY1575" s="21"/>
      <c r="RMZ1575" s="21"/>
      <c r="RNA1575" s="21"/>
      <c r="RNB1575" s="21"/>
      <c r="RNC1575" s="21"/>
      <c r="RND1575" s="21"/>
      <c r="RNE1575" s="21"/>
      <c r="RNF1575" s="21"/>
      <c r="RNG1575" s="21"/>
      <c r="RNH1575" s="21"/>
      <c r="RNI1575" s="21"/>
      <c r="RNJ1575" s="21"/>
      <c r="RNK1575" s="21"/>
      <c r="RNL1575" s="21"/>
      <c r="RNM1575" s="21"/>
      <c r="RNN1575" s="21"/>
      <c r="RNO1575" s="21"/>
      <c r="RNP1575" s="21"/>
      <c r="RNQ1575" s="21"/>
      <c r="RNR1575" s="21"/>
      <c r="RNS1575" s="21"/>
      <c r="RNT1575" s="21"/>
      <c r="RNU1575" s="21"/>
      <c r="RNV1575" s="21"/>
      <c r="RNW1575" s="21"/>
      <c r="RNX1575" s="21"/>
      <c r="RNY1575" s="21"/>
      <c r="RNZ1575" s="21"/>
      <c r="ROA1575" s="21"/>
      <c r="ROB1575" s="21"/>
      <c r="ROC1575" s="21"/>
      <c r="ROD1575" s="21"/>
      <c r="ROE1575" s="21"/>
      <c r="ROF1575" s="21"/>
      <c r="ROG1575" s="21"/>
      <c r="ROH1575" s="21"/>
      <c r="ROI1575" s="21"/>
      <c r="ROJ1575" s="21"/>
      <c r="ROK1575" s="21"/>
      <c r="ROL1575" s="21"/>
      <c r="ROM1575" s="21"/>
      <c r="RON1575" s="21"/>
      <c r="ROO1575" s="21"/>
      <c r="ROP1575" s="21"/>
      <c r="ROQ1575" s="21"/>
      <c r="ROR1575" s="21"/>
      <c r="ROS1575" s="21"/>
      <c r="ROT1575" s="21"/>
      <c r="ROU1575" s="21"/>
      <c r="ROV1575" s="21"/>
      <c r="ROW1575" s="21"/>
      <c r="ROX1575" s="21"/>
      <c r="ROY1575" s="21"/>
      <c r="ROZ1575" s="21"/>
      <c r="RPA1575" s="21"/>
      <c r="RPB1575" s="21"/>
      <c r="RPC1575" s="21"/>
      <c r="RPD1575" s="21"/>
      <c r="RPE1575" s="21"/>
      <c r="RPF1575" s="21"/>
      <c r="RPG1575" s="21"/>
      <c r="RPH1575" s="21"/>
      <c r="RPI1575" s="21"/>
      <c r="RPJ1575" s="21"/>
      <c r="RPK1575" s="21"/>
      <c r="RPL1575" s="21"/>
      <c r="RPM1575" s="21"/>
      <c r="RPN1575" s="21"/>
      <c r="RPO1575" s="21"/>
      <c r="RPP1575" s="21"/>
      <c r="RPQ1575" s="21"/>
      <c r="RPR1575" s="21"/>
      <c r="RPS1575" s="21"/>
      <c r="RPT1575" s="21"/>
      <c r="RPU1575" s="21"/>
      <c r="RPV1575" s="21"/>
      <c r="RPW1575" s="21"/>
      <c r="RPX1575" s="21"/>
      <c r="RPY1575" s="21"/>
      <c r="RPZ1575" s="21"/>
      <c r="RQA1575" s="21"/>
      <c r="RQB1575" s="21"/>
      <c r="RQC1575" s="21"/>
      <c r="RQD1575" s="21"/>
      <c r="RQE1575" s="21"/>
      <c r="RQF1575" s="21"/>
      <c r="RQG1575" s="21"/>
      <c r="RQH1575" s="21"/>
      <c r="RQI1575" s="21"/>
      <c r="RQJ1575" s="21"/>
      <c r="RQK1575" s="21"/>
      <c r="RQL1575" s="21"/>
      <c r="RQM1575" s="21"/>
      <c r="RQN1575" s="21"/>
      <c r="RQO1575" s="21"/>
      <c r="RQP1575" s="21"/>
      <c r="RQQ1575" s="21"/>
      <c r="RQR1575" s="21"/>
      <c r="RQS1575" s="21"/>
      <c r="RQT1575" s="21"/>
      <c r="RQU1575" s="21"/>
      <c r="RQV1575" s="21"/>
      <c r="RQW1575" s="21"/>
      <c r="RQX1575" s="21"/>
      <c r="RQY1575" s="21"/>
      <c r="RQZ1575" s="21"/>
      <c r="RRA1575" s="21"/>
      <c r="RRB1575" s="21"/>
      <c r="RRC1575" s="21"/>
      <c r="RRD1575" s="21"/>
      <c r="RRE1575" s="21"/>
      <c r="RRF1575" s="21"/>
      <c r="RRG1575" s="21"/>
      <c r="RRH1575" s="21"/>
      <c r="RRI1575" s="21"/>
      <c r="RRJ1575" s="21"/>
      <c r="RRK1575" s="21"/>
      <c r="RRL1575" s="21"/>
      <c r="RRM1575" s="21"/>
      <c r="RRN1575" s="21"/>
      <c r="RRO1575" s="21"/>
      <c r="RRP1575" s="21"/>
      <c r="RRQ1575" s="21"/>
      <c r="RRR1575" s="21"/>
      <c r="RRS1575" s="21"/>
      <c r="RRT1575" s="21"/>
      <c r="RRU1575" s="21"/>
      <c r="RRV1575" s="21"/>
      <c r="RRW1575" s="21"/>
      <c r="RRX1575" s="21"/>
      <c r="RRY1575" s="21"/>
      <c r="RRZ1575" s="21"/>
      <c r="RSA1575" s="21"/>
      <c r="RSB1575" s="21"/>
      <c r="RSC1575" s="21"/>
      <c r="RSD1575" s="21"/>
      <c r="RSE1575" s="21"/>
      <c r="RSF1575" s="21"/>
      <c r="RSG1575" s="21"/>
      <c r="RSH1575" s="21"/>
      <c r="RSI1575" s="21"/>
      <c r="RSJ1575" s="21"/>
      <c r="RSK1575" s="21"/>
      <c r="RSL1575" s="21"/>
      <c r="RSM1575" s="21"/>
      <c r="RSN1575" s="21"/>
      <c r="RSO1575" s="21"/>
      <c r="RSP1575" s="21"/>
      <c r="RSQ1575" s="21"/>
      <c r="RSR1575" s="21"/>
      <c r="RSS1575" s="21"/>
      <c r="RST1575" s="21"/>
      <c r="RSU1575" s="21"/>
      <c r="RSV1575" s="21"/>
      <c r="RSW1575" s="21"/>
      <c r="RSX1575" s="21"/>
      <c r="RSY1575" s="21"/>
      <c r="RSZ1575" s="21"/>
      <c r="RTA1575" s="21"/>
      <c r="RTB1575" s="21"/>
      <c r="RTC1575" s="21"/>
      <c r="RTD1575" s="21"/>
      <c r="RTE1575" s="21"/>
      <c r="RTF1575" s="21"/>
      <c r="RTG1575" s="21"/>
      <c r="RTH1575" s="21"/>
      <c r="RTI1575" s="21"/>
      <c r="RTJ1575" s="21"/>
      <c r="RTK1575" s="21"/>
      <c r="RTL1575" s="21"/>
      <c r="RTM1575" s="21"/>
      <c r="RTN1575" s="21"/>
      <c r="RTO1575" s="21"/>
      <c r="RTP1575" s="21"/>
      <c r="RTQ1575" s="21"/>
      <c r="RTR1575" s="21"/>
      <c r="RTS1575" s="21"/>
      <c r="RTT1575" s="21"/>
      <c r="RTU1575" s="21"/>
      <c r="RTV1575" s="21"/>
      <c r="RTW1575" s="21"/>
      <c r="RTX1575" s="21"/>
      <c r="RTY1575" s="21"/>
      <c r="RTZ1575" s="21"/>
      <c r="RUA1575" s="21"/>
      <c r="RUB1575" s="21"/>
      <c r="RUC1575" s="21"/>
      <c r="RUD1575" s="21"/>
      <c r="RUE1575" s="21"/>
      <c r="RUF1575" s="21"/>
      <c r="RUG1575" s="21"/>
      <c r="RUH1575" s="21"/>
      <c r="RUI1575" s="21"/>
      <c r="RUJ1575" s="21"/>
      <c r="RUK1575" s="21"/>
      <c r="RUL1575" s="21"/>
      <c r="RUM1575" s="21"/>
      <c r="RUN1575" s="21"/>
      <c r="RUO1575" s="21"/>
      <c r="RUP1575" s="21"/>
      <c r="RUQ1575" s="21"/>
      <c r="RUR1575" s="21"/>
      <c r="RUS1575" s="21"/>
      <c r="RUT1575" s="21"/>
      <c r="RUU1575" s="21"/>
      <c r="RUV1575" s="21"/>
      <c r="RUW1575" s="21"/>
      <c r="RUX1575" s="21"/>
      <c r="RUY1575" s="21"/>
      <c r="RUZ1575" s="21"/>
      <c r="RVA1575" s="21"/>
      <c r="RVB1575" s="21"/>
      <c r="RVC1575" s="21"/>
      <c r="RVD1575" s="21"/>
      <c r="RVE1575" s="21"/>
      <c r="RVF1575" s="21"/>
      <c r="RVG1575" s="21"/>
      <c r="RVH1575" s="21"/>
      <c r="RVI1575" s="21"/>
      <c r="RVJ1575" s="21"/>
      <c r="RVK1575" s="21"/>
      <c r="RVL1575" s="21"/>
      <c r="RVM1575" s="21"/>
      <c r="RVN1575" s="21"/>
      <c r="RVO1575" s="21"/>
      <c r="RVP1575" s="21"/>
      <c r="RVQ1575" s="21"/>
      <c r="RVR1575" s="21"/>
      <c r="RVS1575" s="21"/>
      <c r="RVT1575" s="21"/>
      <c r="RVU1575" s="21"/>
      <c r="RVV1575" s="21"/>
      <c r="RVW1575" s="21"/>
      <c r="RVX1575" s="21"/>
      <c r="RVY1575" s="21"/>
      <c r="RVZ1575" s="21"/>
      <c r="RWA1575" s="21"/>
      <c r="RWB1575" s="21"/>
      <c r="RWC1575" s="21"/>
      <c r="RWD1575" s="21"/>
      <c r="RWE1575" s="21"/>
      <c r="RWF1575" s="21"/>
      <c r="RWG1575" s="21"/>
      <c r="RWH1575" s="21"/>
      <c r="RWI1575" s="21"/>
      <c r="RWJ1575" s="21"/>
      <c r="RWK1575" s="21"/>
      <c r="RWL1575" s="21"/>
      <c r="RWM1575" s="21"/>
      <c r="RWN1575" s="21"/>
      <c r="RWO1575" s="21"/>
      <c r="RWP1575" s="21"/>
      <c r="RWQ1575" s="21"/>
      <c r="RWR1575" s="21"/>
      <c r="RWS1575" s="21"/>
      <c r="RWT1575" s="21"/>
      <c r="RWU1575" s="21"/>
      <c r="RWV1575" s="21"/>
      <c r="RWW1575" s="21"/>
      <c r="RWX1575" s="21"/>
      <c r="RWY1575" s="21"/>
      <c r="RWZ1575" s="21"/>
      <c r="RXA1575" s="21"/>
      <c r="RXB1575" s="21"/>
      <c r="RXC1575" s="21"/>
      <c r="RXD1575" s="21"/>
      <c r="RXE1575" s="21"/>
      <c r="RXF1575" s="21"/>
      <c r="RXG1575" s="21"/>
      <c r="RXH1575" s="21"/>
      <c r="RXI1575" s="21"/>
      <c r="RXJ1575" s="21"/>
      <c r="RXK1575" s="21"/>
      <c r="RXL1575" s="21"/>
      <c r="RXM1575" s="21"/>
      <c r="RXN1575" s="21"/>
      <c r="RXO1575" s="21"/>
      <c r="RXP1575" s="21"/>
      <c r="RXQ1575" s="21"/>
      <c r="RXR1575" s="21"/>
      <c r="RXS1575" s="21"/>
      <c r="RXT1575" s="21"/>
      <c r="RXU1575" s="21"/>
      <c r="RXV1575" s="21"/>
      <c r="RXW1575" s="21"/>
      <c r="RXX1575" s="21"/>
      <c r="RXY1575" s="21"/>
      <c r="RXZ1575" s="21"/>
      <c r="RYA1575" s="21"/>
      <c r="RYB1575" s="21"/>
      <c r="RYC1575" s="21"/>
      <c r="RYD1575" s="21"/>
      <c r="RYE1575" s="21"/>
      <c r="RYF1575" s="21"/>
      <c r="RYG1575" s="21"/>
      <c r="RYH1575" s="21"/>
      <c r="RYI1575" s="21"/>
      <c r="RYJ1575" s="21"/>
      <c r="RYK1575" s="21"/>
      <c r="RYL1575" s="21"/>
      <c r="RYM1575" s="21"/>
      <c r="RYN1575" s="21"/>
      <c r="RYO1575" s="21"/>
      <c r="RYP1575" s="21"/>
      <c r="RYQ1575" s="21"/>
      <c r="RYR1575" s="21"/>
      <c r="RYS1575" s="21"/>
      <c r="RYT1575" s="21"/>
      <c r="RYU1575" s="21"/>
      <c r="RYV1575" s="21"/>
      <c r="RYW1575" s="21"/>
      <c r="RYX1575" s="21"/>
      <c r="RYY1575" s="21"/>
      <c r="RYZ1575" s="21"/>
      <c r="RZA1575" s="21"/>
      <c r="RZB1575" s="21"/>
      <c r="RZC1575" s="21"/>
      <c r="RZD1575" s="21"/>
      <c r="RZE1575" s="21"/>
      <c r="RZF1575" s="21"/>
      <c r="RZG1575" s="21"/>
      <c r="RZH1575" s="21"/>
      <c r="RZI1575" s="21"/>
      <c r="RZJ1575" s="21"/>
      <c r="RZK1575" s="21"/>
      <c r="RZL1575" s="21"/>
      <c r="RZM1575" s="21"/>
      <c r="RZN1575" s="21"/>
      <c r="RZO1575" s="21"/>
      <c r="RZP1575" s="21"/>
      <c r="RZQ1575" s="21"/>
      <c r="RZR1575" s="21"/>
      <c r="RZS1575" s="21"/>
      <c r="RZT1575" s="21"/>
      <c r="RZU1575" s="21"/>
      <c r="RZV1575" s="21"/>
      <c r="RZW1575" s="21"/>
      <c r="RZX1575" s="21"/>
      <c r="RZY1575" s="21"/>
      <c r="RZZ1575" s="21"/>
      <c r="SAA1575" s="21"/>
      <c r="SAB1575" s="21"/>
      <c r="SAC1575" s="21"/>
      <c r="SAD1575" s="21"/>
      <c r="SAE1575" s="21"/>
      <c r="SAF1575" s="21"/>
      <c r="SAG1575" s="21"/>
      <c r="SAH1575" s="21"/>
      <c r="SAI1575" s="21"/>
      <c r="SAJ1575" s="21"/>
      <c r="SAK1575" s="21"/>
      <c r="SAL1575" s="21"/>
      <c r="SAM1575" s="21"/>
      <c r="SAN1575" s="21"/>
      <c r="SAO1575" s="21"/>
      <c r="SAP1575" s="21"/>
      <c r="SAQ1575" s="21"/>
      <c r="SAR1575" s="21"/>
      <c r="SAS1575" s="21"/>
      <c r="SAT1575" s="21"/>
      <c r="SAU1575" s="21"/>
      <c r="SAV1575" s="21"/>
      <c r="SAW1575" s="21"/>
      <c r="SAX1575" s="21"/>
      <c r="SAY1575" s="21"/>
      <c r="SAZ1575" s="21"/>
      <c r="SBA1575" s="21"/>
      <c r="SBB1575" s="21"/>
      <c r="SBC1575" s="21"/>
      <c r="SBD1575" s="21"/>
      <c r="SBE1575" s="21"/>
      <c r="SBF1575" s="21"/>
      <c r="SBG1575" s="21"/>
      <c r="SBH1575" s="21"/>
      <c r="SBI1575" s="21"/>
      <c r="SBJ1575" s="21"/>
      <c r="SBK1575" s="21"/>
      <c r="SBL1575" s="21"/>
      <c r="SBM1575" s="21"/>
      <c r="SBN1575" s="21"/>
      <c r="SBO1575" s="21"/>
      <c r="SBP1575" s="21"/>
      <c r="SBQ1575" s="21"/>
      <c r="SBR1575" s="21"/>
      <c r="SBS1575" s="21"/>
      <c r="SBT1575" s="21"/>
      <c r="SBU1575" s="21"/>
      <c r="SBV1575" s="21"/>
      <c r="SBW1575" s="21"/>
      <c r="SBX1575" s="21"/>
      <c r="SBY1575" s="21"/>
      <c r="SBZ1575" s="21"/>
      <c r="SCA1575" s="21"/>
      <c r="SCB1575" s="21"/>
      <c r="SCC1575" s="21"/>
      <c r="SCD1575" s="21"/>
      <c r="SCE1575" s="21"/>
      <c r="SCF1575" s="21"/>
      <c r="SCG1575" s="21"/>
      <c r="SCH1575" s="21"/>
      <c r="SCI1575" s="21"/>
      <c r="SCJ1575" s="21"/>
      <c r="SCK1575" s="21"/>
      <c r="SCL1575" s="21"/>
      <c r="SCM1575" s="21"/>
      <c r="SCN1575" s="21"/>
      <c r="SCO1575" s="21"/>
      <c r="SCP1575" s="21"/>
      <c r="SCQ1575" s="21"/>
      <c r="SCR1575" s="21"/>
      <c r="SCS1575" s="21"/>
      <c r="SCT1575" s="21"/>
      <c r="SCU1575" s="21"/>
      <c r="SCV1575" s="21"/>
      <c r="SCW1575" s="21"/>
      <c r="SCX1575" s="21"/>
      <c r="SCY1575" s="21"/>
      <c r="SCZ1575" s="21"/>
      <c r="SDA1575" s="21"/>
      <c r="SDB1575" s="21"/>
      <c r="SDC1575" s="21"/>
      <c r="SDD1575" s="21"/>
      <c r="SDE1575" s="21"/>
      <c r="SDF1575" s="21"/>
      <c r="SDG1575" s="21"/>
      <c r="SDH1575" s="21"/>
      <c r="SDI1575" s="21"/>
      <c r="SDJ1575" s="21"/>
      <c r="SDK1575" s="21"/>
      <c r="SDL1575" s="21"/>
      <c r="SDM1575" s="21"/>
      <c r="SDN1575" s="21"/>
      <c r="SDO1575" s="21"/>
      <c r="SDP1575" s="21"/>
      <c r="SDQ1575" s="21"/>
      <c r="SDR1575" s="21"/>
      <c r="SDS1575" s="21"/>
      <c r="SDT1575" s="21"/>
      <c r="SDU1575" s="21"/>
      <c r="SDV1575" s="21"/>
      <c r="SDW1575" s="21"/>
      <c r="SDX1575" s="21"/>
      <c r="SDY1575" s="21"/>
      <c r="SDZ1575" s="21"/>
      <c r="SEA1575" s="21"/>
      <c r="SEB1575" s="21"/>
      <c r="SEC1575" s="21"/>
      <c r="SED1575" s="21"/>
      <c r="SEE1575" s="21"/>
      <c r="SEF1575" s="21"/>
      <c r="SEG1575" s="21"/>
      <c r="SEH1575" s="21"/>
      <c r="SEI1575" s="21"/>
      <c r="SEJ1575" s="21"/>
      <c r="SEK1575" s="21"/>
      <c r="SEL1575" s="21"/>
      <c r="SEM1575" s="21"/>
      <c r="SEN1575" s="21"/>
      <c r="SEO1575" s="21"/>
      <c r="SEP1575" s="21"/>
      <c r="SEQ1575" s="21"/>
      <c r="SER1575" s="21"/>
      <c r="SES1575" s="21"/>
      <c r="SET1575" s="21"/>
      <c r="SEU1575" s="21"/>
      <c r="SEV1575" s="21"/>
      <c r="SEW1575" s="21"/>
      <c r="SEX1575" s="21"/>
      <c r="SEY1575" s="21"/>
      <c r="SEZ1575" s="21"/>
      <c r="SFA1575" s="21"/>
      <c r="SFB1575" s="21"/>
      <c r="SFC1575" s="21"/>
      <c r="SFD1575" s="21"/>
      <c r="SFE1575" s="21"/>
      <c r="SFF1575" s="21"/>
      <c r="SFG1575" s="21"/>
      <c r="SFH1575" s="21"/>
      <c r="SFI1575" s="21"/>
      <c r="SFJ1575" s="21"/>
      <c r="SFK1575" s="21"/>
      <c r="SFL1575" s="21"/>
      <c r="SFM1575" s="21"/>
      <c r="SFN1575" s="21"/>
      <c r="SFO1575" s="21"/>
      <c r="SFP1575" s="21"/>
      <c r="SFQ1575" s="21"/>
      <c r="SFR1575" s="21"/>
      <c r="SFS1575" s="21"/>
      <c r="SFT1575" s="21"/>
      <c r="SFU1575" s="21"/>
      <c r="SFV1575" s="21"/>
      <c r="SFW1575" s="21"/>
      <c r="SFX1575" s="21"/>
      <c r="SFY1575" s="21"/>
      <c r="SFZ1575" s="21"/>
      <c r="SGA1575" s="21"/>
      <c r="SGB1575" s="21"/>
      <c r="SGC1575" s="21"/>
      <c r="SGD1575" s="21"/>
      <c r="SGE1575" s="21"/>
      <c r="SGF1575" s="21"/>
      <c r="SGG1575" s="21"/>
      <c r="SGH1575" s="21"/>
      <c r="SGI1575" s="21"/>
      <c r="SGJ1575" s="21"/>
      <c r="SGK1575" s="21"/>
      <c r="SGL1575" s="21"/>
      <c r="SGM1575" s="21"/>
      <c r="SGN1575" s="21"/>
      <c r="SGO1575" s="21"/>
      <c r="SGP1575" s="21"/>
      <c r="SGQ1575" s="21"/>
      <c r="SGR1575" s="21"/>
      <c r="SGS1575" s="21"/>
      <c r="SGT1575" s="21"/>
      <c r="SGU1575" s="21"/>
      <c r="SGV1575" s="21"/>
      <c r="SGW1575" s="21"/>
      <c r="SGX1575" s="21"/>
      <c r="SGY1575" s="21"/>
      <c r="SGZ1575" s="21"/>
      <c r="SHA1575" s="21"/>
      <c r="SHB1575" s="21"/>
      <c r="SHC1575" s="21"/>
      <c r="SHD1575" s="21"/>
      <c r="SHE1575" s="21"/>
      <c r="SHF1575" s="21"/>
      <c r="SHG1575" s="21"/>
      <c r="SHH1575" s="21"/>
      <c r="SHI1575" s="21"/>
      <c r="SHJ1575" s="21"/>
      <c r="SHK1575" s="21"/>
      <c r="SHL1575" s="21"/>
      <c r="SHM1575" s="21"/>
      <c r="SHN1575" s="21"/>
      <c r="SHO1575" s="21"/>
      <c r="SHP1575" s="21"/>
      <c r="SHQ1575" s="21"/>
      <c r="SHR1575" s="21"/>
      <c r="SHS1575" s="21"/>
      <c r="SHT1575" s="21"/>
      <c r="SHU1575" s="21"/>
      <c r="SHV1575" s="21"/>
      <c r="SHW1575" s="21"/>
      <c r="SHX1575" s="21"/>
      <c r="SHY1575" s="21"/>
      <c r="SHZ1575" s="21"/>
      <c r="SIA1575" s="21"/>
      <c r="SIB1575" s="21"/>
      <c r="SIC1575" s="21"/>
      <c r="SID1575" s="21"/>
      <c r="SIE1575" s="21"/>
      <c r="SIF1575" s="21"/>
      <c r="SIG1575" s="21"/>
      <c r="SIH1575" s="21"/>
      <c r="SII1575" s="21"/>
      <c r="SIJ1575" s="21"/>
      <c r="SIK1575" s="21"/>
      <c r="SIL1575" s="21"/>
      <c r="SIM1575" s="21"/>
      <c r="SIN1575" s="21"/>
      <c r="SIO1575" s="21"/>
      <c r="SIP1575" s="21"/>
      <c r="SIQ1575" s="21"/>
      <c r="SIR1575" s="21"/>
      <c r="SIS1575" s="21"/>
      <c r="SIT1575" s="21"/>
      <c r="SIU1575" s="21"/>
      <c r="SIV1575" s="21"/>
      <c r="SIW1575" s="21"/>
      <c r="SIX1575" s="21"/>
      <c r="SIY1575" s="21"/>
      <c r="SIZ1575" s="21"/>
      <c r="SJA1575" s="21"/>
      <c r="SJB1575" s="21"/>
      <c r="SJC1575" s="21"/>
      <c r="SJD1575" s="21"/>
      <c r="SJE1575" s="21"/>
      <c r="SJF1575" s="21"/>
      <c r="SJG1575" s="21"/>
      <c r="SJH1575" s="21"/>
      <c r="SJI1575" s="21"/>
      <c r="SJJ1575" s="21"/>
      <c r="SJK1575" s="21"/>
      <c r="SJL1575" s="21"/>
      <c r="SJM1575" s="21"/>
      <c r="SJN1575" s="21"/>
      <c r="SJO1575" s="21"/>
      <c r="SJP1575" s="21"/>
      <c r="SJQ1575" s="21"/>
      <c r="SJR1575" s="21"/>
      <c r="SJS1575" s="21"/>
      <c r="SJT1575" s="21"/>
      <c r="SJU1575" s="21"/>
      <c r="SJV1575" s="21"/>
      <c r="SJW1575" s="21"/>
      <c r="SJX1575" s="21"/>
      <c r="SJY1575" s="21"/>
      <c r="SJZ1575" s="21"/>
      <c r="SKA1575" s="21"/>
      <c r="SKB1575" s="21"/>
      <c r="SKC1575" s="21"/>
      <c r="SKD1575" s="21"/>
      <c r="SKE1575" s="21"/>
      <c r="SKF1575" s="21"/>
      <c r="SKG1575" s="21"/>
      <c r="SKH1575" s="21"/>
      <c r="SKI1575" s="21"/>
      <c r="SKJ1575" s="21"/>
      <c r="SKK1575" s="21"/>
      <c r="SKL1575" s="21"/>
      <c r="SKM1575" s="21"/>
      <c r="SKN1575" s="21"/>
      <c r="SKO1575" s="21"/>
      <c r="SKP1575" s="21"/>
      <c r="SKQ1575" s="21"/>
      <c r="SKR1575" s="21"/>
      <c r="SKS1575" s="21"/>
      <c r="SKT1575" s="21"/>
      <c r="SKU1575" s="21"/>
      <c r="SKV1575" s="21"/>
      <c r="SKW1575" s="21"/>
      <c r="SKX1575" s="21"/>
      <c r="SKY1575" s="21"/>
      <c r="SKZ1575" s="21"/>
      <c r="SLA1575" s="21"/>
      <c r="SLB1575" s="21"/>
      <c r="SLC1575" s="21"/>
      <c r="SLD1575" s="21"/>
      <c r="SLE1575" s="21"/>
      <c r="SLF1575" s="21"/>
      <c r="SLG1575" s="21"/>
      <c r="SLH1575" s="21"/>
      <c r="SLI1575" s="21"/>
      <c r="SLJ1575" s="21"/>
      <c r="SLK1575" s="21"/>
      <c r="SLL1575" s="21"/>
      <c r="SLM1575" s="21"/>
      <c r="SLN1575" s="21"/>
      <c r="SLO1575" s="21"/>
      <c r="SLP1575" s="21"/>
      <c r="SLQ1575" s="21"/>
      <c r="SLR1575" s="21"/>
      <c r="SLS1575" s="21"/>
      <c r="SLT1575" s="21"/>
      <c r="SLU1575" s="21"/>
      <c r="SLV1575" s="21"/>
      <c r="SLW1575" s="21"/>
      <c r="SLX1575" s="21"/>
      <c r="SLY1575" s="21"/>
      <c r="SLZ1575" s="21"/>
      <c r="SMA1575" s="21"/>
      <c r="SMB1575" s="21"/>
      <c r="SMC1575" s="21"/>
      <c r="SMD1575" s="21"/>
      <c r="SME1575" s="21"/>
      <c r="SMF1575" s="21"/>
      <c r="SMG1575" s="21"/>
      <c r="SMH1575" s="21"/>
      <c r="SMI1575" s="21"/>
      <c r="SMJ1575" s="21"/>
      <c r="SMK1575" s="21"/>
      <c r="SML1575" s="21"/>
      <c r="SMM1575" s="21"/>
      <c r="SMN1575" s="21"/>
      <c r="SMO1575" s="21"/>
      <c r="SMP1575" s="21"/>
      <c r="SMQ1575" s="21"/>
      <c r="SMR1575" s="21"/>
      <c r="SMS1575" s="21"/>
      <c r="SMT1575" s="21"/>
      <c r="SMU1575" s="21"/>
      <c r="SMV1575" s="21"/>
      <c r="SMW1575" s="21"/>
      <c r="SMX1575" s="21"/>
      <c r="SMY1575" s="21"/>
      <c r="SMZ1575" s="21"/>
      <c r="SNA1575" s="21"/>
      <c r="SNB1575" s="21"/>
      <c r="SNC1575" s="21"/>
      <c r="SND1575" s="21"/>
      <c r="SNE1575" s="21"/>
      <c r="SNF1575" s="21"/>
      <c r="SNG1575" s="21"/>
      <c r="SNH1575" s="21"/>
      <c r="SNI1575" s="21"/>
      <c r="SNJ1575" s="21"/>
      <c r="SNK1575" s="21"/>
      <c r="SNL1575" s="21"/>
      <c r="SNM1575" s="21"/>
      <c r="SNN1575" s="21"/>
      <c r="SNO1575" s="21"/>
      <c r="SNP1575" s="21"/>
      <c r="SNQ1575" s="21"/>
      <c r="SNR1575" s="21"/>
      <c r="SNS1575" s="21"/>
      <c r="SNT1575" s="21"/>
      <c r="SNU1575" s="21"/>
      <c r="SNV1575" s="21"/>
      <c r="SNW1575" s="21"/>
      <c r="SNX1575" s="21"/>
      <c r="SNY1575" s="21"/>
      <c r="SNZ1575" s="21"/>
      <c r="SOA1575" s="21"/>
      <c r="SOB1575" s="21"/>
      <c r="SOC1575" s="21"/>
      <c r="SOD1575" s="21"/>
      <c r="SOE1575" s="21"/>
      <c r="SOF1575" s="21"/>
      <c r="SOG1575" s="21"/>
      <c r="SOH1575" s="21"/>
      <c r="SOI1575" s="21"/>
      <c r="SOJ1575" s="21"/>
      <c r="SOK1575" s="21"/>
      <c r="SOL1575" s="21"/>
      <c r="SOM1575" s="21"/>
      <c r="SON1575" s="21"/>
      <c r="SOO1575" s="21"/>
      <c r="SOP1575" s="21"/>
      <c r="SOQ1575" s="21"/>
      <c r="SOR1575" s="21"/>
      <c r="SOS1575" s="21"/>
      <c r="SOT1575" s="21"/>
      <c r="SOU1575" s="21"/>
      <c r="SOV1575" s="21"/>
      <c r="SOW1575" s="21"/>
      <c r="SOX1575" s="21"/>
      <c r="SOY1575" s="21"/>
      <c r="SOZ1575" s="21"/>
      <c r="SPA1575" s="21"/>
      <c r="SPB1575" s="21"/>
      <c r="SPC1575" s="21"/>
      <c r="SPD1575" s="21"/>
      <c r="SPE1575" s="21"/>
      <c r="SPF1575" s="21"/>
      <c r="SPG1575" s="21"/>
      <c r="SPH1575" s="21"/>
      <c r="SPI1575" s="21"/>
      <c r="SPJ1575" s="21"/>
      <c r="SPK1575" s="21"/>
      <c r="SPL1575" s="21"/>
      <c r="SPM1575" s="21"/>
      <c r="SPN1575" s="21"/>
      <c r="SPO1575" s="21"/>
      <c r="SPP1575" s="21"/>
      <c r="SPQ1575" s="21"/>
      <c r="SPR1575" s="21"/>
      <c r="SPS1575" s="21"/>
      <c r="SPT1575" s="21"/>
      <c r="SPU1575" s="21"/>
      <c r="SPV1575" s="21"/>
      <c r="SPW1575" s="21"/>
      <c r="SPX1575" s="21"/>
      <c r="SPY1575" s="21"/>
      <c r="SPZ1575" s="21"/>
      <c r="SQA1575" s="21"/>
      <c r="SQB1575" s="21"/>
      <c r="SQC1575" s="21"/>
      <c r="SQD1575" s="21"/>
      <c r="SQE1575" s="21"/>
      <c r="SQF1575" s="21"/>
      <c r="SQG1575" s="21"/>
      <c r="SQH1575" s="21"/>
      <c r="SQI1575" s="21"/>
      <c r="SQJ1575" s="21"/>
      <c r="SQK1575" s="21"/>
      <c r="SQL1575" s="21"/>
      <c r="SQM1575" s="21"/>
      <c r="SQN1575" s="21"/>
      <c r="SQO1575" s="21"/>
      <c r="SQP1575" s="21"/>
      <c r="SQQ1575" s="21"/>
      <c r="SQR1575" s="21"/>
      <c r="SQS1575" s="21"/>
      <c r="SQT1575" s="21"/>
      <c r="SQU1575" s="21"/>
      <c r="SQV1575" s="21"/>
      <c r="SQW1575" s="21"/>
      <c r="SQX1575" s="21"/>
      <c r="SQY1575" s="21"/>
      <c r="SQZ1575" s="21"/>
      <c r="SRA1575" s="21"/>
      <c r="SRB1575" s="21"/>
      <c r="SRC1575" s="21"/>
      <c r="SRD1575" s="21"/>
      <c r="SRE1575" s="21"/>
      <c r="SRF1575" s="21"/>
      <c r="SRG1575" s="21"/>
      <c r="SRH1575" s="21"/>
      <c r="SRI1575" s="21"/>
      <c r="SRJ1575" s="21"/>
      <c r="SRK1575" s="21"/>
      <c r="SRL1575" s="21"/>
      <c r="SRM1575" s="21"/>
      <c r="SRN1575" s="21"/>
      <c r="SRO1575" s="21"/>
      <c r="SRP1575" s="21"/>
      <c r="SRQ1575" s="21"/>
      <c r="SRR1575" s="21"/>
      <c r="SRS1575" s="21"/>
      <c r="SRT1575" s="21"/>
      <c r="SRU1575" s="21"/>
      <c r="SRV1575" s="21"/>
      <c r="SRW1575" s="21"/>
      <c r="SRX1575" s="21"/>
      <c r="SRY1575" s="21"/>
      <c r="SRZ1575" s="21"/>
      <c r="SSA1575" s="21"/>
      <c r="SSB1575" s="21"/>
      <c r="SSC1575" s="21"/>
      <c r="SSD1575" s="21"/>
      <c r="SSE1575" s="21"/>
      <c r="SSF1575" s="21"/>
      <c r="SSG1575" s="21"/>
      <c r="SSH1575" s="21"/>
      <c r="SSI1575" s="21"/>
      <c r="SSJ1575" s="21"/>
      <c r="SSK1575" s="21"/>
      <c r="SSL1575" s="21"/>
      <c r="SSM1575" s="21"/>
      <c r="SSN1575" s="21"/>
      <c r="SSO1575" s="21"/>
      <c r="SSP1575" s="21"/>
      <c r="SSQ1575" s="21"/>
      <c r="SSR1575" s="21"/>
      <c r="SSS1575" s="21"/>
      <c r="SST1575" s="21"/>
      <c r="SSU1575" s="21"/>
      <c r="SSV1575" s="21"/>
      <c r="SSW1575" s="21"/>
      <c r="SSX1575" s="21"/>
      <c r="SSY1575" s="21"/>
      <c r="SSZ1575" s="21"/>
      <c r="STA1575" s="21"/>
      <c r="STB1575" s="21"/>
      <c r="STC1575" s="21"/>
      <c r="STD1575" s="21"/>
      <c r="STE1575" s="21"/>
      <c r="STF1575" s="21"/>
      <c r="STG1575" s="21"/>
      <c r="STH1575" s="21"/>
      <c r="STI1575" s="21"/>
      <c r="STJ1575" s="21"/>
      <c r="STK1575" s="21"/>
      <c r="STL1575" s="21"/>
      <c r="STM1575" s="21"/>
      <c r="STN1575" s="21"/>
      <c r="STO1575" s="21"/>
      <c r="STP1575" s="21"/>
      <c r="STQ1575" s="21"/>
      <c r="STR1575" s="21"/>
      <c r="STS1575" s="21"/>
      <c r="STT1575" s="21"/>
      <c r="STU1575" s="21"/>
      <c r="STV1575" s="21"/>
      <c r="STW1575" s="21"/>
      <c r="STX1575" s="21"/>
      <c r="STY1575" s="21"/>
      <c r="STZ1575" s="21"/>
      <c r="SUA1575" s="21"/>
      <c r="SUB1575" s="21"/>
      <c r="SUC1575" s="21"/>
      <c r="SUD1575" s="21"/>
      <c r="SUE1575" s="21"/>
      <c r="SUF1575" s="21"/>
      <c r="SUG1575" s="21"/>
      <c r="SUH1575" s="21"/>
      <c r="SUI1575" s="21"/>
      <c r="SUJ1575" s="21"/>
      <c r="SUK1575" s="21"/>
      <c r="SUL1575" s="21"/>
      <c r="SUM1575" s="21"/>
      <c r="SUN1575" s="21"/>
      <c r="SUO1575" s="21"/>
      <c r="SUP1575" s="21"/>
      <c r="SUQ1575" s="21"/>
      <c r="SUR1575" s="21"/>
      <c r="SUS1575" s="21"/>
      <c r="SUT1575" s="21"/>
      <c r="SUU1575" s="21"/>
      <c r="SUV1575" s="21"/>
      <c r="SUW1575" s="21"/>
      <c r="SUX1575" s="21"/>
      <c r="SUY1575" s="21"/>
      <c r="SUZ1575" s="21"/>
      <c r="SVA1575" s="21"/>
      <c r="SVB1575" s="21"/>
      <c r="SVC1575" s="21"/>
      <c r="SVD1575" s="21"/>
      <c r="SVE1575" s="21"/>
      <c r="SVF1575" s="21"/>
      <c r="SVG1575" s="21"/>
      <c r="SVH1575" s="21"/>
      <c r="SVI1575" s="21"/>
      <c r="SVJ1575" s="21"/>
      <c r="SVK1575" s="21"/>
      <c r="SVL1575" s="21"/>
      <c r="SVM1575" s="21"/>
      <c r="SVN1575" s="21"/>
      <c r="SVO1575" s="21"/>
      <c r="SVP1575" s="21"/>
      <c r="SVQ1575" s="21"/>
      <c r="SVR1575" s="21"/>
      <c r="SVS1575" s="21"/>
      <c r="SVT1575" s="21"/>
      <c r="SVU1575" s="21"/>
      <c r="SVV1575" s="21"/>
      <c r="SVW1575" s="21"/>
      <c r="SVX1575" s="21"/>
      <c r="SVY1575" s="21"/>
      <c r="SVZ1575" s="21"/>
      <c r="SWA1575" s="21"/>
      <c r="SWB1575" s="21"/>
      <c r="SWC1575" s="21"/>
      <c r="SWD1575" s="21"/>
      <c r="SWE1575" s="21"/>
      <c r="SWF1575" s="21"/>
      <c r="SWG1575" s="21"/>
      <c r="SWH1575" s="21"/>
      <c r="SWI1575" s="21"/>
      <c r="SWJ1575" s="21"/>
      <c r="SWK1575" s="21"/>
      <c r="SWL1575" s="21"/>
      <c r="SWM1575" s="21"/>
      <c r="SWN1575" s="21"/>
      <c r="SWO1575" s="21"/>
      <c r="SWP1575" s="21"/>
      <c r="SWQ1575" s="21"/>
      <c r="SWR1575" s="21"/>
      <c r="SWS1575" s="21"/>
      <c r="SWT1575" s="21"/>
      <c r="SWU1575" s="21"/>
      <c r="SWV1575" s="21"/>
      <c r="SWW1575" s="21"/>
      <c r="SWX1575" s="21"/>
      <c r="SWY1575" s="21"/>
      <c r="SWZ1575" s="21"/>
      <c r="SXA1575" s="21"/>
      <c r="SXB1575" s="21"/>
      <c r="SXC1575" s="21"/>
      <c r="SXD1575" s="21"/>
      <c r="SXE1575" s="21"/>
      <c r="SXF1575" s="21"/>
      <c r="SXG1575" s="21"/>
      <c r="SXH1575" s="21"/>
      <c r="SXI1575" s="21"/>
      <c r="SXJ1575" s="21"/>
      <c r="SXK1575" s="21"/>
      <c r="SXL1575" s="21"/>
      <c r="SXM1575" s="21"/>
      <c r="SXN1575" s="21"/>
      <c r="SXO1575" s="21"/>
      <c r="SXP1575" s="21"/>
      <c r="SXQ1575" s="21"/>
      <c r="SXR1575" s="21"/>
      <c r="SXS1575" s="21"/>
      <c r="SXT1575" s="21"/>
      <c r="SXU1575" s="21"/>
      <c r="SXV1575" s="21"/>
      <c r="SXW1575" s="21"/>
      <c r="SXX1575" s="21"/>
      <c r="SXY1575" s="21"/>
      <c r="SXZ1575" s="21"/>
      <c r="SYA1575" s="21"/>
      <c r="SYB1575" s="21"/>
      <c r="SYC1575" s="21"/>
      <c r="SYD1575" s="21"/>
      <c r="SYE1575" s="21"/>
      <c r="SYF1575" s="21"/>
      <c r="SYG1575" s="21"/>
      <c r="SYH1575" s="21"/>
      <c r="SYI1575" s="21"/>
      <c r="SYJ1575" s="21"/>
      <c r="SYK1575" s="21"/>
      <c r="SYL1575" s="21"/>
      <c r="SYM1575" s="21"/>
      <c r="SYN1575" s="21"/>
      <c r="SYO1575" s="21"/>
      <c r="SYP1575" s="21"/>
      <c r="SYQ1575" s="21"/>
      <c r="SYR1575" s="21"/>
      <c r="SYS1575" s="21"/>
      <c r="SYT1575" s="21"/>
      <c r="SYU1575" s="21"/>
      <c r="SYV1575" s="21"/>
      <c r="SYW1575" s="21"/>
      <c r="SYX1575" s="21"/>
      <c r="SYY1575" s="21"/>
      <c r="SYZ1575" s="21"/>
      <c r="SZA1575" s="21"/>
      <c r="SZB1575" s="21"/>
      <c r="SZC1575" s="21"/>
      <c r="SZD1575" s="21"/>
      <c r="SZE1575" s="21"/>
      <c r="SZF1575" s="21"/>
      <c r="SZG1575" s="21"/>
      <c r="SZH1575" s="21"/>
      <c r="SZI1575" s="21"/>
      <c r="SZJ1575" s="21"/>
      <c r="SZK1575" s="21"/>
      <c r="SZL1575" s="21"/>
      <c r="SZM1575" s="21"/>
      <c r="SZN1575" s="21"/>
      <c r="SZO1575" s="21"/>
      <c r="SZP1575" s="21"/>
      <c r="SZQ1575" s="21"/>
      <c r="SZR1575" s="21"/>
      <c r="SZS1575" s="21"/>
      <c r="SZT1575" s="21"/>
      <c r="SZU1575" s="21"/>
      <c r="SZV1575" s="21"/>
      <c r="SZW1575" s="21"/>
      <c r="SZX1575" s="21"/>
      <c r="SZY1575" s="21"/>
      <c r="SZZ1575" s="21"/>
      <c r="TAA1575" s="21"/>
      <c r="TAB1575" s="21"/>
      <c r="TAC1575" s="21"/>
      <c r="TAD1575" s="21"/>
      <c r="TAE1575" s="21"/>
      <c r="TAF1575" s="21"/>
      <c r="TAG1575" s="21"/>
      <c r="TAH1575" s="21"/>
      <c r="TAI1575" s="21"/>
      <c r="TAJ1575" s="21"/>
      <c r="TAK1575" s="21"/>
      <c r="TAL1575" s="21"/>
      <c r="TAM1575" s="21"/>
      <c r="TAN1575" s="21"/>
      <c r="TAO1575" s="21"/>
      <c r="TAP1575" s="21"/>
      <c r="TAQ1575" s="21"/>
      <c r="TAR1575" s="21"/>
      <c r="TAS1575" s="21"/>
      <c r="TAT1575" s="21"/>
      <c r="TAU1575" s="21"/>
      <c r="TAV1575" s="21"/>
      <c r="TAW1575" s="21"/>
      <c r="TAX1575" s="21"/>
      <c r="TAY1575" s="21"/>
      <c r="TAZ1575" s="21"/>
      <c r="TBA1575" s="21"/>
      <c r="TBB1575" s="21"/>
      <c r="TBC1575" s="21"/>
      <c r="TBD1575" s="21"/>
      <c r="TBE1575" s="21"/>
      <c r="TBF1575" s="21"/>
      <c r="TBG1575" s="21"/>
      <c r="TBH1575" s="21"/>
      <c r="TBI1575" s="21"/>
      <c r="TBJ1575" s="21"/>
      <c r="TBK1575" s="21"/>
      <c r="TBL1575" s="21"/>
      <c r="TBM1575" s="21"/>
      <c r="TBN1575" s="21"/>
      <c r="TBO1575" s="21"/>
      <c r="TBP1575" s="21"/>
      <c r="TBQ1575" s="21"/>
      <c r="TBR1575" s="21"/>
      <c r="TBS1575" s="21"/>
      <c r="TBT1575" s="21"/>
      <c r="TBU1575" s="21"/>
      <c r="TBV1575" s="21"/>
      <c r="TBW1575" s="21"/>
      <c r="TBX1575" s="21"/>
      <c r="TBY1575" s="21"/>
      <c r="TBZ1575" s="21"/>
      <c r="TCA1575" s="21"/>
      <c r="TCB1575" s="21"/>
      <c r="TCC1575" s="21"/>
      <c r="TCD1575" s="21"/>
      <c r="TCE1575" s="21"/>
      <c r="TCF1575" s="21"/>
      <c r="TCG1575" s="21"/>
      <c r="TCH1575" s="21"/>
      <c r="TCI1575" s="21"/>
      <c r="TCJ1575" s="21"/>
      <c r="TCK1575" s="21"/>
      <c r="TCL1575" s="21"/>
      <c r="TCM1575" s="21"/>
      <c r="TCN1575" s="21"/>
      <c r="TCO1575" s="21"/>
      <c r="TCP1575" s="21"/>
      <c r="TCQ1575" s="21"/>
      <c r="TCR1575" s="21"/>
      <c r="TCS1575" s="21"/>
      <c r="TCT1575" s="21"/>
      <c r="TCU1575" s="21"/>
      <c r="TCV1575" s="21"/>
      <c r="TCW1575" s="21"/>
      <c r="TCX1575" s="21"/>
      <c r="TCY1575" s="21"/>
      <c r="TCZ1575" s="21"/>
      <c r="TDA1575" s="21"/>
      <c r="TDB1575" s="21"/>
      <c r="TDC1575" s="21"/>
      <c r="TDD1575" s="21"/>
      <c r="TDE1575" s="21"/>
      <c r="TDF1575" s="21"/>
      <c r="TDG1575" s="21"/>
      <c r="TDH1575" s="21"/>
      <c r="TDI1575" s="21"/>
      <c r="TDJ1575" s="21"/>
      <c r="TDK1575" s="21"/>
      <c r="TDL1575" s="21"/>
      <c r="TDM1575" s="21"/>
      <c r="TDN1575" s="21"/>
      <c r="TDO1575" s="21"/>
      <c r="TDP1575" s="21"/>
      <c r="TDQ1575" s="21"/>
      <c r="TDR1575" s="21"/>
      <c r="TDS1575" s="21"/>
      <c r="TDT1575" s="21"/>
      <c r="TDU1575" s="21"/>
      <c r="TDV1575" s="21"/>
      <c r="TDW1575" s="21"/>
      <c r="TDX1575" s="21"/>
      <c r="TDY1575" s="21"/>
      <c r="TDZ1575" s="21"/>
      <c r="TEA1575" s="21"/>
      <c r="TEB1575" s="21"/>
      <c r="TEC1575" s="21"/>
      <c r="TED1575" s="21"/>
      <c r="TEE1575" s="21"/>
      <c r="TEF1575" s="21"/>
      <c r="TEG1575" s="21"/>
      <c r="TEH1575" s="21"/>
      <c r="TEI1575" s="21"/>
      <c r="TEJ1575" s="21"/>
      <c r="TEK1575" s="21"/>
      <c r="TEL1575" s="21"/>
      <c r="TEM1575" s="21"/>
      <c r="TEN1575" s="21"/>
      <c r="TEO1575" s="21"/>
      <c r="TEP1575" s="21"/>
      <c r="TEQ1575" s="21"/>
      <c r="TER1575" s="21"/>
      <c r="TES1575" s="21"/>
      <c r="TET1575" s="21"/>
      <c r="TEU1575" s="21"/>
      <c r="TEV1575" s="21"/>
      <c r="TEW1575" s="21"/>
      <c r="TEX1575" s="21"/>
      <c r="TEY1575" s="21"/>
      <c r="TEZ1575" s="21"/>
      <c r="TFA1575" s="21"/>
      <c r="TFB1575" s="21"/>
      <c r="TFC1575" s="21"/>
      <c r="TFD1575" s="21"/>
      <c r="TFE1575" s="21"/>
      <c r="TFF1575" s="21"/>
      <c r="TFG1575" s="21"/>
      <c r="TFH1575" s="21"/>
      <c r="TFI1575" s="21"/>
      <c r="TFJ1575" s="21"/>
      <c r="TFK1575" s="21"/>
      <c r="TFL1575" s="21"/>
      <c r="TFM1575" s="21"/>
      <c r="TFN1575" s="21"/>
      <c r="TFO1575" s="21"/>
      <c r="TFP1575" s="21"/>
      <c r="TFQ1575" s="21"/>
      <c r="TFR1575" s="21"/>
      <c r="TFS1575" s="21"/>
      <c r="TFT1575" s="21"/>
      <c r="TFU1575" s="21"/>
      <c r="TFV1575" s="21"/>
      <c r="TFW1575" s="21"/>
      <c r="TFX1575" s="21"/>
      <c r="TFY1575" s="21"/>
      <c r="TFZ1575" s="21"/>
      <c r="TGA1575" s="21"/>
      <c r="TGB1575" s="21"/>
      <c r="TGC1575" s="21"/>
      <c r="TGD1575" s="21"/>
      <c r="TGE1575" s="21"/>
      <c r="TGF1575" s="21"/>
      <c r="TGG1575" s="21"/>
      <c r="TGH1575" s="21"/>
      <c r="TGI1575" s="21"/>
      <c r="TGJ1575" s="21"/>
      <c r="TGK1575" s="21"/>
      <c r="TGL1575" s="21"/>
      <c r="TGM1575" s="21"/>
      <c r="TGN1575" s="21"/>
      <c r="TGO1575" s="21"/>
      <c r="TGP1575" s="21"/>
      <c r="TGQ1575" s="21"/>
      <c r="TGR1575" s="21"/>
      <c r="TGS1575" s="21"/>
      <c r="TGT1575" s="21"/>
      <c r="TGU1575" s="21"/>
      <c r="TGV1575" s="21"/>
      <c r="TGW1575" s="21"/>
      <c r="TGX1575" s="21"/>
      <c r="TGY1575" s="21"/>
      <c r="TGZ1575" s="21"/>
      <c r="THA1575" s="21"/>
      <c r="THB1575" s="21"/>
      <c r="THC1575" s="21"/>
      <c r="THD1575" s="21"/>
      <c r="THE1575" s="21"/>
      <c r="THF1575" s="21"/>
      <c r="THG1575" s="21"/>
      <c r="THH1575" s="21"/>
      <c r="THI1575" s="21"/>
      <c r="THJ1575" s="21"/>
      <c r="THK1575" s="21"/>
      <c r="THL1575" s="21"/>
      <c r="THM1575" s="21"/>
      <c r="THN1575" s="21"/>
      <c r="THO1575" s="21"/>
      <c r="THP1575" s="21"/>
      <c r="THQ1575" s="21"/>
      <c r="THR1575" s="21"/>
      <c r="THS1575" s="21"/>
      <c r="THT1575" s="21"/>
      <c r="THU1575" s="21"/>
      <c r="THV1575" s="21"/>
      <c r="THW1575" s="21"/>
      <c r="THX1575" s="21"/>
      <c r="THY1575" s="21"/>
      <c r="THZ1575" s="21"/>
      <c r="TIA1575" s="21"/>
      <c r="TIB1575" s="21"/>
      <c r="TIC1575" s="21"/>
      <c r="TID1575" s="21"/>
      <c r="TIE1575" s="21"/>
      <c r="TIF1575" s="21"/>
      <c r="TIG1575" s="21"/>
      <c r="TIH1575" s="21"/>
      <c r="TII1575" s="21"/>
      <c r="TIJ1575" s="21"/>
      <c r="TIK1575" s="21"/>
      <c r="TIL1575" s="21"/>
      <c r="TIM1575" s="21"/>
      <c r="TIN1575" s="21"/>
      <c r="TIO1575" s="21"/>
      <c r="TIP1575" s="21"/>
      <c r="TIQ1575" s="21"/>
      <c r="TIR1575" s="21"/>
      <c r="TIS1575" s="21"/>
      <c r="TIT1575" s="21"/>
      <c r="TIU1575" s="21"/>
      <c r="TIV1575" s="21"/>
      <c r="TIW1575" s="21"/>
      <c r="TIX1575" s="21"/>
      <c r="TIY1575" s="21"/>
      <c r="TIZ1575" s="21"/>
      <c r="TJA1575" s="21"/>
      <c r="TJB1575" s="21"/>
      <c r="TJC1575" s="21"/>
      <c r="TJD1575" s="21"/>
      <c r="TJE1575" s="21"/>
      <c r="TJF1575" s="21"/>
      <c r="TJG1575" s="21"/>
      <c r="TJH1575" s="21"/>
      <c r="TJI1575" s="21"/>
      <c r="TJJ1575" s="21"/>
      <c r="TJK1575" s="21"/>
      <c r="TJL1575" s="21"/>
      <c r="TJM1575" s="21"/>
      <c r="TJN1575" s="21"/>
      <c r="TJO1575" s="21"/>
      <c r="TJP1575" s="21"/>
      <c r="TJQ1575" s="21"/>
      <c r="TJR1575" s="21"/>
      <c r="TJS1575" s="21"/>
      <c r="TJT1575" s="21"/>
      <c r="TJU1575" s="21"/>
      <c r="TJV1575" s="21"/>
      <c r="TJW1575" s="21"/>
      <c r="TJX1575" s="21"/>
      <c r="TJY1575" s="21"/>
      <c r="TJZ1575" s="21"/>
      <c r="TKA1575" s="21"/>
      <c r="TKB1575" s="21"/>
      <c r="TKC1575" s="21"/>
      <c r="TKD1575" s="21"/>
      <c r="TKE1575" s="21"/>
      <c r="TKF1575" s="21"/>
      <c r="TKG1575" s="21"/>
      <c r="TKH1575" s="21"/>
      <c r="TKI1575" s="21"/>
      <c r="TKJ1575" s="21"/>
      <c r="TKK1575" s="21"/>
      <c r="TKL1575" s="21"/>
      <c r="TKM1575" s="21"/>
      <c r="TKN1575" s="21"/>
      <c r="TKO1575" s="21"/>
      <c r="TKP1575" s="21"/>
      <c r="TKQ1575" s="21"/>
      <c r="TKR1575" s="21"/>
      <c r="TKS1575" s="21"/>
      <c r="TKT1575" s="21"/>
      <c r="TKU1575" s="21"/>
      <c r="TKV1575" s="21"/>
      <c r="TKW1575" s="21"/>
      <c r="TKX1575" s="21"/>
      <c r="TKY1575" s="21"/>
      <c r="TKZ1575" s="21"/>
      <c r="TLA1575" s="21"/>
      <c r="TLB1575" s="21"/>
      <c r="TLC1575" s="21"/>
      <c r="TLD1575" s="21"/>
      <c r="TLE1575" s="21"/>
      <c r="TLF1575" s="21"/>
      <c r="TLG1575" s="21"/>
      <c r="TLH1575" s="21"/>
      <c r="TLI1575" s="21"/>
      <c r="TLJ1575" s="21"/>
      <c r="TLK1575" s="21"/>
      <c r="TLL1575" s="21"/>
      <c r="TLM1575" s="21"/>
      <c r="TLN1575" s="21"/>
      <c r="TLO1575" s="21"/>
      <c r="TLP1575" s="21"/>
      <c r="TLQ1575" s="21"/>
      <c r="TLR1575" s="21"/>
      <c r="TLS1575" s="21"/>
      <c r="TLT1575" s="21"/>
      <c r="TLU1575" s="21"/>
      <c r="TLV1575" s="21"/>
      <c r="TLW1575" s="21"/>
      <c r="TLX1575" s="21"/>
      <c r="TLY1575" s="21"/>
      <c r="TLZ1575" s="21"/>
      <c r="TMA1575" s="21"/>
      <c r="TMB1575" s="21"/>
      <c r="TMC1575" s="21"/>
      <c r="TMD1575" s="21"/>
      <c r="TME1575" s="21"/>
      <c r="TMF1575" s="21"/>
      <c r="TMG1575" s="21"/>
      <c r="TMH1575" s="21"/>
      <c r="TMI1575" s="21"/>
      <c r="TMJ1575" s="21"/>
      <c r="TMK1575" s="21"/>
      <c r="TML1575" s="21"/>
      <c r="TMM1575" s="21"/>
      <c r="TMN1575" s="21"/>
      <c r="TMO1575" s="21"/>
      <c r="TMP1575" s="21"/>
      <c r="TMQ1575" s="21"/>
      <c r="TMR1575" s="21"/>
      <c r="TMS1575" s="21"/>
      <c r="TMT1575" s="21"/>
      <c r="TMU1575" s="21"/>
      <c r="TMV1575" s="21"/>
      <c r="TMW1575" s="21"/>
      <c r="TMX1575" s="21"/>
      <c r="TMY1575" s="21"/>
      <c r="TMZ1575" s="21"/>
      <c r="TNA1575" s="21"/>
      <c r="TNB1575" s="21"/>
      <c r="TNC1575" s="21"/>
      <c r="TND1575" s="21"/>
      <c r="TNE1575" s="21"/>
      <c r="TNF1575" s="21"/>
      <c r="TNG1575" s="21"/>
      <c r="TNH1575" s="21"/>
      <c r="TNI1575" s="21"/>
      <c r="TNJ1575" s="21"/>
      <c r="TNK1575" s="21"/>
      <c r="TNL1575" s="21"/>
      <c r="TNM1575" s="21"/>
      <c r="TNN1575" s="21"/>
      <c r="TNO1575" s="21"/>
      <c r="TNP1575" s="21"/>
      <c r="TNQ1575" s="21"/>
      <c r="TNR1575" s="21"/>
      <c r="TNS1575" s="21"/>
      <c r="TNT1575" s="21"/>
      <c r="TNU1575" s="21"/>
      <c r="TNV1575" s="21"/>
      <c r="TNW1575" s="21"/>
      <c r="TNX1575" s="21"/>
      <c r="TNY1575" s="21"/>
      <c r="TNZ1575" s="21"/>
      <c r="TOA1575" s="21"/>
      <c r="TOB1575" s="21"/>
      <c r="TOC1575" s="21"/>
      <c r="TOD1575" s="21"/>
      <c r="TOE1575" s="21"/>
      <c r="TOF1575" s="21"/>
      <c r="TOG1575" s="21"/>
      <c r="TOH1575" s="21"/>
      <c r="TOI1575" s="21"/>
      <c r="TOJ1575" s="21"/>
      <c r="TOK1575" s="21"/>
      <c r="TOL1575" s="21"/>
      <c r="TOM1575" s="21"/>
      <c r="TON1575" s="21"/>
      <c r="TOO1575" s="21"/>
      <c r="TOP1575" s="21"/>
      <c r="TOQ1575" s="21"/>
      <c r="TOR1575" s="21"/>
      <c r="TOS1575" s="21"/>
      <c r="TOT1575" s="21"/>
      <c r="TOU1575" s="21"/>
      <c r="TOV1575" s="21"/>
      <c r="TOW1575" s="21"/>
      <c r="TOX1575" s="21"/>
      <c r="TOY1575" s="21"/>
      <c r="TOZ1575" s="21"/>
      <c r="TPA1575" s="21"/>
      <c r="TPB1575" s="21"/>
      <c r="TPC1575" s="21"/>
      <c r="TPD1575" s="21"/>
      <c r="TPE1575" s="21"/>
      <c r="TPF1575" s="21"/>
      <c r="TPG1575" s="21"/>
      <c r="TPH1575" s="21"/>
      <c r="TPI1575" s="21"/>
      <c r="TPJ1575" s="21"/>
      <c r="TPK1575" s="21"/>
      <c r="TPL1575" s="21"/>
      <c r="TPM1575" s="21"/>
      <c r="TPN1575" s="21"/>
      <c r="TPO1575" s="21"/>
      <c r="TPP1575" s="21"/>
      <c r="TPQ1575" s="21"/>
      <c r="TPR1575" s="21"/>
      <c r="TPS1575" s="21"/>
      <c r="TPT1575" s="21"/>
      <c r="TPU1575" s="21"/>
      <c r="TPV1575" s="21"/>
      <c r="TPW1575" s="21"/>
      <c r="TPX1575" s="21"/>
      <c r="TPY1575" s="21"/>
      <c r="TPZ1575" s="21"/>
      <c r="TQA1575" s="21"/>
      <c r="TQB1575" s="21"/>
      <c r="TQC1575" s="21"/>
      <c r="TQD1575" s="21"/>
      <c r="TQE1575" s="21"/>
      <c r="TQF1575" s="21"/>
      <c r="TQG1575" s="21"/>
      <c r="TQH1575" s="21"/>
      <c r="TQI1575" s="21"/>
      <c r="TQJ1575" s="21"/>
      <c r="TQK1575" s="21"/>
      <c r="TQL1575" s="21"/>
      <c r="TQM1575" s="21"/>
      <c r="TQN1575" s="21"/>
      <c r="TQO1575" s="21"/>
      <c r="TQP1575" s="21"/>
      <c r="TQQ1575" s="21"/>
      <c r="TQR1575" s="21"/>
      <c r="TQS1575" s="21"/>
      <c r="TQT1575" s="21"/>
      <c r="TQU1575" s="21"/>
      <c r="TQV1575" s="21"/>
      <c r="TQW1575" s="21"/>
      <c r="TQX1575" s="21"/>
      <c r="TQY1575" s="21"/>
      <c r="TQZ1575" s="21"/>
      <c r="TRA1575" s="21"/>
      <c r="TRB1575" s="21"/>
      <c r="TRC1575" s="21"/>
      <c r="TRD1575" s="21"/>
      <c r="TRE1575" s="21"/>
      <c r="TRF1575" s="21"/>
      <c r="TRG1575" s="21"/>
      <c r="TRH1575" s="21"/>
      <c r="TRI1575" s="21"/>
      <c r="TRJ1575" s="21"/>
      <c r="TRK1575" s="21"/>
      <c r="TRL1575" s="21"/>
      <c r="TRM1575" s="21"/>
      <c r="TRN1575" s="21"/>
      <c r="TRO1575" s="21"/>
      <c r="TRP1575" s="21"/>
      <c r="TRQ1575" s="21"/>
      <c r="TRR1575" s="21"/>
      <c r="TRS1575" s="21"/>
      <c r="TRT1575" s="21"/>
      <c r="TRU1575" s="21"/>
      <c r="TRV1575" s="21"/>
      <c r="TRW1575" s="21"/>
      <c r="TRX1575" s="21"/>
      <c r="TRY1575" s="21"/>
      <c r="TRZ1575" s="21"/>
      <c r="TSA1575" s="21"/>
      <c r="TSB1575" s="21"/>
      <c r="TSC1575" s="21"/>
      <c r="TSD1575" s="21"/>
      <c r="TSE1575" s="21"/>
      <c r="TSF1575" s="21"/>
      <c r="TSG1575" s="21"/>
      <c r="TSH1575" s="21"/>
      <c r="TSI1575" s="21"/>
      <c r="TSJ1575" s="21"/>
      <c r="TSK1575" s="21"/>
      <c r="TSL1575" s="21"/>
      <c r="TSM1575" s="21"/>
      <c r="TSN1575" s="21"/>
      <c r="TSO1575" s="21"/>
      <c r="TSP1575" s="21"/>
      <c r="TSQ1575" s="21"/>
      <c r="TSR1575" s="21"/>
      <c r="TSS1575" s="21"/>
      <c r="TST1575" s="21"/>
      <c r="TSU1575" s="21"/>
      <c r="TSV1575" s="21"/>
      <c r="TSW1575" s="21"/>
      <c r="TSX1575" s="21"/>
      <c r="TSY1575" s="21"/>
      <c r="TSZ1575" s="21"/>
      <c r="TTA1575" s="21"/>
      <c r="TTB1575" s="21"/>
      <c r="TTC1575" s="21"/>
      <c r="TTD1575" s="21"/>
      <c r="TTE1575" s="21"/>
      <c r="TTF1575" s="21"/>
      <c r="TTG1575" s="21"/>
      <c r="TTH1575" s="21"/>
      <c r="TTI1575" s="21"/>
      <c r="TTJ1575" s="21"/>
      <c r="TTK1575" s="21"/>
      <c r="TTL1575" s="21"/>
      <c r="TTM1575" s="21"/>
      <c r="TTN1575" s="21"/>
      <c r="TTO1575" s="21"/>
      <c r="TTP1575" s="21"/>
      <c r="TTQ1575" s="21"/>
      <c r="TTR1575" s="21"/>
      <c r="TTS1575" s="21"/>
      <c r="TTT1575" s="21"/>
      <c r="TTU1575" s="21"/>
      <c r="TTV1575" s="21"/>
      <c r="TTW1575" s="21"/>
      <c r="TTX1575" s="21"/>
      <c r="TTY1575" s="21"/>
      <c r="TTZ1575" s="21"/>
      <c r="TUA1575" s="21"/>
      <c r="TUB1575" s="21"/>
      <c r="TUC1575" s="21"/>
      <c r="TUD1575" s="21"/>
      <c r="TUE1575" s="21"/>
      <c r="TUF1575" s="21"/>
      <c r="TUG1575" s="21"/>
      <c r="TUH1575" s="21"/>
      <c r="TUI1575" s="21"/>
      <c r="TUJ1575" s="21"/>
      <c r="TUK1575" s="21"/>
      <c r="TUL1575" s="21"/>
      <c r="TUM1575" s="21"/>
      <c r="TUN1575" s="21"/>
      <c r="TUO1575" s="21"/>
      <c r="TUP1575" s="21"/>
      <c r="TUQ1575" s="21"/>
      <c r="TUR1575" s="21"/>
      <c r="TUS1575" s="21"/>
      <c r="TUT1575" s="21"/>
      <c r="TUU1575" s="21"/>
      <c r="TUV1575" s="21"/>
      <c r="TUW1575" s="21"/>
      <c r="TUX1575" s="21"/>
      <c r="TUY1575" s="21"/>
      <c r="TUZ1575" s="21"/>
      <c r="TVA1575" s="21"/>
      <c r="TVB1575" s="21"/>
      <c r="TVC1575" s="21"/>
      <c r="TVD1575" s="21"/>
      <c r="TVE1575" s="21"/>
      <c r="TVF1575" s="21"/>
      <c r="TVG1575" s="21"/>
      <c r="TVH1575" s="21"/>
      <c r="TVI1575" s="21"/>
      <c r="TVJ1575" s="21"/>
      <c r="TVK1575" s="21"/>
      <c r="TVL1575" s="21"/>
      <c r="TVM1575" s="21"/>
      <c r="TVN1575" s="21"/>
      <c r="TVO1575" s="21"/>
      <c r="TVP1575" s="21"/>
      <c r="TVQ1575" s="21"/>
      <c r="TVR1575" s="21"/>
      <c r="TVS1575" s="21"/>
      <c r="TVT1575" s="21"/>
      <c r="TVU1575" s="21"/>
      <c r="TVV1575" s="21"/>
      <c r="TVW1575" s="21"/>
      <c r="TVX1575" s="21"/>
      <c r="TVY1575" s="21"/>
      <c r="TVZ1575" s="21"/>
      <c r="TWA1575" s="21"/>
      <c r="TWB1575" s="21"/>
      <c r="TWC1575" s="21"/>
      <c r="TWD1575" s="21"/>
      <c r="TWE1575" s="21"/>
      <c r="TWF1575" s="21"/>
      <c r="TWG1575" s="21"/>
      <c r="TWH1575" s="21"/>
      <c r="TWI1575" s="21"/>
      <c r="TWJ1575" s="21"/>
      <c r="TWK1575" s="21"/>
      <c r="TWL1575" s="21"/>
      <c r="TWM1575" s="21"/>
      <c r="TWN1575" s="21"/>
      <c r="TWO1575" s="21"/>
      <c r="TWP1575" s="21"/>
      <c r="TWQ1575" s="21"/>
      <c r="TWR1575" s="21"/>
      <c r="TWS1575" s="21"/>
      <c r="TWT1575" s="21"/>
      <c r="TWU1575" s="21"/>
      <c r="TWV1575" s="21"/>
      <c r="TWW1575" s="21"/>
      <c r="TWX1575" s="21"/>
      <c r="TWY1575" s="21"/>
      <c r="TWZ1575" s="21"/>
      <c r="TXA1575" s="21"/>
      <c r="TXB1575" s="21"/>
      <c r="TXC1575" s="21"/>
      <c r="TXD1575" s="21"/>
      <c r="TXE1575" s="21"/>
      <c r="TXF1575" s="21"/>
      <c r="TXG1575" s="21"/>
      <c r="TXH1575" s="21"/>
      <c r="TXI1575" s="21"/>
      <c r="TXJ1575" s="21"/>
      <c r="TXK1575" s="21"/>
      <c r="TXL1575" s="21"/>
      <c r="TXM1575" s="21"/>
      <c r="TXN1575" s="21"/>
      <c r="TXO1575" s="21"/>
      <c r="TXP1575" s="21"/>
      <c r="TXQ1575" s="21"/>
      <c r="TXR1575" s="21"/>
      <c r="TXS1575" s="21"/>
      <c r="TXT1575" s="21"/>
      <c r="TXU1575" s="21"/>
      <c r="TXV1575" s="21"/>
      <c r="TXW1575" s="21"/>
      <c r="TXX1575" s="21"/>
      <c r="TXY1575" s="21"/>
      <c r="TXZ1575" s="21"/>
      <c r="TYA1575" s="21"/>
      <c r="TYB1575" s="21"/>
      <c r="TYC1575" s="21"/>
      <c r="TYD1575" s="21"/>
      <c r="TYE1575" s="21"/>
      <c r="TYF1575" s="21"/>
      <c r="TYG1575" s="21"/>
      <c r="TYH1575" s="21"/>
      <c r="TYI1575" s="21"/>
      <c r="TYJ1575" s="21"/>
      <c r="TYK1575" s="21"/>
      <c r="TYL1575" s="21"/>
      <c r="TYM1575" s="21"/>
      <c r="TYN1575" s="21"/>
      <c r="TYO1575" s="21"/>
      <c r="TYP1575" s="21"/>
      <c r="TYQ1575" s="21"/>
      <c r="TYR1575" s="21"/>
      <c r="TYS1575" s="21"/>
      <c r="TYT1575" s="21"/>
      <c r="TYU1575" s="21"/>
      <c r="TYV1575" s="21"/>
      <c r="TYW1575" s="21"/>
      <c r="TYX1575" s="21"/>
      <c r="TYY1575" s="21"/>
      <c r="TYZ1575" s="21"/>
      <c r="TZA1575" s="21"/>
      <c r="TZB1575" s="21"/>
      <c r="TZC1575" s="21"/>
      <c r="TZD1575" s="21"/>
      <c r="TZE1575" s="21"/>
      <c r="TZF1575" s="21"/>
      <c r="TZG1575" s="21"/>
      <c r="TZH1575" s="21"/>
      <c r="TZI1575" s="21"/>
      <c r="TZJ1575" s="21"/>
      <c r="TZK1575" s="21"/>
      <c r="TZL1575" s="21"/>
      <c r="TZM1575" s="21"/>
      <c r="TZN1575" s="21"/>
      <c r="TZO1575" s="21"/>
      <c r="TZP1575" s="21"/>
      <c r="TZQ1575" s="21"/>
      <c r="TZR1575" s="21"/>
      <c r="TZS1575" s="21"/>
      <c r="TZT1575" s="21"/>
      <c r="TZU1575" s="21"/>
      <c r="TZV1575" s="21"/>
      <c r="TZW1575" s="21"/>
      <c r="TZX1575" s="21"/>
      <c r="TZY1575" s="21"/>
      <c r="TZZ1575" s="21"/>
      <c r="UAA1575" s="21"/>
      <c r="UAB1575" s="21"/>
      <c r="UAC1575" s="21"/>
      <c r="UAD1575" s="21"/>
      <c r="UAE1575" s="21"/>
      <c r="UAF1575" s="21"/>
      <c r="UAG1575" s="21"/>
      <c r="UAH1575" s="21"/>
      <c r="UAI1575" s="21"/>
      <c r="UAJ1575" s="21"/>
      <c r="UAK1575" s="21"/>
      <c r="UAL1575" s="21"/>
      <c r="UAM1575" s="21"/>
      <c r="UAN1575" s="21"/>
      <c r="UAO1575" s="21"/>
      <c r="UAP1575" s="21"/>
      <c r="UAQ1575" s="21"/>
      <c r="UAR1575" s="21"/>
      <c r="UAS1575" s="21"/>
      <c r="UAT1575" s="21"/>
      <c r="UAU1575" s="21"/>
      <c r="UAV1575" s="21"/>
      <c r="UAW1575" s="21"/>
      <c r="UAX1575" s="21"/>
      <c r="UAY1575" s="21"/>
      <c r="UAZ1575" s="21"/>
      <c r="UBA1575" s="21"/>
      <c r="UBB1575" s="21"/>
      <c r="UBC1575" s="21"/>
      <c r="UBD1575" s="21"/>
      <c r="UBE1575" s="21"/>
      <c r="UBF1575" s="21"/>
      <c r="UBG1575" s="21"/>
      <c r="UBH1575" s="21"/>
      <c r="UBI1575" s="21"/>
      <c r="UBJ1575" s="21"/>
      <c r="UBK1575" s="21"/>
      <c r="UBL1575" s="21"/>
      <c r="UBM1575" s="21"/>
      <c r="UBN1575" s="21"/>
      <c r="UBO1575" s="21"/>
      <c r="UBP1575" s="21"/>
      <c r="UBQ1575" s="21"/>
      <c r="UBR1575" s="21"/>
      <c r="UBS1575" s="21"/>
      <c r="UBT1575" s="21"/>
      <c r="UBU1575" s="21"/>
      <c r="UBV1575" s="21"/>
      <c r="UBW1575" s="21"/>
      <c r="UBX1575" s="21"/>
      <c r="UBY1575" s="21"/>
      <c r="UBZ1575" s="21"/>
      <c r="UCA1575" s="21"/>
      <c r="UCB1575" s="21"/>
      <c r="UCC1575" s="21"/>
      <c r="UCD1575" s="21"/>
      <c r="UCE1575" s="21"/>
      <c r="UCF1575" s="21"/>
      <c r="UCG1575" s="21"/>
      <c r="UCH1575" s="21"/>
      <c r="UCI1575" s="21"/>
      <c r="UCJ1575" s="21"/>
      <c r="UCK1575" s="21"/>
      <c r="UCL1575" s="21"/>
      <c r="UCM1575" s="21"/>
      <c r="UCN1575" s="21"/>
      <c r="UCO1575" s="21"/>
      <c r="UCP1575" s="21"/>
      <c r="UCQ1575" s="21"/>
      <c r="UCR1575" s="21"/>
      <c r="UCS1575" s="21"/>
      <c r="UCT1575" s="21"/>
      <c r="UCU1575" s="21"/>
      <c r="UCV1575" s="21"/>
      <c r="UCW1575" s="21"/>
      <c r="UCX1575" s="21"/>
      <c r="UCY1575" s="21"/>
      <c r="UCZ1575" s="21"/>
      <c r="UDA1575" s="21"/>
      <c r="UDB1575" s="21"/>
      <c r="UDC1575" s="21"/>
      <c r="UDD1575" s="21"/>
      <c r="UDE1575" s="21"/>
      <c r="UDF1575" s="21"/>
      <c r="UDG1575" s="21"/>
      <c r="UDH1575" s="21"/>
      <c r="UDI1575" s="21"/>
      <c r="UDJ1575" s="21"/>
      <c r="UDK1575" s="21"/>
      <c r="UDL1575" s="21"/>
      <c r="UDM1575" s="21"/>
      <c r="UDN1575" s="21"/>
      <c r="UDO1575" s="21"/>
      <c r="UDP1575" s="21"/>
      <c r="UDQ1575" s="21"/>
      <c r="UDR1575" s="21"/>
      <c r="UDS1575" s="21"/>
      <c r="UDT1575" s="21"/>
      <c r="UDU1575" s="21"/>
      <c r="UDV1575" s="21"/>
      <c r="UDW1575" s="21"/>
      <c r="UDX1575" s="21"/>
      <c r="UDY1575" s="21"/>
      <c r="UDZ1575" s="21"/>
      <c r="UEA1575" s="21"/>
      <c r="UEB1575" s="21"/>
      <c r="UEC1575" s="21"/>
      <c r="UED1575" s="21"/>
      <c r="UEE1575" s="21"/>
      <c r="UEF1575" s="21"/>
      <c r="UEG1575" s="21"/>
      <c r="UEH1575" s="21"/>
      <c r="UEI1575" s="21"/>
      <c r="UEJ1575" s="21"/>
      <c r="UEK1575" s="21"/>
      <c r="UEL1575" s="21"/>
      <c r="UEM1575" s="21"/>
      <c r="UEN1575" s="21"/>
      <c r="UEO1575" s="21"/>
      <c r="UEP1575" s="21"/>
      <c r="UEQ1575" s="21"/>
      <c r="UER1575" s="21"/>
      <c r="UES1575" s="21"/>
      <c r="UET1575" s="21"/>
      <c r="UEU1575" s="21"/>
      <c r="UEV1575" s="21"/>
      <c r="UEW1575" s="21"/>
      <c r="UEX1575" s="21"/>
      <c r="UEY1575" s="21"/>
      <c r="UEZ1575" s="21"/>
      <c r="UFA1575" s="21"/>
      <c r="UFB1575" s="21"/>
      <c r="UFC1575" s="21"/>
      <c r="UFD1575" s="21"/>
      <c r="UFE1575" s="21"/>
      <c r="UFF1575" s="21"/>
      <c r="UFG1575" s="21"/>
      <c r="UFH1575" s="21"/>
      <c r="UFI1575" s="21"/>
      <c r="UFJ1575" s="21"/>
      <c r="UFK1575" s="21"/>
      <c r="UFL1575" s="21"/>
      <c r="UFM1575" s="21"/>
      <c r="UFN1575" s="21"/>
      <c r="UFO1575" s="21"/>
      <c r="UFP1575" s="21"/>
      <c r="UFQ1575" s="21"/>
      <c r="UFR1575" s="21"/>
      <c r="UFS1575" s="21"/>
      <c r="UFT1575" s="21"/>
      <c r="UFU1575" s="21"/>
      <c r="UFV1575" s="21"/>
      <c r="UFW1575" s="21"/>
      <c r="UFX1575" s="21"/>
      <c r="UFY1575" s="21"/>
      <c r="UFZ1575" s="21"/>
      <c r="UGA1575" s="21"/>
      <c r="UGB1575" s="21"/>
      <c r="UGC1575" s="21"/>
      <c r="UGD1575" s="21"/>
      <c r="UGE1575" s="21"/>
      <c r="UGF1575" s="21"/>
      <c r="UGG1575" s="21"/>
      <c r="UGH1575" s="21"/>
      <c r="UGI1575" s="21"/>
      <c r="UGJ1575" s="21"/>
      <c r="UGK1575" s="21"/>
      <c r="UGL1575" s="21"/>
      <c r="UGM1575" s="21"/>
      <c r="UGN1575" s="21"/>
      <c r="UGO1575" s="21"/>
      <c r="UGP1575" s="21"/>
      <c r="UGQ1575" s="21"/>
      <c r="UGR1575" s="21"/>
      <c r="UGS1575" s="21"/>
      <c r="UGT1575" s="21"/>
      <c r="UGU1575" s="21"/>
      <c r="UGV1575" s="21"/>
      <c r="UGW1575" s="21"/>
      <c r="UGX1575" s="21"/>
      <c r="UGY1575" s="21"/>
      <c r="UGZ1575" s="21"/>
      <c r="UHA1575" s="21"/>
      <c r="UHB1575" s="21"/>
      <c r="UHC1575" s="21"/>
      <c r="UHD1575" s="21"/>
      <c r="UHE1575" s="21"/>
      <c r="UHF1575" s="21"/>
      <c r="UHG1575" s="21"/>
      <c r="UHH1575" s="21"/>
      <c r="UHI1575" s="21"/>
      <c r="UHJ1575" s="21"/>
      <c r="UHK1575" s="21"/>
      <c r="UHL1575" s="21"/>
      <c r="UHM1575" s="21"/>
      <c r="UHN1575" s="21"/>
      <c r="UHO1575" s="21"/>
      <c r="UHP1575" s="21"/>
      <c r="UHQ1575" s="21"/>
      <c r="UHR1575" s="21"/>
      <c r="UHS1575" s="21"/>
      <c r="UHT1575" s="21"/>
      <c r="UHU1575" s="21"/>
      <c r="UHV1575" s="21"/>
      <c r="UHW1575" s="21"/>
      <c r="UHX1575" s="21"/>
      <c r="UHY1575" s="21"/>
      <c r="UHZ1575" s="21"/>
      <c r="UIA1575" s="21"/>
      <c r="UIB1575" s="21"/>
      <c r="UIC1575" s="21"/>
      <c r="UID1575" s="21"/>
      <c r="UIE1575" s="21"/>
      <c r="UIF1575" s="21"/>
      <c r="UIG1575" s="21"/>
      <c r="UIH1575" s="21"/>
      <c r="UII1575" s="21"/>
      <c r="UIJ1575" s="21"/>
      <c r="UIK1575" s="21"/>
      <c r="UIL1575" s="21"/>
      <c r="UIM1575" s="21"/>
      <c r="UIN1575" s="21"/>
      <c r="UIO1575" s="21"/>
      <c r="UIP1575" s="21"/>
      <c r="UIQ1575" s="21"/>
      <c r="UIR1575" s="21"/>
      <c r="UIS1575" s="21"/>
      <c r="UIT1575" s="21"/>
      <c r="UIU1575" s="21"/>
      <c r="UIV1575" s="21"/>
      <c r="UIW1575" s="21"/>
      <c r="UIX1575" s="21"/>
      <c r="UIY1575" s="21"/>
      <c r="UIZ1575" s="21"/>
      <c r="UJA1575" s="21"/>
      <c r="UJB1575" s="21"/>
      <c r="UJC1575" s="21"/>
      <c r="UJD1575" s="21"/>
      <c r="UJE1575" s="21"/>
      <c r="UJF1575" s="21"/>
      <c r="UJG1575" s="21"/>
      <c r="UJH1575" s="21"/>
      <c r="UJI1575" s="21"/>
      <c r="UJJ1575" s="21"/>
      <c r="UJK1575" s="21"/>
      <c r="UJL1575" s="21"/>
      <c r="UJM1575" s="21"/>
      <c r="UJN1575" s="21"/>
      <c r="UJO1575" s="21"/>
      <c r="UJP1575" s="21"/>
      <c r="UJQ1575" s="21"/>
      <c r="UJR1575" s="21"/>
      <c r="UJS1575" s="21"/>
      <c r="UJT1575" s="21"/>
      <c r="UJU1575" s="21"/>
      <c r="UJV1575" s="21"/>
      <c r="UJW1575" s="21"/>
      <c r="UJX1575" s="21"/>
      <c r="UJY1575" s="21"/>
      <c r="UJZ1575" s="21"/>
      <c r="UKA1575" s="21"/>
      <c r="UKB1575" s="21"/>
      <c r="UKC1575" s="21"/>
      <c r="UKD1575" s="21"/>
      <c r="UKE1575" s="21"/>
      <c r="UKF1575" s="21"/>
      <c r="UKG1575" s="21"/>
      <c r="UKH1575" s="21"/>
      <c r="UKI1575" s="21"/>
      <c r="UKJ1575" s="21"/>
      <c r="UKK1575" s="21"/>
      <c r="UKL1575" s="21"/>
      <c r="UKM1575" s="21"/>
      <c r="UKN1575" s="21"/>
      <c r="UKO1575" s="21"/>
      <c r="UKP1575" s="21"/>
      <c r="UKQ1575" s="21"/>
      <c r="UKR1575" s="21"/>
      <c r="UKS1575" s="21"/>
      <c r="UKT1575" s="21"/>
      <c r="UKU1575" s="21"/>
      <c r="UKV1575" s="21"/>
      <c r="UKW1575" s="21"/>
      <c r="UKX1575" s="21"/>
      <c r="UKY1575" s="21"/>
      <c r="UKZ1575" s="21"/>
      <c r="ULA1575" s="21"/>
      <c r="ULB1575" s="21"/>
      <c r="ULC1575" s="21"/>
      <c r="ULD1575" s="21"/>
      <c r="ULE1575" s="21"/>
      <c r="ULF1575" s="21"/>
      <c r="ULG1575" s="21"/>
      <c r="ULH1575" s="21"/>
      <c r="ULI1575" s="21"/>
      <c r="ULJ1575" s="21"/>
      <c r="ULK1575" s="21"/>
      <c r="ULL1575" s="21"/>
      <c r="ULM1575" s="21"/>
      <c r="ULN1575" s="21"/>
      <c r="ULO1575" s="21"/>
      <c r="ULP1575" s="21"/>
      <c r="ULQ1575" s="21"/>
      <c r="ULR1575" s="21"/>
      <c r="ULS1575" s="21"/>
      <c r="ULT1575" s="21"/>
      <c r="ULU1575" s="21"/>
      <c r="ULV1575" s="21"/>
      <c r="ULW1575" s="21"/>
      <c r="ULX1575" s="21"/>
      <c r="ULY1575" s="21"/>
      <c r="ULZ1575" s="21"/>
      <c r="UMA1575" s="21"/>
      <c r="UMB1575" s="21"/>
      <c r="UMC1575" s="21"/>
      <c r="UMD1575" s="21"/>
      <c r="UME1575" s="21"/>
      <c r="UMF1575" s="21"/>
      <c r="UMG1575" s="21"/>
      <c r="UMH1575" s="21"/>
      <c r="UMI1575" s="21"/>
      <c r="UMJ1575" s="21"/>
      <c r="UMK1575" s="21"/>
      <c r="UML1575" s="21"/>
      <c r="UMM1575" s="21"/>
      <c r="UMN1575" s="21"/>
      <c r="UMO1575" s="21"/>
      <c r="UMP1575" s="21"/>
      <c r="UMQ1575" s="21"/>
      <c r="UMR1575" s="21"/>
      <c r="UMS1575" s="21"/>
      <c r="UMT1575" s="21"/>
      <c r="UMU1575" s="21"/>
      <c r="UMV1575" s="21"/>
      <c r="UMW1575" s="21"/>
      <c r="UMX1575" s="21"/>
      <c r="UMY1575" s="21"/>
      <c r="UMZ1575" s="21"/>
      <c r="UNA1575" s="21"/>
      <c r="UNB1575" s="21"/>
      <c r="UNC1575" s="21"/>
      <c r="UND1575" s="21"/>
      <c r="UNE1575" s="21"/>
      <c r="UNF1575" s="21"/>
      <c r="UNG1575" s="21"/>
      <c r="UNH1575" s="21"/>
      <c r="UNI1575" s="21"/>
      <c r="UNJ1575" s="21"/>
      <c r="UNK1575" s="21"/>
      <c r="UNL1575" s="21"/>
      <c r="UNM1575" s="21"/>
      <c r="UNN1575" s="21"/>
      <c r="UNO1575" s="21"/>
      <c r="UNP1575" s="21"/>
      <c r="UNQ1575" s="21"/>
      <c r="UNR1575" s="21"/>
      <c r="UNS1575" s="21"/>
      <c r="UNT1575" s="21"/>
      <c r="UNU1575" s="21"/>
      <c r="UNV1575" s="21"/>
      <c r="UNW1575" s="21"/>
      <c r="UNX1575" s="21"/>
      <c r="UNY1575" s="21"/>
      <c r="UNZ1575" s="21"/>
      <c r="UOA1575" s="21"/>
      <c r="UOB1575" s="21"/>
      <c r="UOC1575" s="21"/>
      <c r="UOD1575" s="21"/>
      <c r="UOE1575" s="21"/>
      <c r="UOF1575" s="21"/>
      <c r="UOG1575" s="21"/>
      <c r="UOH1575" s="21"/>
      <c r="UOI1575" s="21"/>
      <c r="UOJ1575" s="21"/>
      <c r="UOK1575" s="21"/>
      <c r="UOL1575" s="21"/>
      <c r="UOM1575" s="21"/>
      <c r="UON1575" s="21"/>
      <c r="UOO1575" s="21"/>
      <c r="UOP1575" s="21"/>
      <c r="UOQ1575" s="21"/>
      <c r="UOR1575" s="21"/>
      <c r="UOS1575" s="21"/>
      <c r="UOT1575" s="21"/>
      <c r="UOU1575" s="21"/>
      <c r="UOV1575" s="21"/>
      <c r="UOW1575" s="21"/>
      <c r="UOX1575" s="21"/>
      <c r="UOY1575" s="21"/>
      <c r="UOZ1575" s="21"/>
      <c r="UPA1575" s="21"/>
      <c r="UPB1575" s="21"/>
      <c r="UPC1575" s="21"/>
      <c r="UPD1575" s="21"/>
      <c r="UPE1575" s="21"/>
      <c r="UPF1575" s="21"/>
      <c r="UPG1575" s="21"/>
      <c r="UPH1575" s="21"/>
      <c r="UPI1575" s="21"/>
      <c r="UPJ1575" s="21"/>
      <c r="UPK1575" s="21"/>
      <c r="UPL1575" s="21"/>
      <c r="UPM1575" s="21"/>
      <c r="UPN1575" s="21"/>
      <c r="UPO1575" s="21"/>
      <c r="UPP1575" s="21"/>
      <c r="UPQ1575" s="21"/>
      <c r="UPR1575" s="21"/>
      <c r="UPS1575" s="21"/>
      <c r="UPT1575" s="21"/>
      <c r="UPU1575" s="21"/>
      <c r="UPV1575" s="21"/>
      <c r="UPW1575" s="21"/>
      <c r="UPX1575" s="21"/>
      <c r="UPY1575" s="21"/>
      <c r="UPZ1575" s="21"/>
      <c r="UQA1575" s="21"/>
      <c r="UQB1575" s="21"/>
      <c r="UQC1575" s="21"/>
      <c r="UQD1575" s="21"/>
      <c r="UQE1575" s="21"/>
      <c r="UQF1575" s="21"/>
      <c r="UQG1575" s="21"/>
      <c r="UQH1575" s="21"/>
      <c r="UQI1575" s="21"/>
      <c r="UQJ1575" s="21"/>
      <c r="UQK1575" s="21"/>
      <c r="UQL1575" s="21"/>
      <c r="UQM1575" s="21"/>
      <c r="UQN1575" s="21"/>
      <c r="UQO1575" s="21"/>
      <c r="UQP1575" s="21"/>
      <c r="UQQ1575" s="21"/>
      <c r="UQR1575" s="21"/>
      <c r="UQS1575" s="21"/>
      <c r="UQT1575" s="21"/>
      <c r="UQU1575" s="21"/>
      <c r="UQV1575" s="21"/>
      <c r="UQW1575" s="21"/>
      <c r="UQX1575" s="21"/>
      <c r="UQY1575" s="21"/>
      <c r="UQZ1575" s="21"/>
      <c r="URA1575" s="21"/>
      <c r="URB1575" s="21"/>
      <c r="URC1575" s="21"/>
      <c r="URD1575" s="21"/>
      <c r="URE1575" s="21"/>
      <c r="URF1575" s="21"/>
      <c r="URG1575" s="21"/>
      <c r="URH1575" s="21"/>
      <c r="URI1575" s="21"/>
      <c r="URJ1575" s="21"/>
      <c r="URK1575" s="21"/>
      <c r="URL1575" s="21"/>
      <c r="URM1575" s="21"/>
      <c r="URN1575" s="21"/>
      <c r="URO1575" s="21"/>
      <c r="URP1575" s="21"/>
      <c r="URQ1575" s="21"/>
      <c r="URR1575" s="21"/>
      <c r="URS1575" s="21"/>
      <c r="URT1575" s="21"/>
      <c r="URU1575" s="21"/>
      <c r="URV1575" s="21"/>
      <c r="URW1575" s="21"/>
      <c r="URX1575" s="21"/>
      <c r="URY1575" s="21"/>
      <c r="URZ1575" s="21"/>
      <c r="USA1575" s="21"/>
      <c r="USB1575" s="21"/>
      <c r="USC1575" s="21"/>
      <c r="USD1575" s="21"/>
      <c r="USE1575" s="21"/>
      <c r="USF1575" s="21"/>
      <c r="USG1575" s="21"/>
      <c r="USH1575" s="21"/>
      <c r="USI1575" s="21"/>
      <c r="USJ1575" s="21"/>
      <c r="USK1575" s="21"/>
      <c r="USL1575" s="21"/>
      <c r="USM1575" s="21"/>
      <c r="USN1575" s="21"/>
      <c r="USO1575" s="21"/>
      <c r="USP1575" s="21"/>
      <c r="USQ1575" s="21"/>
      <c r="USR1575" s="21"/>
      <c r="USS1575" s="21"/>
      <c r="UST1575" s="21"/>
      <c r="USU1575" s="21"/>
      <c r="USV1575" s="21"/>
      <c r="USW1575" s="21"/>
      <c r="USX1575" s="21"/>
      <c r="USY1575" s="21"/>
      <c r="USZ1575" s="21"/>
      <c r="UTA1575" s="21"/>
      <c r="UTB1575" s="21"/>
      <c r="UTC1575" s="21"/>
      <c r="UTD1575" s="21"/>
      <c r="UTE1575" s="21"/>
      <c r="UTF1575" s="21"/>
      <c r="UTG1575" s="21"/>
      <c r="UTH1575" s="21"/>
      <c r="UTI1575" s="21"/>
      <c r="UTJ1575" s="21"/>
      <c r="UTK1575" s="21"/>
      <c r="UTL1575" s="21"/>
      <c r="UTM1575" s="21"/>
      <c r="UTN1575" s="21"/>
      <c r="UTO1575" s="21"/>
      <c r="UTP1575" s="21"/>
      <c r="UTQ1575" s="21"/>
      <c r="UTR1575" s="21"/>
      <c r="UTS1575" s="21"/>
      <c r="UTT1575" s="21"/>
      <c r="UTU1575" s="21"/>
      <c r="UTV1575" s="21"/>
      <c r="UTW1575" s="21"/>
      <c r="UTX1575" s="21"/>
      <c r="UTY1575" s="21"/>
      <c r="UTZ1575" s="21"/>
      <c r="UUA1575" s="21"/>
      <c r="UUB1575" s="21"/>
      <c r="UUC1575" s="21"/>
      <c r="UUD1575" s="21"/>
      <c r="UUE1575" s="21"/>
      <c r="UUF1575" s="21"/>
      <c r="UUG1575" s="21"/>
      <c r="UUH1575" s="21"/>
      <c r="UUI1575" s="21"/>
      <c r="UUJ1575" s="21"/>
      <c r="UUK1575" s="21"/>
      <c r="UUL1575" s="21"/>
      <c r="UUM1575" s="21"/>
      <c r="UUN1575" s="21"/>
      <c r="UUO1575" s="21"/>
      <c r="UUP1575" s="21"/>
      <c r="UUQ1575" s="21"/>
      <c r="UUR1575" s="21"/>
      <c r="UUS1575" s="21"/>
      <c r="UUT1575" s="21"/>
      <c r="UUU1575" s="21"/>
      <c r="UUV1575" s="21"/>
      <c r="UUW1575" s="21"/>
      <c r="UUX1575" s="21"/>
      <c r="UUY1575" s="21"/>
      <c r="UUZ1575" s="21"/>
      <c r="UVA1575" s="21"/>
      <c r="UVB1575" s="21"/>
      <c r="UVC1575" s="21"/>
      <c r="UVD1575" s="21"/>
      <c r="UVE1575" s="21"/>
      <c r="UVF1575" s="21"/>
      <c r="UVG1575" s="21"/>
      <c r="UVH1575" s="21"/>
      <c r="UVI1575" s="21"/>
      <c r="UVJ1575" s="21"/>
      <c r="UVK1575" s="21"/>
      <c r="UVL1575" s="21"/>
      <c r="UVM1575" s="21"/>
      <c r="UVN1575" s="21"/>
      <c r="UVO1575" s="21"/>
      <c r="UVP1575" s="21"/>
      <c r="UVQ1575" s="21"/>
      <c r="UVR1575" s="21"/>
      <c r="UVS1575" s="21"/>
      <c r="UVT1575" s="21"/>
      <c r="UVU1575" s="21"/>
      <c r="UVV1575" s="21"/>
      <c r="UVW1575" s="21"/>
      <c r="UVX1575" s="21"/>
      <c r="UVY1575" s="21"/>
      <c r="UVZ1575" s="21"/>
      <c r="UWA1575" s="21"/>
      <c r="UWB1575" s="21"/>
      <c r="UWC1575" s="21"/>
      <c r="UWD1575" s="21"/>
      <c r="UWE1575" s="21"/>
      <c r="UWF1575" s="21"/>
      <c r="UWG1575" s="21"/>
      <c r="UWH1575" s="21"/>
      <c r="UWI1575" s="21"/>
      <c r="UWJ1575" s="21"/>
      <c r="UWK1575" s="21"/>
      <c r="UWL1575" s="21"/>
      <c r="UWM1575" s="21"/>
      <c r="UWN1575" s="21"/>
      <c r="UWO1575" s="21"/>
      <c r="UWP1575" s="21"/>
      <c r="UWQ1575" s="21"/>
      <c r="UWR1575" s="21"/>
      <c r="UWS1575" s="21"/>
      <c r="UWT1575" s="21"/>
      <c r="UWU1575" s="21"/>
      <c r="UWV1575" s="21"/>
      <c r="UWW1575" s="21"/>
      <c r="UWX1575" s="21"/>
      <c r="UWY1575" s="21"/>
      <c r="UWZ1575" s="21"/>
      <c r="UXA1575" s="21"/>
      <c r="UXB1575" s="21"/>
      <c r="UXC1575" s="21"/>
      <c r="UXD1575" s="21"/>
      <c r="UXE1575" s="21"/>
      <c r="UXF1575" s="21"/>
      <c r="UXG1575" s="21"/>
      <c r="UXH1575" s="21"/>
      <c r="UXI1575" s="21"/>
      <c r="UXJ1575" s="21"/>
      <c r="UXK1575" s="21"/>
      <c r="UXL1575" s="21"/>
      <c r="UXM1575" s="21"/>
      <c r="UXN1575" s="21"/>
      <c r="UXO1575" s="21"/>
      <c r="UXP1575" s="21"/>
      <c r="UXQ1575" s="21"/>
      <c r="UXR1575" s="21"/>
      <c r="UXS1575" s="21"/>
      <c r="UXT1575" s="21"/>
      <c r="UXU1575" s="21"/>
      <c r="UXV1575" s="21"/>
      <c r="UXW1575" s="21"/>
      <c r="UXX1575" s="21"/>
      <c r="UXY1575" s="21"/>
      <c r="UXZ1575" s="21"/>
      <c r="UYA1575" s="21"/>
      <c r="UYB1575" s="21"/>
      <c r="UYC1575" s="21"/>
      <c r="UYD1575" s="21"/>
      <c r="UYE1575" s="21"/>
      <c r="UYF1575" s="21"/>
      <c r="UYG1575" s="21"/>
      <c r="UYH1575" s="21"/>
      <c r="UYI1575" s="21"/>
      <c r="UYJ1575" s="21"/>
      <c r="UYK1575" s="21"/>
      <c r="UYL1575" s="21"/>
      <c r="UYM1575" s="21"/>
      <c r="UYN1575" s="21"/>
      <c r="UYO1575" s="21"/>
      <c r="UYP1575" s="21"/>
      <c r="UYQ1575" s="21"/>
      <c r="UYR1575" s="21"/>
      <c r="UYS1575" s="21"/>
      <c r="UYT1575" s="21"/>
      <c r="UYU1575" s="21"/>
      <c r="UYV1575" s="21"/>
      <c r="UYW1575" s="21"/>
      <c r="UYX1575" s="21"/>
      <c r="UYY1575" s="21"/>
      <c r="UYZ1575" s="21"/>
      <c r="UZA1575" s="21"/>
      <c r="UZB1575" s="21"/>
      <c r="UZC1575" s="21"/>
      <c r="UZD1575" s="21"/>
      <c r="UZE1575" s="21"/>
      <c r="UZF1575" s="21"/>
      <c r="UZG1575" s="21"/>
      <c r="UZH1575" s="21"/>
      <c r="UZI1575" s="21"/>
      <c r="UZJ1575" s="21"/>
      <c r="UZK1575" s="21"/>
      <c r="UZL1575" s="21"/>
      <c r="UZM1575" s="21"/>
      <c r="UZN1575" s="21"/>
      <c r="UZO1575" s="21"/>
      <c r="UZP1575" s="21"/>
      <c r="UZQ1575" s="21"/>
      <c r="UZR1575" s="21"/>
      <c r="UZS1575" s="21"/>
      <c r="UZT1575" s="21"/>
      <c r="UZU1575" s="21"/>
      <c r="UZV1575" s="21"/>
      <c r="UZW1575" s="21"/>
      <c r="UZX1575" s="21"/>
      <c r="UZY1575" s="21"/>
      <c r="UZZ1575" s="21"/>
      <c r="VAA1575" s="21"/>
      <c r="VAB1575" s="21"/>
      <c r="VAC1575" s="21"/>
      <c r="VAD1575" s="21"/>
      <c r="VAE1575" s="21"/>
      <c r="VAF1575" s="21"/>
      <c r="VAG1575" s="21"/>
      <c r="VAH1575" s="21"/>
      <c r="VAI1575" s="21"/>
      <c r="VAJ1575" s="21"/>
      <c r="VAK1575" s="21"/>
      <c r="VAL1575" s="21"/>
      <c r="VAM1575" s="21"/>
      <c r="VAN1575" s="21"/>
      <c r="VAO1575" s="21"/>
      <c r="VAP1575" s="21"/>
      <c r="VAQ1575" s="21"/>
      <c r="VAR1575" s="21"/>
      <c r="VAS1575" s="21"/>
      <c r="VAT1575" s="21"/>
      <c r="VAU1575" s="21"/>
      <c r="VAV1575" s="21"/>
      <c r="VAW1575" s="21"/>
      <c r="VAX1575" s="21"/>
      <c r="VAY1575" s="21"/>
      <c r="VAZ1575" s="21"/>
      <c r="VBA1575" s="21"/>
      <c r="VBB1575" s="21"/>
      <c r="VBC1575" s="21"/>
      <c r="VBD1575" s="21"/>
      <c r="VBE1575" s="21"/>
      <c r="VBF1575" s="21"/>
      <c r="VBG1575" s="21"/>
      <c r="VBH1575" s="21"/>
      <c r="VBI1575" s="21"/>
      <c r="VBJ1575" s="21"/>
      <c r="VBK1575" s="21"/>
      <c r="VBL1575" s="21"/>
      <c r="VBM1575" s="21"/>
      <c r="VBN1575" s="21"/>
      <c r="VBO1575" s="21"/>
      <c r="VBP1575" s="21"/>
      <c r="VBQ1575" s="21"/>
      <c r="VBR1575" s="21"/>
      <c r="VBS1575" s="21"/>
      <c r="VBT1575" s="21"/>
      <c r="VBU1575" s="21"/>
      <c r="VBV1575" s="21"/>
      <c r="VBW1575" s="21"/>
      <c r="VBX1575" s="21"/>
      <c r="VBY1575" s="21"/>
      <c r="VBZ1575" s="21"/>
      <c r="VCA1575" s="21"/>
      <c r="VCB1575" s="21"/>
      <c r="VCC1575" s="21"/>
      <c r="VCD1575" s="21"/>
      <c r="VCE1575" s="21"/>
      <c r="VCF1575" s="21"/>
      <c r="VCG1575" s="21"/>
      <c r="VCH1575" s="21"/>
      <c r="VCI1575" s="21"/>
      <c r="VCJ1575" s="21"/>
      <c r="VCK1575" s="21"/>
      <c r="VCL1575" s="21"/>
      <c r="VCM1575" s="21"/>
      <c r="VCN1575" s="21"/>
      <c r="VCO1575" s="21"/>
      <c r="VCP1575" s="21"/>
      <c r="VCQ1575" s="21"/>
      <c r="VCR1575" s="21"/>
      <c r="VCS1575" s="21"/>
      <c r="VCT1575" s="21"/>
      <c r="VCU1575" s="21"/>
      <c r="VCV1575" s="21"/>
      <c r="VCW1575" s="21"/>
      <c r="VCX1575" s="21"/>
      <c r="VCY1575" s="21"/>
      <c r="VCZ1575" s="21"/>
      <c r="VDA1575" s="21"/>
      <c r="VDB1575" s="21"/>
      <c r="VDC1575" s="21"/>
      <c r="VDD1575" s="21"/>
      <c r="VDE1575" s="21"/>
      <c r="VDF1575" s="21"/>
      <c r="VDG1575" s="21"/>
      <c r="VDH1575" s="21"/>
      <c r="VDI1575" s="21"/>
      <c r="VDJ1575" s="21"/>
      <c r="VDK1575" s="21"/>
      <c r="VDL1575" s="21"/>
      <c r="VDM1575" s="21"/>
      <c r="VDN1575" s="21"/>
      <c r="VDO1575" s="21"/>
      <c r="VDP1575" s="21"/>
      <c r="VDQ1575" s="21"/>
      <c r="VDR1575" s="21"/>
      <c r="VDS1575" s="21"/>
      <c r="VDT1575" s="21"/>
      <c r="VDU1575" s="21"/>
      <c r="VDV1575" s="21"/>
      <c r="VDW1575" s="21"/>
      <c r="VDX1575" s="21"/>
      <c r="VDY1575" s="21"/>
      <c r="VDZ1575" s="21"/>
      <c r="VEA1575" s="21"/>
      <c r="VEB1575" s="21"/>
      <c r="VEC1575" s="21"/>
      <c r="VED1575" s="21"/>
      <c r="VEE1575" s="21"/>
      <c r="VEF1575" s="21"/>
      <c r="VEG1575" s="21"/>
      <c r="VEH1575" s="21"/>
      <c r="VEI1575" s="21"/>
      <c r="VEJ1575" s="21"/>
      <c r="VEK1575" s="21"/>
      <c r="VEL1575" s="21"/>
      <c r="VEM1575" s="21"/>
      <c r="VEN1575" s="21"/>
      <c r="VEO1575" s="21"/>
      <c r="VEP1575" s="21"/>
      <c r="VEQ1575" s="21"/>
      <c r="VER1575" s="21"/>
      <c r="VES1575" s="21"/>
      <c r="VET1575" s="21"/>
      <c r="VEU1575" s="21"/>
      <c r="VEV1575" s="21"/>
      <c r="VEW1575" s="21"/>
      <c r="VEX1575" s="21"/>
      <c r="VEY1575" s="21"/>
      <c r="VEZ1575" s="21"/>
      <c r="VFA1575" s="21"/>
      <c r="VFB1575" s="21"/>
      <c r="VFC1575" s="21"/>
      <c r="VFD1575" s="21"/>
      <c r="VFE1575" s="21"/>
      <c r="VFF1575" s="21"/>
      <c r="VFG1575" s="21"/>
      <c r="VFH1575" s="21"/>
      <c r="VFI1575" s="21"/>
      <c r="VFJ1575" s="21"/>
      <c r="VFK1575" s="21"/>
      <c r="VFL1575" s="21"/>
      <c r="VFM1575" s="21"/>
      <c r="VFN1575" s="21"/>
      <c r="VFO1575" s="21"/>
      <c r="VFP1575" s="21"/>
      <c r="VFQ1575" s="21"/>
      <c r="VFR1575" s="21"/>
      <c r="VFS1575" s="21"/>
      <c r="VFT1575" s="21"/>
      <c r="VFU1575" s="21"/>
      <c r="VFV1575" s="21"/>
      <c r="VFW1575" s="21"/>
      <c r="VFX1575" s="21"/>
      <c r="VFY1575" s="21"/>
      <c r="VFZ1575" s="21"/>
      <c r="VGA1575" s="21"/>
      <c r="VGB1575" s="21"/>
      <c r="VGC1575" s="21"/>
      <c r="VGD1575" s="21"/>
      <c r="VGE1575" s="21"/>
      <c r="VGF1575" s="21"/>
      <c r="VGG1575" s="21"/>
      <c r="VGH1575" s="21"/>
      <c r="VGI1575" s="21"/>
      <c r="VGJ1575" s="21"/>
      <c r="VGK1575" s="21"/>
      <c r="VGL1575" s="21"/>
      <c r="VGM1575" s="21"/>
      <c r="VGN1575" s="21"/>
      <c r="VGO1575" s="21"/>
      <c r="VGP1575" s="21"/>
      <c r="VGQ1575" s="21"/>
      <c r="VGR1575" s="21"/>
      <c r="VGS1575" s="21"/>
      <c r="VGT1575" s="21"/>
      <c r="VGU1575" s="21"/>
      <c r="VGV1575" s="21"/>
      <c r="VGW1575" s="21"/>
      <c r="VGX1575" s="21"/>
      <c r="VGY1575" s="21"/>
      <c r="VGZ1575" s="21"/>
      <c r="VHA1575" s="21"/>
      <c r="VHB1575" s="21"/>
      <c r="VHC1575" s="21"/>
      <c r="VHD1575" s="21"/>
      <c r="VHE1575" s="21"/>
      <c r="VHF1575" s="21"/>
      <c r="VHG1575" s="21"/>
      <c r="VHH1575" s="21"/>
      <c r="VHI1575" s="21"/>
      <c r="VHJ1575" s="21"/>
      <c r="VHK1575" s="21"/>
      <c r="VHL1575" s="21"/>
      <c r="VHM1575" s="21"/>
      <c r="VHN1575" s="21"/>
      <c r="VHO1575" s="21"/>
      <c r="VHP1575" s="21"/>
      <c r="VHQ1575" s="21"/>
      <c r="VHR1575" s="21"/>
      <c r="VHS1575" s="21"/>
      <c r="VHT1575" s="21"/>
      <c r="VHU1575" s="21"/>
      <c r="VHV1575" s="21"/>
      <c r="VHW1575" s="21"/>
      <c r="VHX1575" s="21"/>
      <c r="VHY1575" s="21"/>
      <c r="VHZ1575" s="21"/>
      <c r="VIA1575" s="21"/>
      <c r="VIB1575" s="21"/>
      <c r="VIC1575" s="21"/>
      <c r="VID1575" s="21"/>
      <c r="VIE1575" s="21"/>
      <c r="VIF1575" s="21"/>
      <c r="VIG1575" s="21"/>
      <c r="VIH1575" s="21"/>
      <c r="VII1575" s="21"/>
      <c r="VIJ1575" s="21"/>
      <c r="VIK1575" s="21"/>
      <c r="VIL1575" s="21"/>
      <c r="VIM1575" s="21"/>
      <c r="VIN1575" s="21"/>
      <c r="VIO1575" s="21"/>
      <c r="VIP1575" s="21"/>
      <c r="VIQ1575" s="21"/>
      <c r="VIR1575" s="21"/>
      <c r="VIS1575" s="21"/>
      <c r="VIT1575" s="21"/>
      <c r="VIU1575" s="21"/>
      <c r="VIV1575" s="21"/>
      <c r="VIW1575" s="21"/>
      <c r="VIX1575" s="21"/>
      <c r="VIY1575" s="21"/>
      <c r="VIZ1575" s="21"/>
      <c r="VJA1575" s="21"/>
      <c r="VJB1575" s="21"/>
      <c r="VJC1575" s="21"/>
      <c r="VJD1575" s="21"/>
      <c r="VJE1575" s="21"/>
      <c r="VJF1575" s="21"/>
      <c r="VJG1575" s="21"/>
      <c r="VJH1575" s="21"/>
      <c r="VJI1575" s="21"/>
      <c r="VJJ1575" s="21"/>
      <c r="VJK1575" s="21"/>
      <c r="VJL1575" s="21"/>
      <c r="VJM1575" s="21"/>
      <c r="VJN1575" s="21"/>
      <c r="VJO1575" s="21"/>
      <c r="VJP1575" s="21"/>
      <c r="VJQ1575" s="21"/>
      <c r="VJR1575" s="21"/>
      <c r="VJS1575" s="21"/>
      <c r="VJT1575" s="21"/>
      <c r="VJU1575" s="21"/>
      <c r="VJV1575" s="21"/>
      <c r="VJW1575" s="21"/>
      <c r="VJX1575" s="21"/>
      <c r="VJY1575" s="21"/>
      <c r="VJZ1575" s="21"/>
      <c r="VKA1575" s="21"/>
      <c r="VKB1575" s="21"/>
      <c r="VKC1575" s="21"/>
      <c r="VKD1575" s="21"/>
      <c r="VKE1575" s="21"/>
      <c r="VKF1575" s="21"/>
      <c r="VKG1575" s="21"/>
      <c r="VKH1575" s="21"/>
      <c r="VKI1575" s="21"/>
      <c r="VKJ1575" s="21"/>
      <c r="VKK1575" s="21"/>
      <c r="VKL1575" s="21"/>
      <c r="VKM1575" s="21"/>
      <c r="VKN1575" s="21"/>
      <c r="VKO1575" s="21"/>
      <c r="VKP1575" s="21"/>
      <c r="VKQ1575" s="21"/>
      <c r="VKR1575" s="21"/>
      <c r="VKS1575" s="21"/>
      <c r="VKT1575" s="21"/>
      <c r="VKU1575" s="21"/>
      <c r="VKV1575" s="21"/>
      <c r="VKW1575" s="21"/>
      <c r="VKX1575" s="21"/>
      <c r="VKY1575" s="21"/>
      <c r="VKZ1575" s="21"/>
      <c r="VLA1575" s="21"/>
      <c r="VLB1575" s="21"/>
      <c r="VLC1575" s="21"/>
      <c r="VLD1575" s="21"/>
      <c r="VLE1575" s="21"/>
      <c r="VLF1575" s="21"/>
      <c r="VLG1575" s="21"/>
      <c r="VLH1575" s="21"/>
      <c r="VLI1575" s="21"/>
      <c r="VLJ1575" s="21"/>
      <c r="VLK1575" s="21"/>
      <c r="VLL1575" s="21"/>
      <c r="VLM1575" s="21"/>
      <c r="VLN1575" s="21"/>
      <c r="VLO1575" s="21"/>
      <c r="VLP1575" s="21"/>
      <c r="VLQ1575" s="21"/>
      <c r="VLR1575" s="21"/>
      <c r="VLS1575" s="21"/>
      <c r="VLT1575" s="21"/>
      <c r="VLU1575" s="21"/>
      <c r="VLV1575" s="21"/>
      <c r="VLW1575" s="21"/>
      <c r="VLX1575" s="21"/>
      <c r="VLY1575" s="21"/>
      <c r="VLZ1575" s="21"/>
      <c r="VMA1575" s="21"/>
      <c r="VMB1575" s="21"/>
      <c r="VMC1575" s="21"/>
      <c r="VMD1575" s="21"/>
      <c r="VME1575" s="21"/>
      <c r="VMF1575" s="21"/>
      <c r="VMG1575" s="21"/>
      <c r="VMH1575" s="21"/>
      <c r="VMI1575" s="21"/>
      <c r="VMJ1575" s="21"/>
      <c r="VMK1575" s="21"/>
      <c r="VML1575" s="21"/>
      <c r="VMM1575" s="21"/>
      <c r="VMN1575" s="21"/>
      <c r="VMO1575" s="21"/>
      <c r="VMP1575" s="21"/>
      <c r="VMQ1575" s="21"/>
      <c r="VMR1575" s="21"/>
      <c r="VMS1575" s="21"/>
      <c r="VMT1575" s="21"/>
      <c r="VMU1575" s="21"/>
      <c r="VMV1575" s="21"/>
      <c r="VMW1575" s="21"/>
      <c r="VMX1575" s="21"/>
      <c r="VMY1575" s="21"/>
      <c r="VMZ1575" s="21"/>
      <c r="VNA1575" s="21"/>
      <c r="VNB1575" s="21"/>
      <c r="VNC1575" s="21"/>
      <c r="VND1575" s="21"/>
      <c r="VNE1575" s="21"/>
      <c r="VNF1575" s="21"/>
      <c r="VNG1575" s="21"/>
      <c r="VNH1575" s="21"/>
      <c r="VNI1575" s="21"/>
      <c r="VNJ1575" s="21"/>
      <c r="VNK1575" s="21"/>
      <c r="VNL1575" s="21"/>
      <c r="VNM1575" s="21"/>
      <c r="VNN1575" s="21"/>
      <c r="VNO1575" s="21"/>
      <c r="VNP1575" s="21"/>
      <c r="VNQ1575" s="21"/>
      <c r="VNR1575" s="21"/>
      <c r="VNS1575" s="21"/>
      <c r="VNT1575" s="21"/>
      <c r="VNU1575" s="21"/>
      <c r="VNV1575" s="21"/>
      <c r="VNW1575" s="21"/>
      <c r="VNX1575" s="21"/>
      <c r="VNY1575" s="21"/>
      <c r="VNZ1575" s="21"/>
      <c r="VOA1575" s="21"/>
      <c r="VOB1575" s="21"/>
      <c r="VOC1575" s="21"/>
      <c r="VOD1575" s="21"/>
      <c r="VOE1575" s="21"/>
      <c r="VOF1575" s="21"/>
      <c r="VOG1575" s="21"/>
      <c r="VOH1575" s="21"/>
      <c r="VOI1575" s="21"/>
      <c r="VOJ1575" s="21"/>
      <c r="VOK1575" s="21"/>
      <c r="VOL1575" s="21"/>
      <c r="VOM1575" s="21"/>
      <c r="VON1575" s="21"/>
      <c r="VOO1575" s="21"/>
      <c r="VOP1575" s="21"/>
      <c r="VOQ1575" s="21"/>
      <c r="VOR1575" s="21"/>
      <c r="VOS1575" s="21"/>
      <c r="VOT1575" s="21"/>
      <c r="VOU1575" s="21"/>
      <c r="VOV1575" s="21"/>
      <c r="VOW1575" s="21"/>
      <c r="VOX1575" s="21"/>
      <c r="VOY1575" s="21"/>
      <c r="VOZ1575" s="21"/>
      <c r="VPA1575" s="21"/>
      <c r="VPB1575" s="21"/>
      <c r="VPC1575" s="21"/>
      <c r="VPD1575" s="21"/>
      <c r="VPE1575" s="21"/>
      <c r="VPF1575" s="21"/>
      <c r="VPG1575" s="21"/>
      <c r="VPH1575" s="21"/>
      <c r="VPI1575" s="21"/>
      <c r="VPJ1575" s="21"/>
      <c r="VPK1575" s="21"/>
      <c r="VPL1575" s="21"/>
      <c r="VPM1575" s="21"/>
      <c r="VPN1575" s="21"/>
      <c r="VPO1575" s="21"/>
      <c r="VPP1575" s="21"/>
      <c r="VPQ1575" s="21"/>
      <c r="VPR1575" s="21"/>
      <c r="VPS1575" s="21"/>
      <c r="VPT1575" s="21"/>
      <c r="VPU1575" s="21"/>
      <c r="VPV1575" s="21"/>
      <c r="VPW1575" s="21"/>
      <c r="VPX1575" s="21"/>
      <c r="VPY1575" s="21"/>
      <c r="VPZ1575" s="21"/>
      <c r="VQA1575" s="21"/>
      <c r="VQB1575" s="21"/>
      <c r="VQC1575" s="21"/>
      <c r="VQD1575" s="21"/>
      <c r="VQE1575" s="21"/>
      <c r="VQF1575" s="21"/>
      <c r="VQG1575" s="21"/>
      <c r="VQH1575" s="21"/>
      <c r="VQI1575" s="21"/>
      <c r="VQJ1575" s="21"/>
      <c r="VQK1575" s="21"/>
      <c r="VQL1575" s="21"/>
      <c r="VQM1575" s="21"/>
      <c r="VQN1575" s="21"/>
      <c r="VQO1575" s="21"/>
      <c r="VQP1575" s="21"/>
      <c r="VQQ1575" s="21"/>
      <c r="VQR1575" s="21"/>
      <c r="VQS1575" s="21"/>
      <c r="VQT1575" s="21"/>
      <c r="VQU1575" s="21"/>
      <c r="VQV1575" s="21"/>
      <c r="VQW1575" s="21"/>
      <c r="VQX1575" s="21"/>
      <c r="VQY1575" s="21"/>
      <c r="VQZ1575" s="21"/>
      <c r="VRA1575" s="21"/>
      <c r="VRB1575" s="21"/>
      <c r="VRC1575" s="21"/>
      <c r="VRD1575" s="21"/>
      <c r="VRE1575" s="21"/>
      <c r="VRF1575" s="21"/>
      <c r="VRG1575" s="21"/>
      <c r="VRH1575" s="21"/>
      <c r="VRI1575" s="21"/>
      <c r="VRJ1575" s="21"/>
      <c r="VRK1575" s="21"/>
      <c r="VRL1575" s="21"/>
      <c r="VRM1575" s="21"/>
      <c r="VRN1575" s="21"/>
      <c r="VRO1575" s="21"/>
      <c r="VRP1575" s="21"/>
      <c r="VRQ1575" s="21"/>
      <c r="VRR1575" s="21"/>
      <c r="VRS1575" s="21"/>
      <c r="VRT1575" s="21"/>
      <c r="VRU1575" s="21"/>
      <c r="VRV1575" s="21"/>
      <c r="VRW1575" s="21"/>
      <c r="VRX1575" s="21"/>
      <c r="VRY1575" s="21"/>
      <c r="VRZ1575" s="21"/>
      <c r="VSA1575" s="21"/>
      <c r="VSB1575" s="21"/>
      <c r="VSC1575" s="21"/>
      <c r="VSD1575" s="21"/>
      <c r="VSE1575" s="21"/>
      <c r="VSF1575" s="21"/>
      <c r="VSG1575" s="21"/>
      <c r="VSH1575" s="21"/>
      <c r="VSI1575" s="21"/>
      <c r="VSJ1575" s="21"/>
      <c r="VSK1575" s="21"/>
      <c r="VSL1575" s="21"/>
      <c r="VSM1575" s="21"/>
      <c r="VSN1575" s="21"/>
      <c r="VSO1575" s="21"/>
      <c r="VSP1575" s="21"/>
      <c r="VSQ1575" s="21"/>
      <c r="VSR1575" s="21"/>
      <c r="VSS1575" s="21"/>
      <c r="VST1575" s="21"/>
      <c r="VSU1575" s="21"/>
      <c r="VSV1575" s="21"/>
      <c r="VSW1575" s="21"/>
      <c r="VSX1575" s="21"/>
      <c r="VSY1575" s="21"/>
      <c r="VSZ1575" s="21"/>
      <c r="VTA1575" s="21"/>
      <c r="VTB1575" s="21"/>
      <c r="VTC1575" s="21"/>
      <c r="VTD1575" s="21"/>
      <c r="VTE1575" s="21"/>
      <c r="VTF1575" s="21"/>
      <c r="VTG1575" s="21"/>
      <c r="VTH1575" s="21"/>
      <c r="VTI1575" s="21"/>
      <c r="VTJ1575" s="21"/>
      <c r="VTK1575" s="21"/>
      <c r="VTL1575" s="21"/>
      <c r="VTM1575" s="21"/>
      <c r="VTN1575" s="21"/>
      <c r="VTO1575" s="21"/>
      <c r="VTP1575" s="21"/>
      <c r="VTQ1575" s="21"/>
      <c r="VTR1575" s="21"/>
      <c r="VTS1575" s="21"/>
      <c r="VTT1575" s="21"/>
      <c r="VTU1575" s="21"/>
      <c r="VTV1575" s="21"/>
      <c r="VTW1575" s="21"/>
      <c r="VTX1575" s="21"/>
      <c r="VTY1575" s="21"/>
      <c r="VTZ1575" s="21"/>
      <c r="VUA1575" s="21"/>
      <c r="VUB1575" s="21"/>
      <c r="VUC1575" s="21"/>
      <c r="VUD1575" s="21"/>
      <c r="VUE1575" s="21"/>
      <c r="VUF1575" s="21"/>
      <c r="VUG1575" s="21"/>
      <c r="VUH1575" s="21"/>
      <c r="VUI1575" s="21"/>
      <c r="VUJ1575" s="21"/>
      <c r="VUK1575" s="21"/>
      <c r="VUL1575" s="21"/>
      <c r="VUM1575" s="21"/>
      <c r="VUN1575" s="21"/>
      <c r="VUO1575" s="21"/>
      <c r="VUP1575" s="21"/>
      <c r="VUQ1575" s="21"/>
      <c r="VUR1575" s="21"/>
      <c r="VUS1575" s="21"/>
      <c r="VUT1575" s="21"/>
      <c r="VUU1575" s="21"/>
      <c r="VUV1575" s="21"/>
      <c r="VUW1575" s="21"/>
      <c r="VUX1575" s="21"/>
      <c r="VUY1575" s="21"/>
      <c r="VUZ1575" s="21"/>
      <c r="VVA1575" s="21"/>
      <c r="VVB1575" s="21"/>
      <c r="VVC1575" s="21"/>
      <c r="VVD1575" s="21"/>
      <c r="VVE1575" s="21"/>
      <c r="VVF1575" s="21"/>
      <c r="VVG1575" s="21"/>
      <c r="VVH1575" s="21"/>
      <c r="VVI1575" s="21"/>
      <c r="VVJ1575" s="21"/>
      <c r="VVK1575" s="21"/>
      <c r="VVL1575" s="21"/>
      <c r="VVM1575" s="21"/>
      <c r="VVN1575" s="21"/>
      <c r="VVO1575" s="21"/>
      <c r="VVP1575" s="21"/>
      <c r="VVQ1575" s="21"/>
      <c r="VVR1575" s="21"/>
      <c r="VVS1575" s="21"/>
      <c r="VVT1575" s="21"/>
      <c r="VVU1575" s="21"/>
      <c r="VVV1575" s="21"/>
      <c r="VVW1575" s="21"/>
      <c r="VVX1575" s="21"/>
      <c r="VVY1575" s="21"/>
      <c r="VVZ1575" s="21"/>
      <c r="VWA1575" s="21"/>
      <c r="VWB1575" s="21"/>
      <c r="VWC1575" s="21"/>
      <c r="VWD1575" s="21"/>
      <c r="VWE1575" s="21"/>
      <c r="VWF1575" s="21"/>
      <c r="VWG1575" s="21"/>
      <c r="VWH1575" s="21"/>
      <c r="VWI1575" s="21"/>
      <c r="VWJ1575" s="21"/>
      <c r="VWK1575" s="21"/>
      <c r="VWL1575" s="21"/>
      <c r="VWM1575" s="21"/>
      <c r="VWN1575" s="21"/>
      <c r="VWO1575" s="21"/>
      <c r="VWP1575" s="21"/>
      <c r="VWQ1575" s="21"/>
      <c r="VWR1575" s="21"/>
      <c r="VWS1575" s="21"/>
      <c r="VWT1575" s="21"/>
      <c r="VWU1575" s="21"/>
      <c r="VWV1575" s="21"/>
      <c r="VWW1575" s="21"/>
      <c r="VWX1575" s="21"/>
      <c r="VWY1575" s="21"/>
      <c r="VWZ1575" s="21"/>
      <c r="VXA1575" s="21"/>
      <c r="VXB1575" s="21"/>
      <c r="VXC1575" s="21"/>
      <c r="VXD1575" s="21"/>
      <c r="VXE1575" s="21"/>
      <c r="VXF1575" s="21"/>
      <c r="VXG1575" s="21"/>
      <c r="VXH1575" s="21"/>
      <c r="VXI1575" s="21"/>
      <c r="VXJ1575" s="21"/>
      <c r="VXK1575" s="21"/>
      <c r="VXL1575" s="21"/>
      <c r="VXM1575" s="21"/>
      <c r="VXN1575" s="21"/>
      <c r="VXO1575" s="21"/>
      <c r="VXP1575" s="21"/>
      <c r="VXQ1575" s="21"/>
      <c r="VXR1575" s="21"/>
      <c r="VXS1575" s="21"/>
      <c r="VXT1575" s="21"/>
      <c r="VXU1575" s="21"/>
      <c r="VXV1575" s="21"/>
      <c r="VXW1575" s="21"/>
      <c r="VXX1575" s="21"/>
      <c r="VXY1575" s="21"/>
      <c r="VXZ1575" s="21"/>
      <c r="VYA1575" s="21"/>
      <c r="VYB1575" s="21"/>
      <c r="VYC1575" s="21"/>
      <c r="VYD1575" s="21"/>
      <c r="VYE1575" s="21"/>
      <c r="VYF1575" s="21"/>
      <c r="VYG1575" s="21"/>
      <c r="VYH1575" s="21"/>
      <c r="VYI1575" s="21"/>
      <c r="VYJ1575" s="21"/>
      <c r="VYK1575" s="21"/>
      <c r="VYL1575" s="21"/>
      <c r="VYM1575" s="21"/>
      <c r="VYN1575" s="21"/>
      <c r="VYO1575" s="21"/>
      <c r="VYP1575" s="21"/>
      <c r="VYQ1575" s="21"/>
      <c r="VYR1575" s="21"/>
      <c r="VYS1575" s="21"/>
      <c r="VYT1575" s="21"/>
      <c r="VYU1575" s="21"/>
      <c r="VYV1575" s="21"/>
      <c r="VYW1575" s="21"/>
      <c r="VYX1575" s="21"/>
      <c r="VYY1575" s="21"/>
      <c r="VYZ1575" s="21"/>
      <c r="VZA1575" s="21"/>
      <c r="VZB1575" s="21"/>
      <c r="VZC1575" s="21"/>
      <c r="VZD1575" s="21"/>
      <c r="VZE1575" s="21"/>
      <c r="VZF1575" s="21"/>
      <c r="VZG1575" s="21"/>
      <c r="VZH1575" s="21"/>
      <c r="VZI1575" s="21"/>
      <c r="VZJ1575" s="21"/>
      <c r="VZK1575" s="21"/>
      <c r="VZL1575" s="21"/>
      <c r="VZM1575" s="21"/>
      <c r="VZN1575" s="21"/>
      <c r="VZO1575" s="21"/>
      <c r="VZP1575" s="21"/>
      <c r="VZQ1575" s="21"/>
      <c r="VZR1575" s="21"/>
      <c r="VZS1575" s="21"/>
      <c r="VZT1575" s="21"/>
      <c r="VZU1575" s="21"/>
      <c r="VZV1575" s="21"/>
      <c r="VZW1575" s="21"/>
      <c r="VZX1575" s="21"/>
      <c r="VZY1575" s="21"/>
      <c r="VZZ1575" s="21"/>
      <c r="WAA1575" s="21"/>
      <c r="WAB1575" s="21"/>
      <c r="WAC1575" s="21"/>
      <c r="WAD1575" s="21"/>
      <c r="WAE1575" s="21"/>
      <c r="WAF1575" s="21"/>
      <c r="WAG1575" s="21"/>
      <c r="WAH1575" s="21"/>
      <c r="WAI1575" s="21"/>
      <c r="WAJ1575" s="21"/>
      <c r="WAK1575" s="21"/>
      <c r="WAL1575" s="21"/>
      <c r="WAM1575" s="21"/>
      <c r="WAN1575" s="21"/>
      <c r="WAO1575" s="21"/>
      <c r="WAP1575" s="21"/>
      <c r="WAQ1575" s="21"/>
      <c r="WAR1575" s="21"/>
      <c r="WAS1575" s="21"/>
      <c r="WAT1575" s="21"/>
      <c r="WAU1575" s="21"/>
      <c r="WAV1575" s="21"/>
      <c r="WAW1575" s="21"/>
      <c r="WAX1575" s="21"/>
      <c r="WAY1575" s="21"/>
      <c r="WAZ1575" s="21"/>
      <c r="WBA1575" s="21"/>
      <c r="WBB1575" s="21"/>
      <c r="WBC1575" s="21"/>
      <c r="WBD1575" s="21"/>
      <c r="WBE1575" s="21"/>
      <c r="WBF1575" s="21"/>
      <c r="WBG1575" s="21"/>
      <c r="WBH1575" s="21"/>
      <c r="WBI1575" s="21"/>
      <c r="WBJ1575" s="21"/>
      <c r="WBK1575" s="21"/>
      <c r="WBL1575" s="21"/>
      <c r="WBM1575" s="21"/>
      <c r="WBN1575" s="21"/>
      <c r="WBO1575" s="21"/>
      <c r="WBP1575" s="21"/>
      <c r="WBQ1575" s="21"/>
      <c r="WBR1575" s="21"/>
      <c r="WBS1575" s="21"/>
      <c r="WBT1575" s="21"/>
      <c r="WBU1575" s="21"/>
      <c r="WBV1575" s="21"/>
      <c r="WBW1575" s="21"/>
      <c r="WBX1575" s="21"/>
      <c r="WBY1575" s="21"/>
      <c r="WBZ1575" s="21"/>
      <c r="WCA1575" s="21"/>
      <c r="WCB1575" s="21"/>
      <c r="WCC1575" s="21"/>
      <c r="WCD1575" s="21"/>
      <c r="WCE1575" s="21"/>
      <c r="WCF1575" s="21"/>
      <c r="WCG1575" s="21"/>
      <c r="WCH1575" s="21"/>
      <c r="WCI1575" s="21"/>
      <c r="WCJ1575" s="21"/>
      <c r="WCK1575" s="21"/>
      <c r="WCL1575" s="21"/>
      <c r="WCM1575" s="21"/>
      <c r="WCN1575" s="21"/>
      <c r="WCO1575" s="21"/>
      <c r="WCP1575" s="21"/>
      <c r="WCQ1575" s="21"/>
      <c r="WCR1575" s="21"/>
      <c r="WCS1575" s="21"/>
      <c r="WCT1575" s="21"/>
      <c r="WCU1575" s="21"/>
      <c r="WCV1575" s="21"/>
      <c r="WCW1575" s="21"/>
      <c r="WCX1575" s="21"/>
      <c r="WCY1575" s="21"/>
      <c r="WCZ1575" s="21"/>
      <c r="WDA1575" s="21"/>
      <c r="WDB1575" s="21"/>
      <c r="WDC1575" s="21"/>
      <c r="WDD1575" s="21"/>
      <c r="WDE1575" s="21"/>
      <c r="WDF1575" s="21"/>
      <c r="WDG1575" s="21"/>
      <c r="WDH1575" s="21"/>
      <c r="WDI1575" s="21"/>
      <c r="WDJ1575" s="21"/>
      <c r="WDK1575" s="21"/>
      <c r="WDL1575" s="21"/>
      <c r="WDM1575" s="21"/>
      <c r="WDN1575" s="21"/>
      <c r="WDO1575" s="21"/>
      <c r="WDP1575" s="21"/>
      <c r="WDQ1575" s="21"/>
      <c r="WDR1575" s="21"/>
      <c r="WDS1575" s="21"/>
      <c r="WDT1575" s="21"/>
      <c r="WDU1575" s="21"/>
      <c r="WDV1575" s="21"/>
      <c r="WDW1575" s="21"/>
      <c r="WDX1575" s="21"/>
      <c r="WDY1575" s="21"/>
      <c r="WDZ1575" s="21"/>
      <c r="WEA1575" s="21"/>
      <c r="WEB1575" s="21"/>
      <c r="WEC1575" s="21"/>
      <c r="WED1575" s="21"/>
      <c r="WEE1575" s="21"/>
      <c r="WEF1575" s="21"/>
      <c r="WEG1575" s="21"/>
      <c r="WEH1575" s="21"/>
      <c r="WEI1575" s="21"/>
      <c r="WEJ1575" s="21"/>
      <c r="WEK1575" s="21"/>
      <c r="WEL1575" s="21"/>
      <c r="WEM1575" s="21"/>
      <c r="WEN1575" s="21"/>
      <c r="WEO1575" s="21"/>
      <c r="WEP1575" s="21"/>
      <c r="WEQ1575" s="21"/>
      <c r="WER1575" s="21"/>
      <c r="WES1575" s="21"/>
      <c r="WET1575" s="21"/>
      <c r="WEU1575" s="21"/>
      <c r="WEV1575" s="21"/>
      <c r="WEW1575" s="21"/>
      <c r="WEX1575" s="21"/>
      <c r="WEY1575" s="21"/>
      <c r="WEZ1575" s="21"/>
      <c r="WFA1575" s="21"/>
      <c r="WFB1575" s="21"/>
      <c r="WFC1575" s="21"/>
      <c r="WFD1575" s="21"/>
      <c r="WFE1575" s="21"/>
      <c r="WFF1575" s="21"/>
      <c r="WFG1575" s="21"/>
      <c r="WFH1575" s="21"/>
      <c r="WFI1575" s="21"/>
      <c r="WFJ1575" s="21"/>
      <c r="WFK1575" s="21"/>
      <c r="WFL1575" s="21"/>
      <c r="WFM1575" s="21"/>
      <c r="WFN1575" s="21"/>
      <c r="WFO1575" s="21"/>
      <c r="WFP1575" s="21"/>
      <c r="WFQ1575" s="21"/>
      <c r="WFR1575" s="21"/>
      <c r="WFS1575" s="21"/>
      <c r="WFT1575" s="21"/>
      <c r="WFU1575" s="21"/>
      <c r="WFV1575" s="21"/>
      <c r="WFW1575" s="21"/>
      <c r="WFX1575" s="21"/>
      <c r="WFY1575" s="21"/>
      <c r="WFZ1575" s="21"/>
      <c r="WGA1575" s="21"/>
      <c r="WGB1575" s="21"/>
      <c r="WGC1575" s="21"/>
      <c r="WGD1575" s="21"/>
      <c r="WGE1575" s="21"/>
      <c r="WGF1575" s="21"/>
      <c r="WGG1575" s="21"/>
      <c r="WGH1575" s="21"/>
      <c r="WGI1575" s="21"/>
      <c r="WGJ1575" s="21"/>
      <c r="WGK1575" s="21"/>
      <c r="WGL1575" s="21"/>
      <c r="WGM1575" s="21"/>
      <c r="WGN1575" s="21"/>
      <c r="WGO1575" s="21"/>
      <c r="WGP1575" s="21"/>
      <c r="WGQ1575" s="21"/>
      <c r="WGR1575" s="21"/>
      <c r="WGS1575" s="21"/>
      <c r="WGT1575" s="21"/>
      <c r="WGU1575" s="21"/>
      <c r="WGV1575" s="21"/>
      <c r="WGW1575" s="21"/>
      <c r="WGX1575" s="21"/>
      <c r="WGY1575" s="21"/>
      <c r="WGZ1575" s="21"/>
      <c r="WHA1575" s="21"/>
      <c r="WHB1575" s="21"/>
      <c r="WHC1575" s="21"/>
      <c r="WHD1575" s="21"/>
      <c r="WHE1575" s="21"/>
      <c r="WHF1575" s="21"/>
      <c r="WHG1575" s="21"/>
      <c r="WHH1575" s="21"/>
      <c r="WHI1575" s="21"/>
      <c r="WHJ1575" s="21"/>
      <c r="WHK1575" s="21"/>
      <c r="WHL1575" s="21"/>
      <c r="WHM1575" s="21"/>
      <c r="WHN1575" s="21"/>
      <c r="WHO1575" s="21"/>
      <c r="WHP1575" s="21"/>
      <c r="WHQ1575" s="21"/>
      <c r="WHR1575" s="21"/>
      <c r="WHS1575" s="21"/>
      <c r="WHT1575" s="21"/>
      <c r="WHU1575" s="21"/>
      <c r="WHV1575" s="21"/>
      <c r="WHW1575" s="21"/>
      <c r="WHX1575" s="21"/>
      <c r="WHY1575" s="21"/>
      <c r="WHZ1575" s="21"/>
      <c r="WIA1575" s="21"/>
      <c r="WIB1575" s="21"/>
      <c r="WIC1575" s="21"/>
      <c r="WID1575" s="21"/>
      <c r="WIE1575" s="21"/>
      <c r="WIF1575" s="21"/>
      <c r="WIG1575" s="21"/>
      <c r="WIH1575" s="21"/>
      <c r="WII1575" s="21"/>
      <c r="WIJ1575" s="21"/>
      <c r="WIK1575" s="21"/>
      <c r="WIL1575" s="21"/>
      <c r="WIM1575" s="21"/>
      <c r="WIN1575" s="21"/>
      <c r="WIO1575" s="21"/>
      <c r="WIP1575" s="21"/>
      <c r="WIQ1575" s="21"/>
      <c r="WIR1575" s="21"/>
      <c r="WIS1575" s="21"/>
      <c r="WIT1575" s="21"/>
      <c r="WIU1575" s="21"/>
      <c r="WIV1575" s="21"/>
      <c r="WIW1575" s="21"/>
      <c r="WIX1575" s="21"/>
      <c r="WIY1575" s="21"/>
      <c r="WIZ1575" s="21"/>
      <c r="WJA1575" s="21"/>
      <c r="WJB1575" s="21"/>
      <c r="WJC1575" s="21"/>
      <c r="WJD1575" s="21"/>
      <c r="WJE1575" s="21"/>
      <c r="WJF1575" s="21"/>
      <c r="WJG1575" s="21"/>
      <c r="WJH1575" s="21"/>
      <c r="WJI1575" s="21"/>
      <c r="WJJ1575" s="21"/>
      <c r="WJK1575" s="21"/>
      <c r="WJL1575" s="21"/>
      <c r="WJM1575" s="21"/>
      <c r="WJN1575" s="21"/>
      <c r="WJO1575" s="21"/>
      <c r="WJP1575" s="21"/>
      <c r="WJQ1575" s="21"/>
      <c r="WJR1575" s="21"/>
      <c r="WJS1575" s="21"/>
      <c r="WJT1575" s="21"/>
      <c r="WJU1575" s="21"/>
      <c r="WJV1575" s="21"/>
      <c r="WJW1575" s="21"/>
      <c r="WJX1575" s="21"/>
      <c r="WJY1575" s="21"/>
      <c r="WJZ1575" s="21"/>
      <c r="WKA1575" s="21"/>
      <c r="WKB1575" s="21"/>
      <c r="WKC1575" s="21"/>
      <c r="WKD1575" s="21"/>
      <c r="WKE1575" s="21"/>
      <c r="WKF1575" s="21"/>
      <c r="WKG1575" s="21"/>
      <c r="WKH1575" s="21"/>
      <c r="WKI1575" s="21"/>
      <c r="WKJ1575" s="21"/>
      <c r="WKK1575" s="21"/>
      <c r="WKL1575" s="21"/>
      <c r="WKM1575" s="21"/>
      <c r="WKN1575" s="21"/>
      <c r="WKO1575" s="21"/>
      <c r="WKP1575" s="21"/>
      <c r="WKQ1575" s="21"/>
      <c r="WKR1575" s="21"/>
      <c r="WKS1575" s="21"/>
      <c r="WKT1575" s="21"/>
      <c r="WKU1575" s="21"/>
      <c r="WKV1575" s="21"/>
      <c r="WKW1575" s="21"/>
      <c r="WKX1575" s="21"/>
      <c r="WKY1575" s="21"/>
      <c r="WKZ1575" s="21"/>
      <c r="WLA1575" s="21"/>
      <c r="WLB1575" s="21"/>
      <c r="WLC1575" s="21"/>
      <c r="WLD1575" s="21"/>
      <c r="WLE1575" s="21"/>
      <c r="WLF1575" s="21"/>
      <c r="WLG1575" s="21"/>
      <c r="WLH1575" s="21"/>
      <c r="WLI1575" s="21"/>
      <c r="WLJ1575" s="21"/>
      <c r="WLK1575" s="21"/>
      <c r="WLL1575" s="21"/>
      <c r="WLM1575" s="21"/>
      <c r="WLN1575" s="21"/>
      <c r="WLO1575" s="21"/>
      <c r="WLP1575" s="21"/>
      <c r="WLQ1575" s="21"/>
      <c r="WLR1575" s="21"/>
      <c r="WLS1575" s="21"/>
      <c r="WLT1575" s="21"/>
      <c r="WLU1575" s="21"/>
      <c r="WLV1575" s="21"/>
      <c r="WLW1575" s="21"/>
      <c r="WLX1575" s="21"/>
      <c r="WLY1575" s="21"/>
      <c r="WLZ1575" s="21"/>
      <c r="WMA1575" s="21"/>
      <c r="WMB1575" s="21"/>
      <c r="WMC1575" s="21"/>
      <c r="WMD1575" s="21"/>
      <c r="WME1575" s="21"/>
      <c r="WMF1575" s="21"/>
      <c r="WMG1575" s="21"/>
      <c r="WMH1575" s="21"/>
      <c r="WMI1575" s="21"/>
      <c r="WMJ1575" s="21"/>
      <c r="WMK1575" s="21"/>
      <c r="WML1575" s="21"/>
      <c r="WMM1575" s="21"/>
      <c r="WMN1575" s="21"/>
      <c r="WMO1575" s="21"/>
      <c r="WMP1575" s="21"/>
      <c r="WMQ1575" s="21"/>
      <c r="WMR1575" s="21"/>
      <c r="WMS1575" s="21"/>
      <c r="WMT1575" s="21"/>
      <c r="WMU1575" s="21"/>
      <c r="WMV1575" s="21"/>
      <c r="WMW1575" s="21"/>
      <c r="WMX1575" s="21"/>
      <c r="WMY1575" s="21"/>
      <c r="WMZ1575" s="21"/>
      <c r="WNA1575" s="21"/>
      <c r="WNB1575" s="21"/>
      <c r="WNC1575" s="21"/>
      <c r="WND1575" s="21"/>
      <c r="WNE1575" s="21"/>
      <c r="WNF1575" s="21"/>
      <c r="WNG1575" s="21"/>
      <c r="WNH1575" s="21"/>
      <c r="WNI1575" s="21"/>
      <c r="WNJ1575" s="21"/>
      <c r="WNK1575" s="21"/>
      <c r="WNL1575" s="21"/>
      <c r="WNM1575" s="21"/>
      <c r="WNN1575" s="21"/>
      <c r="WNO1575" s="21"/>
      <c r="WNP1575" s="21"/>
      <c r="WNQ1575" s="21"/>
      <c r="WNR1575" s="21"/>
      <c r="WNS1575" s="21"/>
      <c r="WNT1575" s="21"/>
      <c r="WNU1575" s="21"/>
      <c r="WNV1575" s="21"/>
      <c r="WNW1575" s="21"/>
      <c r="WNX1575" s="21"/>
      <c r="WNY1575" s="21"/>
      <c r="WNZ1575" s="21"/>
      <c r="WOA1575" s="21"/>
      <c r="WOB1575" s="21"/>
      <c r="WOC1575" s="21"/>
      <c r="WOD1575" s="21"/>
      <c r="WOE1575" s="21"/>
      <c r="WOF1575" s="21"/>
      <c r="WOG1575" s="21"/>
      <c r="WOH1575" s="21"/>
      <c r="WOI1575" s="21"/>
      <c r="WOJ1575" s="21"/>
      <c r="WOK1575" s="21"/>
      <c r="WOL1575" s="21"/>
      <c r="WOM1575" s="21"/>
      <c r="WON1575" s="21"/>
      <c r="WOO1575" s="21"/>
      <c r="WOP1575" s="21"/>
      <c r="WOQ1575" s="21"/>
      <c r="WOR1575" s="21"/>
      <c r="WOS1575" s="21"/>
      <c r="WOT1575" s="21"/>
      <c r="WOU1575" s="21"/>
      <c r="WOV1575" s="21"/>
      <c r="WOW1575" s="21"/>
      <c r="WOX1575" s="21"/>
      <c r="WOY1575" s="21"/>
      <c r="WOZ1575" s="21"/>
      <c r="WPA1575" s="21"/>
      <c r="WPB1575" s="21"/>
      <c r="WPC1575" s="21"/>
      <c r="WPD1575" s="21"/>
      <c r="WPE1575" s="21"/>
      <c r="WPF1575" s="21"/>
      <c r="WPG1575" s="21"/>
      <c r="WPH1575" s="21"/>
      <c r="WPI1575" s="21"/>
      <c r="WPJ1575" s="21"/>
      <c r="WPK1575" s="21"/>
      <c r="WPL1575" s="21"/>
      <c r="WPM1575" s="21"/>
      <c r="WPN1575" s="21"/>
      <c r="WPO1575" s="21"/>
      <c r="WPP1575" s="21"/>
      <c r="WPQ1575" s="21"/>
      <c r="WPR1575" s="21"/>
      <c r="WPS1575" s="21"/>
      <c r="WPT1575" s="21"/>
      <c r="WPU1575" s="21"/>
      <c r="WPV1575" s="21"/>
      <c r="WPW1575" s="21"/>
      <c r="WPX1575" s="21"/>
      <c r="WPY1575" s="21"/>
      <c r="WPZ1575" s="21"/>
      <c r="WQA1575" s="21"/>
      <c r="WQB1575" s="21"/>
      <c r="WQC1575" s="21"/>
      <c r="WQD1575" s="21"/>
      <c r="WQE1575" s="21"/>
      <c r="WQF1575" s="21"/>
      <c r="WQG1575" s="21"/>
      <c r="WQH1575" s="21"/>
      <c r="WQI1575" s="21"/>
      <c r="WQJ1575" s="21"/>
      <c r="WQK1575" s="21"/>
      <c r="WQL1575" s="21"/>
      <c r="WQM1575" s="21"/>
      <c r="WQN1575" s="21"/>
      <c r="WQO1575" s="21"/>
      <c r="WQP1575" s="21"/>
      <c r="WQQ1575" s="21"/>
      <c r="WQR1575" s="21"/>
      <c r="WQS1575" s="21"/>
      <c r="WQT1575" s="21"/>
      <c r="WQU1575" s="21"/>
      <c r="WQV1575" s="21"/>
      <c r="WQW1575" s="21"/>
      <c r="WQX1575" s="21"/>
      <c r="WQY1575" s="21"/>
      <c r="WQZ1575" s="21"/>
      <c r="WRA1575" s="21"/>
      <c r="WRB1575" s="21"/>
      <c r="WRC1575" s="21"/>
      <c r="WRD1575" s="21"/>
      <c r="WRE1575" s="21"/>
      <c r="WRF1575" s="21"/>
      <c r="WRG1575" s="21"/>
      <c r="WRH1575" s="21"/>
      <c r="WRI1575" s="21"/>
      <c r="WRJ1575" s="21"/>
      <c r="WRK1575" s="21"/>
      <c r="WRL1575" s="21"/>
      <c r="WRM1575" s="21"/>
      <c r="WRN1575" s="21"/>
      <c r="WRO1575" s="21"/>
      <c r="WRP1575" s="21"/>
      <c r="WRQ1575" s="21"/>
      <c r="WRR1575" s="21"/>
      <c r="WRS1575" s="21"/>
      <c r="WRT1575" s="21"/>
      <c r="WRU1575" s="21"/>
      <c r="WRV1575" s="21"/>
      <c r="WRW1575" s="21"/>
      <c r="WRX1575" s="21"/>
      <c r="WRY1575" s="21"/>
      <c r="WRZ1575" s="21"/>
      <c r="WSA1575" s="21"/>
      <c r="WSB1575" s="21"/>
      <c r="WSC1575" s="21"/>
      <c r="WSD1575" s="21"/>
      <c r="WSE1575" s="21"/>
      <c r="WSF1575" s="21"/>
      <c r="WSG1575" s="21"/>
      <c r="WSH1575" s="21"/>
      <c r="WSI1575" s="21"/>
      <c r="WSJ1575" s="21"/>
      <c r="WSK1575" s="21"/>
      <c r="WSL1575" s="21"/>
      <c r="WSM1575" s="21"/>
      <c r="WSN1575" s="21"/>
      <c r="WSO1575" s="21"/>
      <c r="WSP1575" s="21"/>
      <c r="WSQ1575" s="21"/>
      <c r="WSR1575" s="21"/>
      <c r="WSS1575" s="21"/>
      <c r="WST1575" s="21"/>
      <c r="WSU1575" s="21"/>
      <c r="WSV1575" s="21"/>
      <c r="WSW1575" s="21"/>
      <c r="WSX1575" s="21"/>
      <c r="WSY1575" s="21"/>
      <c r="WSZ1575" s="21"/>
      <c r="WTA1575" s="21"/>
      <c r="WTB1575" s="21"/>
      <c r="WTC1575" s="21"/>
      <c r="WTD1575" s="21"/>
      <c r="WTE1575" s="21"/>
      <c r="WTF1575" s="21"/>
      <c r="WTG1575" s="21"/>
      <c r="WTH1575" s="21"/>
      <c r="WTI1575" s="21"/>
      <c r="WTJ1575" s="21"/>
      <c r="WTK1575" s="21"/>
      <c r="WTL1575" s="21"/>
      <c r="WTM1575" s="21"/>
      <c r="WTN1575" s="21"/>
      <c r="WTO1575" s="21"/>
      <c r="WTP1575" s="21"/>
      <c r="WTQ1575" s="21"/>
      <c r="WTR1575" s="21"/>
      <c r="WTS1575" s="21"/>
      <c r="WTT1575" s="21"/>
      <c r="WTU1575" s="21"/>
      <c r="WTV1575" s="21"/>
      <c r="WTW1575" s="21"/>
      <c r="WTX1575" s="21"/>
      <c r="WTY1575" s="21"/>
      <c r="WTZ1575" s="21"/>
      <c r="WUA1575" s="21"/>
      <c r="WUB1575" s="21"/>
      <c r="WUC1575" s="21"/>
      <c r="WUD1575" s="21"/>
      <c r="WUE1575" s="21"/>
      <c r="WUF1575" s="21"/>
      <c r="WUG1575" s="21"/>
      <c r="WUH1575" s="21"/>
      <c r="WUI1575" s="21"/>
      <c r="WUJ1575" s="21"/>
      <c r="WUK1575" s="21"/>
      <c r="WUL1575" s="21"/>
      <c r="WUM1575" s="21"/>
      <c r="WUN1575" s="21"/>
      <c r="WUO1575" s="21"/>
      <c r="WUP1575" s="21"/>
      <c r="WUQ1575" s="21"/>
      <c r="WUR1575" s="21"/>
      <c r="WUS1575" s="21"/>
      <c r="WUT1575" s="21"/>
      <c r="WUU1575" s="21"/>
      <c r="WUV1575" s="21"/>
      <c r="WUW1575" s="21"/>
      <c r="WUX1575" s="21"/>
      <c r="WUY1575" s="21"/>
      <c r="WUZ1575" s="21"/>
      <c r="WVA1575" s="21"/>
      <c r="WVB1575" s="21"/>
      <c r="WVC1575" s="21"/>
      <c r="WVD1575" s="21"/>
      <c r="WVE1575" s="21"/>
      <c r="WVF1575" s="21"/>
      <c r="WVG1575" s="21"/>
      <c r="WVH1575" s="21"/>
      <c r="WVI1575" s="21"/>
      <c r="WVJ1575" s="21"/>
      <c r="WVK1575" s="21"/>
      <c r="WVL1575" s="21"/>
      <c r="WVM1575" s="21"/>
      <c r="WVN1575" s="21"/>
      <c r="WVO1575" s="21"/>
      <c r="WVP1575" s="21"/>
      <c r="WVQ1575" s="21"/>
      <c r="WVR1575" s="21"/>
      <c r="WVS1575" s="21"/>
      <c r="WVT1575" s="21"/>
      <c r="WVU1575" s="21"/>
      <c r="WVV1575" s="21"/>
      <c r="WVW1575" s="21"/>
      <c r="WVX1575" s="21"/>
      <c r="WVY1575" s="21"/>
      <c r="WVZ1575" s="21"/>
      <c r="WWA1575" s="21"/>
      <c r="WWB1575" s="21"/>
      <c r="WWC1575" s="21"/>
      <c r="WWD1575" s="21"/>
      <c r="WWE1575" s="21"/>
      <c r="WWF1575" s="21"/>
      <c r="WWG1575" s="21"/>
      <c r="WWH1575" s="21"/>
      <c r="WWI1575" s="21"/>
      <c r="WWJ1575" s="21"/>
      <c r="WWK1575" s="21"/>
      <c r="WWL1575" s="21"/>
      <c r="WWM1575" s="21"/>
      <c r="WWN1575" s="21"/>
      <c r="WWO1575" s="21"/>
      <c r="WWP1575" s="21"/>
      <c r="WWQ1575" s="21"/>
      <c r="WWR1575" s="21"/>
      <c r="WWS1575" s="21"/>
      <c r="WWT1575" s="21"/>
      <c r="WWU1575" s="21"/>
      <c r="WWV1575" s="21"/>
      <c r="WWW1575" s="21"/>
      <c r="WWX1575" s="21"/>
      <c r="WWY1575" s="21"/>
      <c r="WWZ1575" s="21"/>
      <c r="WXA1575" s="21"/>
      <c r="WXB1575" s="21"/>
      <c r="WXC1575" s="21"/>
      <c r="WXD1575" s="21"/>
      <c r="WXE1575" s="21"/>
      <c r="WXF1575" s="21"/>
      <c r="WXG1575" s="21"/>
      <c r="WXH1575" s="21"/>
      <c r="WXI1575" s="21"/>
      <c r="WXJ1575" s="21"/>
      <c r="WXK1575" s="21"/>
      <c r="WXL1575" s="21"/>
      <c r="WXM1575" s="21"/>
      <c r="WXN1575" s="21"/>
      <c r="WXO1575" s="21"/>
      <c r="WXP1575" s="21"/>
      <c r="WXQ1575" s="21"/>
      <c r="WXR1575" s="21"/>
      <c r="WXS1575" s="21"/>
      <c r="WXT1575" s="21"/>
      <c r="WXU1575" s="21"/>
      <c r="WXV1575" s="21"/>
      <c r="WXW1575" s="21"/>
      <c r="WXX1575" s="21"/>
      <c r="WXY1575" s="21"/>
      <c r="WXZ1575" s="21"/>
      <c r="WYA1575" s="21"/>
      <c r="WYB1575" s="21"/>
      <c r="WYC1575" s="21"/>
      <c r="WYD1575" s="21"/>
      <c r="WYE1575" s="21"/>
      <c r="WYF1575" s="21"/>
      <c r="WYG1575" s="21"/>
      <c r="WYH1575" s="21"/>
      <c r="WYI1575" s="21"/>
      <c r="WYJ1575" s="21"/>
      <c r="WYK1575" s="21"/>
      <c r="WYL1575" s="21"/>
      <c r="WYM1575" s="21"/>
      <c r="WYN1575" s="21"/>
      <c r="WYO1575" s="21"/>
      <c r="WYP1575" s="21"/>
      <c r="WYQ1575" s="21"/>
      <c r="WYR1575" s="21"/>
      <c r="WYS1575" s="21"/>
      <c r="WYT1575" s="21"/>
      <c r="WYU1575" s="21"/>
      <c r="WYV1575" s="21"/>
      <c r="WYW1575" s="21"/>
      <c r="WYX1575" s="21"/>
      <c r="WYY1575" s="21"/>
      <c r="WYZ1575" s="21"/>
      <c r="WZA1575" s="21"/>
      <c r="WZB1575" s="21"/>
      <c r="WZC1575" s="21"/>
      <c r="WZD1575" s="21"/>
      <c r="WZE1575" s="21"/>
      <c r="WZF1575" s="21"/>
      <c r="WZG1575" s="21"/>
      <c r="WZH1575" s="21"/>
      <c r="WZI1575" s="21"/>
      <c r="WZJ1575" s="21"/>
      <c r="WZK1575" s="21"/>
      <c r="WZL1575" s="21"/>
      <c r="WZM1575" s="21"/>
      <c r="WZN1575" s="21"/>
      <c r="WZO1575" s="21"/>
      <c r="WZP1575" s="21"/>
      <c r="WZQ1575" s="21"/>
      <c r="WZR1575" s="21"/>
      <c r="WZS1575" s="21"/>
      <c r="WZT1575" s="21"/>
      <c r="WZU1575" s="21"/>
      <c r="WZV1575" s="21"/>
      <c r="WZW1575" s="21"/>
      <c r="WZX1575" s="21"/>
      <c r="WZY1575" s="21"/>
      <c r="WZZ1575" s="21"/>
      <c r="XAA1575" s="21"/>
      <c r="XAB1575" s="21"/>
      <c r="XAC1575" s="21"/>
      <c r="XAD1575" s="21"/>
      <c r="XAE1575" s="21"/>
      <c r="XAF1575" s="21"/>
      <c r="XAG1575" s="21"/>
      <c r="XAH1575" s="21"/>
      <c r="XAI1575" s="21"/>
      <c r="XAJ1575" s="21"/>
      <c r="XAK1575" s="21"/>
      <c r="XAL1575" s="21"/>
      <c r="XAM1575" s="21"/>
      <c r="XAN1575" s="21"/>
      <c r="XAO1575" s="21"/>
      <c r="XAP1575" s="21"/>
      <c r="XAQ1575" s="21"/>
      <c r="XAR1575" s="21"/>
      <c r="XAS1575" s="21"/>
      <c r="XAT1575" s="21"/>
      <c r="XAU1575" s="21"/>
      <c r="XAV1575" s="21"/>
      <c r="XAW1575" s="21"/>
      <c r="XAX1575" s="21"/>
      <c r="XAY1575" s="21"/>
      <c r="XAZ1575" s="21"/>
      <c r="XBA1575" s="21"/>
      <c r="XBB1575" s="21"/>
      <c r="XBC1575" s="21"/>
      <c r="XBD1575" s="21"/>
      <c r="XBE1575" s="21"/>
      <c r="XBF1575" s="21"/>
      <c r="XBG1575" s="21"/>
      <c r="XBH1575" s="21"/>
      <c r="XBI1575" s="21"/>
      <c r="XBJ1575" s="21"/>
      <c r="XBK1575" s="21"/>
      <c r="XBL1575" s="21"/>
      <c r="XBM1575" s="21"/>
      <c r="XBN1575" s="21"/>
      <c r="XBO1575" s="21"/>
      <c r="XBP1575" s="21"/>
      <c r="XBQ1575" s="21"/>
      <c r="XBR1575" s="21"/>
      <c r="XBS1575" s="21"/>
      <c r="XBT1575" s="21"/>
      <c r="XBU1575" s="21"/>
      <c r="XBV1575" s="21"/>
      <c r="XBW1575" s="21"/>
      <c r="XBX1575" s="21"/>
      <c r="XBY1575" s="21"/>
      <c r="XBZ1575" s="21"/>
      <c r="XCA1575" s="21"/>
      <c r="XCB1575" s="21"/>
      <c r="XCC1575" s="21"/>
      <c r="XCD1575" s="21"/>
      <c r="XCE1575" s="21"/>
      <c r="XCF1575" s="21"/>
      <c r="XCG1575" s="21"/>
      <c r="XCH1575" s="21"/>
      <c r="XCI1575" s="21"/>
      <c r="XCJ1575" s="21"/>
      <c r="XCK1575" s="21"/>
      <c r="XCL1575" s="21"/>
      <c r="XCM1575" s="21"/>
      <c r="XCN1575" s="21"/>
      <c r="XCO1575" s="21"/>
      <c r="XCP1575" s="21"/>
      <c r="XCQ1575" s="21"/>
      <c r="XCR1575" s="21"/>
      <c r="XCS1575" s="21"/>
      <c r="XCT1575" s="21"/>
      <c r="XCU1575" s="21"/>
      <c r="XCV1575" s="21"/>
      <c r="XCW1575" s="21"/>
      <c r="XCX1575" s="21"/>
      <c r="XCY1575" s="21"/>
      <c r="XCZ1575" s="21"/>
      <c r="XDA1575" s="21"/>
      <c r="XDB1575" s="21"/>
      <c r="XDC1575" s="21"/>
      <c r="XDD1575" s="21"/>
      <c r="XDE1575" s="21"/>
      <c r="XDF1575" s="21"/>
      <c r="XDG1575" s="21"/>
      <c r="XDH1575" s="21"/>
      <c r="XDI1575" s="21"/>
      <c r="XDJ1575" s="21"/>
      <c r="XDK1575" s="21"/>
      <c r="XDL1575" s="21"/>
      <c r="XDM1575" s="21"/>
      <c r="XDN1575" s="21"/>
      <c r="XDO1575" s="21"/>
      <c r="XDP1575" s="21"/>
      <c r="XDQ1575" s="21"/>
      <c r="XDR1575" s="21"/>
      <c r="XDS1575" s="21"/>
      <c r="XDT1575" s="21"/>
      <c r="XDU1575" s="21"/>
      <c r="XDV1575" s="21"/>
    </row>
    <row r="1576" s="34" customFormat="1" ht="30" customHeight="1" spans="1:14">
      <c r="A1576" s="74">
        <v>154</v>
      </c>
      <c r="B1576" s="77" t="s">
        <v>2252</v>
      </c>
      <c r="C1576" s="77" t="s">
        <v>23</v>
      </c>
      <c r="D1576" s="77" t="s">
        <v>2153</v>
      </c>
      <c r="E1576" s="77" t="s">
        <v>1218</v>
      </c>
      <c r="F1576" s="77" t="s">
        <v>20</v>
      </c>
      <c r="G1576" s="77" t="s">
        <v>40</v>
      </c>
      <c r="H1576" s="95">
        <v>1500</v>
      </c>
      <c r="I1576" s="95">
        <v>375</v>
      </c>
      <c r="J1576" s="95">
        <v>1875</v>
      </c>
      <c r="K1576" s="81">
        <v>44378</v>
      </c>
      <c r="L1576" s="78" t="s">
        <v>1470</v>
      </c>
      <c r="M1576" s="78" t="s">
        <v>1464</v>
      </c>
      <c r="N1576" s="77"/>
    </row>
    <row r="1577" s="34" customFormat="1" ht="30" customHeight="1" spans="1:14">
      <c r="A1577" s="74">
        <v>155</v>
      </c>
      <c r="B1577" s="77" t="s">
        <v>2253</v>
      </c>
      <c r="C1577" s="77" t="s">
        <v>17</v>
      </c>
      <c r="D1577" s="77" t="s">
        <v>2153</v>
      </c>
      <c r="E1577" s="77" t="s">
        <v>1218</v>
      </c>
      <c r="F1577" s="77" t="s">
        <v>20</v>
      </c>
      <c r="G1577" s="77" t="s">
        <v>40</v>
      </c>
      <c r="H1577" s="95">
        <v>1500</v>
      </c>
      <c r="I1577" s="95">
        <v>375</v>
      </c>
      <c r="J1577" s="95">
        <v>1875</v>
      </c>
      <c r="K1577" s="81">
        <v>44378</v>
      </c>
      <c r="L1577" s="78" t="s">
        <v>1470</v>
      </c>
      <c r="M1577" s="78" t="s">
        <v>1464</v>
      </c>
      <c r="N1577" s="77"/>
    </row>
    <row r="1578" s="34" customFormat="1" ht="30" customHeight="1" spans="1:14">
      <c r="A1578" s="74">
        <v>156</v>
      </c>
      <c r="B1578" s="77" t="s">
        <v>2254</v>
      </c>
      <c r="C1578" s="77" t="s">
        <v>17</v>
      </c>
      <c r="D1578" s="77" t="s">
        <v>2153</v>
      </c>
      <c r="E1578" s="77" t="s">
        <v>1218</v>
      </c>
      <c r="F1578" s="77" t="s">
        <v>20</v>
      </c>
      <c r="G1578" s="77" t="s">
        <v>40</v>
      </c>
      <c r="H1578" s="95">
        <v>1500</v>
      </c>
      <c r="I1578" s="95">
        <v>375</v>
      </c>
      <c r="J1578" s="95">
        <v>1875</v>
      </c>
      <c r="K1578" s="81">
        <v>44378</v>
      </c>
      <c r="L1578" s="78" t="s">
        <v>1470</v>
      </c>
      <c r="M1578" s="78" t="s">
        <v>1464</v>
      </c>
      <c r="N1578" s="77"/>
    </row>
    <row r="1579" s="34" customFormat="1" ht="30" customHeight="1" spans="1:14">
      <c r="A1579" s="74">
        <v>157</v>
      </c>
      <c r="B1579" s="77" t="s">
        <v>2255</v>
      </c>
      <c r="C1579" s="77" t="s">
        <v>17</v>
      </c>
      <c r="D1579" s="77" t="s">
        <v>2153</v>
      </c>
      <c r="E1579" s="77" t="s">
        <v>1218</v>
      </c>
      <c r="F1579" s="77" t="s">
        <v>20</v>
      </c>
      <c r="G1579" s="77" t="s">
        <v>40</v>
      </c>
      <c r="H1579" s="95">
        <v>1500</v>
      </c>
      <c r="I1579" s="95">
        <v>375</v>
      </c>
      <c r="J1579" s="95">
        <v>1875</v>
      </c>
      <c r="K1579" s="81">
        <v>44378</v>
      </c>
      <c r="L1579" s="78" t="s">
        <v>1470</v>
      </c>
      <c r="M1579" s="78" t="s">
        <v>1464</v>
      </c>
      <c r="N1579" s="77"/>
    </row>
    <row r="1580" s="34" customFormat="1" ht="30" customHeight="1" spans="1:14">
      <c r="A1580" s="74">
        <v>158</v>
      </c>
      <c r="B1580" s="77" t="s">
        <v>2256</v>
      </c>
      <c r="C1580" s="77" t="s">
        <v>17</v>
      </c>
      <c r="D1580" s="77" t="s">
        <v>2153</v>
      </c>
      <c r="E1580" s="77" t="s">
        <v>2257</v>
      </c>
      <c r="F1580" s="77" t="s">
        <v>20</v>
      </c>
      <c r="G1580" s="77" t="s">
        <v>40</v>
      </c>
      <c r="H1580" s="95">
        <v>1500</v>
      </c>
      <c r="I1580" s="95">
        <v>375</v>
      </c>
      <c r="J1580" s="95">
        <v>1875</v>
      </c>
      <c r="K1580" s="81">
        <v>44409</v>
      </c>
      <c r="L1580" s="78" t="s">
        <v>1729</v>
      </c>
      <c r="M1580" s="78" t="s">
        <v>1464</v>
      </c>
      <c r="N1580" s="77"/>
    </row>
    <row r="1581" s="34" customFormat="1" ht="30" customHeight="1" spans="1:14">
      <c r="A1581" s="74">
        <v>159</v>
      </c>
      <c r="B1581" s="77" t="s">
        <v>2258</v>
      </c>
      <c r="C1581" s="77" t="s">
        <v>23</v>
      </c>
      <c r="D1581" s="77" t="s">
        <v>2153</v>
      </c>
      <c r="E1581" s="77" t="s">
        <v>2259</v>
      </c>
      <c r="F1581" s="77" t="s">
        <v>20</v>
      </c>
      <c r="G1581" s="77" t="s">
        <v>2059</v>
      </c>
      <c r="H1581" s="95">
        <v>15000</v>
      </c>
      <c r="I1581" s="95">
        <f>H1581*0.25</f>
        <v>3750</v>
      </c>
      <c r="J1581" s="95">
        <f>H1581+I1581</f>
        <v>18750</v>
      </c>
      <c r="K1581" s="81">
        <v>44470</v>
      </c>
      <c r="L1581" s="82">
        <v>0</v>
      </c>
      <c r="M1581" s="78" t="s">
        <v>1470</v>
      </c>
      <c r="N1581" s="77"/>
    </row>
    <row r="1582" s="35" customFormat="1" ht="30" customHeight="1" spans="1:16350">
      <c r="A1582" s="77">
        <v>160</v>
      </c>
      <c r="B1582" s="77" t="s">
        <v>2260</v>
      </c>
      <c r="C1582" s="77" t="s">
        <v>23</v>
      </c>
      <c r="D1582" s="77" t="s">
        <v>2153</v>
      </c>
      <c r="E1582" s="77" t="s">
        <v>2261</v>
      </c>
      <c r="F1582" s="77" t="s">
        <v>20</v>
      </c>
      <c r="G1582" s="77" t="s">
        <v>21</v>
      </c>
      <c r="H1582" s="95">
        <v>3000</v>
      </c>
      <c r="I1582" s="95">
        <v>750</v>
      </c>
      <c r="J1582" s="95">
        <v>3750</v>
      </c>
      <c r="K1582" s="81">
        <v>44197</v>
      </c>
      <c r="L1582" s="82">
        <v>12</v>
      </c>
      <c r="M1582" s="78" t="s">
        <v>1464</v>
      </c>
      <c r="N1582" s="77"/>
      <c r="O1582" s="21"/>
      <c r="P1582" s="21"/>
      <c r="Q1582" s="21"/>
      <c r="R1582" s="21"/>
      <c r="S1582" s="21"/>
      <c r="T1582" s="21"/>
      <c r="U1582" s="21"/>
      <c r="V1582" s="21"/>
      <c r="W1582" s="21"/>
      <c r="X1582" s="21"/>
      <c r="Y1582" s="21"/>
      <c r="Z1582" s="21"/>
      <c r="AA1582" s="21"/>
      <c r="AB1582" s="21"/>
      <c r="AC1582" s="21"/>
      <c r="AD1582" s="21"/>
      <c r="AE1582" s="21"/>
      <c r="AF1582" s="21"/>
      <c r="AG1582" s="21"/>
      <c r="AH1582" s="21"/>
      <c r="AI1582" s="21"/>
      <c r="AJ1582" s="21"/>
      <c r="AK1582" s="21"/>
      <c r="AL1582" s="21"/>
      <c r="AM1582" s="21"/>
      <c r="AN1582" s="21"/>
      <c r="AO1582" s="21"/>
      <c r="AP1582" s="21"/>
      <c r="AQ1582" s="21"/>
      <c r="AR1582" s="21"/>
      <c r="AS1582" s="21"/>
      <c r="AT1582" s="21"/>
      <c r="AU1582" s="21"/>
      <c r="AV1582" s="21"/>
      <c r="AW1582" s="21"/>
      <c r="AX1582" s="21"/>
      <c r="AY1582" s="21"/>
      <c r="AZ1582" s="21"/>
      <c r="BA1582" s="21"/>
      <c r="BB1582" s="21"/>
      <c r="BC1582" s="21"/>
      <c r="BD1582" s="21"/>
      <c r="BE1582" s="21"/>
      <c r="BF1582" s="21"/>
      <c r="BG1582" s="21"/>
      <c r="BH1582" s="21"/>
      <c r="BI1582" s="21"/>
      <c r="BJ1582" s="21"/>
      <c r="BK1582" s="21"/>
      <c r="BL1582" s="21"/>
      <c r="BM1582" s="21"/>
      <c r="BN1582" s="21"/>
      <c r="BO1582" s="21"/>
      <c r="BP1582" s="21"/>
      <c r="BQ1582" s="21"/>
      <c r="BR1582" s="21"/>
      <c r="BS1582" s="21"/>
      <c r="BT1582" s="21"/>
      <c r="BU1582" s="21"/>
      <c r="BV1582" s="21"/>
      <c r="BW1582" s="21"/>
      <c r="BX1582" s="21"/>
      <c r="BY1582" s="21"/>
      <c r="BZ1582" s="21"/>
      <c r="CA1582" s="21"/>
      <c r="CB1582" s="21"/>
      <c r="CC1582" s="21"/>
      <c r="CD1582" s="21"/>
      <c r="CE1582" s="21"/>
      <c r="CF1582" s="21"/>
      <c r="CG1582" s="21"/>
      <c r="CH1582" s="21"/>
      <c r="CI1582" s="21"/>
      <c r="CJ1582" s="21"/>
      <c r="CK1582" s="21"/>
      <c r="CL1582" s="21"/>
      <c r="CM1582" s="21"/>
      <c r="CN1582" s="21"/>
      <c r="CO1582" s="21"/>
      <c r="CP1582" s="21"/>
      <c r="CQ1582" s="21"/>
      <c r="CR1582" s="21"/>
      <c r="CS1582" s="21"/>
      <c r="CT1582" s="21"/>
      <c r="CU1582" s="21"/>
      <c r="CV1582" s="21"/>
      <c r="CW1582" s="21"/>
      <c r="CX1582" s="21"/>
      <c r="CY1582" s="21"/>
      <c r="CZ1582" s="21"/>
      <c r="DA1582" s="21"/>
      <c r="DB1582" s="21"/>
      <c r="DC1582" s="21"/>
      <c r="DD1582" s="21"/>
      <c r="DE1582" s="21"/>
      <c r="DF1582" s="21"/>
      <c r="DG1582" s="21"/>
      <c r="DH1582" s="21"/>
      <c r="DI1582" s="21"/>
      <c r="DJ1582" s="21"/>
      <c r="DK1582" s="21"/>
      <c r="DL1582" s="21"/>
      <c r="DM1582" s="21"/>
      <c r="DN1582" s="21"/>
      <c r="DO1582" s="21"/>
      <c r="DP1582" s="21"/>
      <c r="DQ1582" s="21"/>
      <c r="DR1582" s="21"/>
      <c r="DS1582" s="21"/>
      <c r="DT1582" s="21"/>
      <c r="DU1582" s="21"/>
      <c r="DV1582" s="21"/>
      <c r="DW1582" s="21"/>
      <c r="DX1582" s="21"/>
      <c r="DY1582" s="21"/>
      <c r="DZ1582" s="21"/>
      <c r="EA1582" s="21"/>
      <c r="EB1582" s="21"/>
      <c r="EC1582" s="21"/>
      <c r="ED1582" s="21"/>
      <c r="EE1582" s="21"/>
      <c r="EF1582" s="21"/>
      <c r="EG1582" s="21"/>
      <c r="EH1582" s="21"/>
      <c r="EI1582" s="21"/>
      <c r="EJ1582" s="21"/>
      <c r="EK1582" s="21"/>
      <c r="EL1582" s="21"/>
      <c r="EM1582" s="21"/>
      <c r="EN1582" s="21"/>
      <c r="EO1582" s="21"/>
      <c r="EP1582" s="21"/>
      <c r="EQ1582" s="21"/>
      <c r="ER1582" s="21"/>
      <c r="ES1582" s="21"/>
      <c r="ET1582" s="21"/>
      <c r="EU1582" s="21"/>
      <c r="EV1582" s="21"/>
      <c r="EW1582" s="21"/>
      <c r="EX1582" s="21"/>
      <c r="EY1582" s="21"/>
      <c r="EZ1582" s="21"/>
      <c r="FA1582" s="21"/>
      <c r="FB1582" s="21"/>
      <c r="FC1582" s="21"/>
      <c r="FD1582" s="21"/>
      <c r="FE1582" s="21"/>
      <c r="FF1582" s="21"/>
      <c r="FG1582" s="21"/>
      <c r="FH1582" s="21"/>
      <c r="FI1582" s="21"/>
      <c r="FJ1582" s="21"/>
      <c r="FK1582" s="21"/>
      <c r="FL1582" s="21"/>
      <c r="FM1582" s="21"/>
      <c r="FN1582" s="21"/>
      <c r="FO1582" s="21"/>
      <c r="FP1582" s="21"/>
      <c r="FQ1582" s="21"/>
      <c r="FR1582" s="21"/>
      <c r="FS1582" s="21"/>
      <c r="FT1582" s="21"/>
      <c r="FU1582" s="21"/>
      <c r="FV1582" s="21"/>
      <c r="FW1582" s="21"/>
      <c r="FX1582" s="21"/>
      <c r="FY1582" s="21"/>
      <c r="FZ1582" s="21"/>
      <c r="GA1582" s="21"/>
      <c r="GB1582" s="21"/>
      <c r="GC1582" s="21"/>
      <c r="GD1582" s="21"/>
      <c r="GE1582" s="21"/>
      <c r="GF1582" s="21"/>
      <c r="GG1582" s="21"/>
      <c r="GH1582" s="21"/>
      <c r="GI1582" s="21"/>
      <c r="GJ1582" s="21"/>
      <c r="GK1582" s="21"/>
      <c r="GL1582" s="21"/>
      <c r="GM1582" s="21"/>
      <c r="GN1582" s="21"/>
      <c r="GO1582" s="21"/>
      <c r="GP1582" s="21"/>
      <c r="GQ1582" s="21"/>
      <c r="GR1582" s="21"/>
      <c r="GS1582" s="21"/>
      <c r="GT1582" s="21"/>
      <c r="GU1582" s="21"/>
      <c r="GV1582" s="21"/>
      <c r="GW1582" s="21"/>
      <c r="GX1582" s="21"/>
      <c r="GY1582" s="21"/>
      <c r="GZ1582" s="21"/>
      <c r="HA1582" s="21"/>
      <c r="HB1582" s="21"/>
      <c r="HC1582" s="21"/>
      <c r="HD1582" s="21"/>
      <c r="HE1582" s="21"/>
      <c r="HF1582" s="21"/>
      <c r="HG1582" s="21"/>
      <c r="HH1582" s="21"/>
      <c r="HI1582" s="21"/>
      <c r="HJ1582" s="21"/>
      <c r="HK1582" s="21"/>
      <c r="HL1582" s="21"/>
      <c r="HM1582" s="21"/>
      <c r="HN1582" s="21"/>
      <c r="HO1582" s="21"/>
      <c r="HP1582" s="21"/>
      <c r="HQ1582" s="21"/>
      <c r="HR1582" s="21"/>
      <c r="HS1582" s="21"/>
      <c r="HT1582" s="21"/>
      <c r="HU1582" s="21"/>
      <c r="HV1582" s="21"/>
      <c r="HW1582" s="21"/>
      <c r="HX1582" s="21"/>
      <c r="HY1582" s="21"/>
      <c r="HZ1582" s="21"/>
      <c r="IA1582" s="21"/>
      <c r="IB1582" s="21"/>
      <c r="IC1582" s="21"/>
      <c r="ID1582" s="21"/>
      <c r="IE1582" s="21"/>
      <c r="IF1582" s="21"/>
      <c r="IG1582" s="21"/>
      <c r="IH1582" s="21"/>
      <c r="II1582" s="21"/>
      <c r="IJ1582" s="21"/>
      <c r="IK1582" s="21"/>
      <c r="IL1582" s="21"/>
      <c r="IM1582" s="21"/>
      <c r="IN1582" s="21"/>
      <c r="IO1582" s="21"/>
      <c r="IP1582" s="21"/>
      <c r="IQ1582" s="21"/>
      <c r="IR1582" s="21"/>
      <c r="IS1582" s="21"/>
      <c r="IT1582" s="21"/>
      <c r="IU1582" s="21"/>
      <c r="IV1582" s="21"/>
      <c r="IW1582" s="21"/>
      <c r="IX1582" s="21"/>
      <c r="IY1582" s="21"/>
      <c r="IZ1582" s="21"/>
      <c r="JA1582" s="21"/>
      <c r="JB1582" s="21"/>
      <c r="JC1582" s="21"/>
      <c r="JD1582" s="21"/>
      <c r="JE1582" s="21"/>
      <c r="JF1582" s="21"/>
      <c r="JG1582" s="21"/>
      <c r="JH1582" s="21"/>
      <c r="JI1582" s="21"/>
      <c r="JJ1582" s="21"/>
      <c r="JK1582" s="21"/>
      <c r="JL1582" s="21"/>
      <c r="JM1582" s="21"/>
      <c r="JN1582" s="21"/>
      <c r="JO1582" s="21"/>
      <c r="JP1582" s="21"/>
      <c r="JQ1582" s="21"/>
      <c r="JR1582" s="21"/>
      <c r="JS1582" s="21"/>
      <c r="JT1582" s="21"/>
      <c r="JU1582" s="21"/>
      <c r="JV1582" s="21"/>
      <c r="JW1582" s="21"/>
      <c r="JX1582" s="21"/>
      <c r="JY1582" s="21"/>
      <c r="JZ1582" s="21"/>
      <c r="KA1582" s="21"/>
      <c r="KB1582" s="21"/>
      <c r="KC1582" s="21"/>
      <c r="KD1582" s="21"/>
      <c r="KE1582" s="21"/>
      <c r="KF1582" s="21"/>
      <c r="KG1582" s="21"/>
      <c r="KH1582" s="21"/>
      <c r="KI1582" s="21"/>
      <c r="KJ1582" s="21"/>
      <c r="KK1582" s="21"/>
      <c r="KL1582" s="21"/>
      <c r="KM1582" s="21"/>
      <c r="KN1582" s="21"/>
      <c r="KO1582" s="21"/>
      <c r="KP1582" s="21"/>
      <c r="KQ1582" s="21"/>
      <c r="KR1582" s="21"/>
      <c r="KS1582" s="21"/>
      <c r="KT1582" s="21"/>
      <c r="KU1582" s="21"/>
      <c r="KV1582" s="21"/>
      <c r="KW1582" s="21"/>
      <c r="KX1582" s="21"/>
      <c r="KY1582" s="21"/>
      <c r="KZ1582" s="21"/>
      <c r="LA1582" s="21"/>
      <c r="LB1582" s="21"/>
      <c r="LC1582" s="21"/>
      <c r="LD1582" s="21"/>
      <c r="LE1582" s="21"/>
      <c r="LF1582" s="21"/>
      <c r="LG1582" s="21"/>
      <c r="LH1582" s="21"/>
      <c r="LI1582" s="21"/>
      <c r="LJ1582" s="21"/>
      <c r="LK1582" s="21"/>
      <c r="LL1582" s="21"/>
      <c r="LM1582" s="21"/>
      <c r="LN1582" s="21"/>
      <c r="LO1582" s="21"/>
      <c r="LP1582" s="21"/>
      <c r="LQ1582" s="21"/>
      <c r="LR1582" s="21"/>
      <c r="LS1582" s="21"/>
      <c r="LT1582" s="21"/>
      <c r="LU1582" s="21"/>
      <c r="LV1582" s="21"/>
      <c r="LW1582" s="21"/>
      <c r="LX1582" s="21"/>
      <c r="LY1582" s="21"/>
      <c r="LZ1582" s="21"/>
      <c r="MA1582" s="21"/>
      <c r="MB1582" s="21"/>
      <c r="MC1582" s="21"/>
      <c r="MD1582" s="21"/>
      <c r="ME1582" s="21"/>
      <c r="MF1582" s="21"/>
      <c r="MG1582" s="21"/>
      <c r="MH1582" s="21"/>
      <c r="MI1582" s="21"/>
      <c r="MJ1582" s="21"/>
      <c r="MK1582" s="21"/>
      <c r="ML1582" s="21"/>
      <c r="MM1582" s="21"/>
      <c r="MN1582" s="21"/>
      <c r="MO1582" s="21"/>
      <c r="MP1582" s="21"/>
      <c r="MQ1582" s="21"/>
      <c r="MR1582" s="21"/>
      <c r="MS1582" s="21"/>
      <c r="MT1582" s="21"/>
      <c r="MU1582" s="21"/>
      <c r="MV1582" s="21"/>
      <c r="MW1582" s="21"/>
      <c r="MX1582" s="21"/>
      <c r="MY1582" s="21"/>
      <c r="MZ1582" s="21"/>
      <c r="NA1582" s="21"/>
      <c r="NB1582" s="21"/>
      <c r="NC1582" s="21"/>
      <c r="ND1582" s="21"/>
      <c r="NE1582" s="21"/>
      <c r="NF1582" s="21"/>
      <c r="NG1582" s="21"/>
      <c r="NH1582" s="21"/>
      <c r="NI1582" s="21"/>
      <c r="NJ1582" s="21"/>
      <c r="NK1582" s="21"/>
      <c r="NL1582" s="21"/>
      <c r="NM1582" s="21"/>
      <c r="NN1582" s="21"/>
      <c r="NO1582" s="21"/>
      <c r="NP1582" s="21"/>
      <c r="NQ1582" s="21"/>
      <c r="NR1582" s="21"/>
      <c r="NS1582" s="21"/>
      <c r="NT1582" s="21"/>
      <c r="NU1582" s="21"/>
      <c r="NV1582" s="21"/>
      <c r="NW1582" s="21"/>
      <c r="NX1582" s="21"/>
      <c r="NY1582" s="21"/>
      <c r="NZ1582" s="21"/>
      <c r="OA1582" s="21"/>
      <c r="OB1582" s="21"/>
      <c r="OC1582" s="21"/>
      <c r="OD1582" s="21"/>
      <c r="OE1582" s="21"/>
      <c r="OF1582" s="21"/>
      <c r="OG1582" s="21"/>
      <c r="OH1582" s="21"/>
      <c r="OI1582" s="21"/>
      <c r="OJ1582" s="21"/>
      <c r="OK1582" s="21"/>
      <c r="OL1582" s="21"/>
      <c r="OM1582" s="21"/>
      <c r="ON1582" s="21"/>
      <c r="OO1582" s="21"/>
      <c r="OP1582" s="21"/>
      <c r="OQ1582" s="21"/>
      <c r="OR1582" s="21"/>
      <c r="OS1582" s="21"/>
      <c r="OT1582" s="21"/>
      <c r="OU1582" s="21"/>
      <c r="OV1582" s="21"/>
      <c r="OW1582" s="21"/>
      <c r="OX1582" s="21"/>
      <c r="OY1582" s="21"/>
      <c r="OZ1582" s="21"/>
      <c r="PA1582" s="21"/>
      <c r="PB1582" s="21"/>
      <c r="PC1582" s="21"/>
      <c r="PD1582" s="21"/>
      <c r="PE1582" s="21"/>
      <c r="PF1582" s="21"/>
      <c r="PG1582" s="21"/>
      <c r="PH1582" s="21"/>
      <c r="PI1582" s="21"/>
      <c r="PJ1582" s="21"/>
      <c r="PK1582" s="21"/>
      <c r="PL1582" s="21"/>
      <c r="PM1582" s="21"/>
      <c r="PN1582" s="21"/>
      <c r="PO1582" s="21"/>
      <c r="PP1582" s="21"/>
      <c r="PQ1582" s="21"/>
      <c r="PR1582" s="21"/>
      <c r="PS1582" s="21"/>
      <c r="PT1582" s="21"/>
      <c r="PU1582" s="21"/>
      <c r="PV1582" s="21"/>
      <c r="PW1582" s="21"/>
      <c r="PX1582" s="21"/>
      <c r="PY1582" s="21"/>
      <c r="PZ1582" s="21"/>
      <c r="QA1582" s="21"/>
      <c r="QB1582" s="21"/>
      <c r="QC1582" s="21"/>
      <c r="QD1582" s="21"/>
      <c r="QE1582" s="21"/>
      <c r="QF1582" s="21"/>
      <c r="QG1582" s="21"/>
      <c r="QH1582" s="21"/>
      <c r="QI1582" s="21"/>
      <c r="QJ1582" s="21"/>
      <c r="QK1582" s="21"/>
      <c r="QL1582" s="21"/>
      <c r="QM1582" s="21"/>
      <c r="QN1582" s="21"/>
      <c r="QO1582" s="21"/>
      <c r="QP1582" s="21"/>
      <c r="QQ1582" s="21"/>
      <c r="QR1582" s="21"/>
      <c r="QS1582" s="21"/>
      <c r="QT1582" s="21"/>
      <c r="QU1582" s="21"/>
      <c r="QV1582" s="21"/>
      <c r="QW1582" s="21"/>
      <c r="QX1582" s="21"/>
      <c r="QY1582" s="21"/>
      <c r="QZ1582" s="21"/>
      <c r="RA1582" s="21"/>
      <c r="RB1582" s="21"/>
      <c r="RC1582" s="21"/>
      <c r="RD1582" s="21"/>
      <c r="RE1582" s="21"/>
      <c r="RF1582" s="21"/>
      <c r="RG1582" s="21"/>
      <c r="RH1582" s="21"/>
      <c r="RI1582" s="21"/>
      <c r="RJ1582" s="21"/>
      <c r="RK1582" s="21"/>
      <c r="RL1582" s="21"/>
      <c r="RM1582" s="21"/>
      <c r="RN1582" s="21"/>
      <c r="RO1582" s="21"/>
      <c r="RP1582" s="21"/>
      <c r="RQ1582" s="21"/>
      <c r="RR1582" s="21"/>
      <c r="RS1582" s="21"/>
      <c r="RT1582" s="21"/>
      <c r="RU1582" s="21"/>
      <c r="RV1582" s="21"/>
      <c r="RW1582" s="21"/>
      <c r="RX1582" s="21"/>
      <c r="RY1582" s="21"/>
      <c r="RZ1582" s="21"/>
      <c r="SA1582" s="21"/>
      <c r="SB1582" s="21"/>
      <c r="SC1582" s="21"/>
      <c r="SD1582" s="21"/>
      <c r="SE1582" s="21"/>
      <c r="SF1582" s="21"/>
      <c r="SG1582" s="21"/>
      <c r="SH1582" s="21"/>
      <c r="SI1582" s="21"/>
      <c r="SJ1582" s="21"/>
      <c r="SK1582" s="21"/>
      <c r="SL1582" s="21"/>
      <c r="SM1582" s="21"/>
      <c r="SN1582" s="21"/>
      <c r="SO1582" s="21"/>
      <c r="SP1582" s="21"/>
      <c r="SQ1582" s="21"/>
      <c r="SR1582" s="21"/>
      <c r="SS1582" s="21"/>
      <c r="ST1582" s="21"/>
      <c r="SU1582" s="21"/>
      <c r="SV1582" s="21"/>
      <c r="SW1582" s="21"/>
      <c r="SX1582" s="21"/>
      <c r="SY1582" s="21"/>
      <c r="SZ1582" s="21"/>
      <c r="TA1582" s="21"/>
      <c r="TB1582" s="21"/>
      <c r="TC1582" s="21"/>
      <c r="TD1582" s="21"/>
      <c r="TE1582" s="21"/>
      <c r="TF1582" s="21"/>
      <c r="TG1582" s="21"/>
      <c r="TH1582" s="21"/>
      <c r="TI1582" s="21"/>
      <c r="TJ1582" s="21"/>
      <c r="TK1582" s="21"/>
      <c r="TL1582" s="21"/>
      <c r="TM1582" s="21"/>
      <c r="TN1582" s="21"/>
      <c r="TO1582" s="21"/>
      <c r="TP1582" s="21"/>
      <c r="TQ1582" s="21"/>
      <c r="TR1582" s="21"/>
      <c r="TS1582" s="21"/>
      <c r="TT1582" s="21"/>
      <c r="TU1582" s="21"/>
      <c r="TV1582" s="21"/>
      <c r="TW1582" s="21"/>
      <c r="TX1582" s="21"/>
      <c r="TY1582" s="21"/>
      <c r="TZ1582" s="21"/>
      <c r="UA1582" s="21"/>
      <c r="UB1582" s="21"/>
      <c r="UC1582" s="21"/>
      <c r="UD1582" s="21"/>
      <c r="UE1582" s="21"/>
      <c r="UF1582" s="21"/>
      <c r="UG1582" s="21"/>
      <c r="UH1582" s="21"/>
      <c r="UI1582" s="21"/>
      <c r="UJ1582" s="21"/>
      <c r="UK1582" s="21"/>
      <c r="UL1582" s="21"/>
      <c r="UM1582" s="21"/>
      <c r="UN1582" s="21"/>
      <c r="UO1582" s="21"/>
      <c r="UP1582" s="21"/>
      <c r="UQ1582" s="21"/>
      <c r="UR1582" s="21"/>
      <c r="US1582" s="21"/>
      <c r="UT1582" s="21"/>
      <c r="UU1582" s="21"/>
      <c r="UV1582" s="21"/>
      <c r="UW1582" s="21"/>
      <c r="UX1582" s="21"/>
      <c r="UY1582" s="21"/>
      <c r="UZ1582" s="21"/>
      <c r="VA1582" s="21"/>
      <c r="VB1582" s="21"/>
      <c r="VC1582" s="21"/>
      <c r="VD1582" s="21"/>
      <c r="VE1582" s="21"/>
      <c r="VF1582" s="21"/>
      <c r="VG1582" s="21"/>
      <c r="VH1582" s="21"/>
      <c r="VI1582" s="21"/>
      <c r="VJ1582" s="21"/>
      <c r="VK1582" s="21"/>
      <c r="VL1582" s="21"/>
      <c r="VM1582" s="21"/>
      <c r="VN1582" s="21"/>
      <c r="VO1582" s="21"/>
      <c r="VP1582" s="21"/>
      <c r="VQ1582" s="21"/>
      <c r="VR1582" s="21"/>
      <c r="VS1582" s="21"/>
      <c r="VT1582" s="21"/>
      <c r="VU1582" s="21"/>
      <c r="VV1582" s="21"/>
      <c r="VW1582" s="21"/>
      <c r="VX1582" s="21"/>
      <c r="VY1582" s="21"/>
      <c r="VZ1582" s="21"/>
      <c r="WA1582" s="21"/>
      <c r="WB1582" s="21"/>
      <c r="WC1582" s="21"/>
      <c r="WD1582" s="21"/>
      <c r="WE1582" s="21"/>
      <c r="WF1582" s="21"/>
      <c r="WG1582" s="21"/>
      <c r="WH1582" s="21"/>
      <c r="WI1582" s="21"/>
      <c r="WJ1582" s="21"/>
      <c r="WK1582" s="21"/>
      <c r="WL1582" s="21"/>
      <c r="WM1582" s="21"/>
      <c r="WN1582" s="21"/>
      <c r="WO1582" s="21"/>
      <c r="WP1582" s="21"/>
      <c r="WQ1582" s="21"/>
      <c r="WR1582" s="21"/>
      <c r="WS1582" s="21"/>
      <c r="WT1582" s="21"/>
      <c r="WU1582" s="21"/>
      <c r="WV1582" s="21"/>
      <c r="WW1582" s="21"/>
      <c r="WX1582" s="21"/>
      <c r="WY1582" s="21"/>
      <c r="WZ1582" s="21"/>
      <c r="XA1582" s="21"/>
      <c r="XB1582" s="21"/>
      <c r="XC1582" s="21"/>
      <c r="XD1582" s="21"/>
      <c r="XE1582" s="21"/>
      <c r="XF1582" s="21"/>
      <c r="XG1582" s="21"/>
      <c r="XH1582" s="21"/>
      <c r="XI1582" s="21"/>
      <c r="XJ1582" s="21"/>
      <c r="XK1582" s="21"/>
      <c r="XL1582" s="21"/>
      <c r="XM1582" s="21"/>
      <c r="XN1582" s="21"/>
      <c r="XO1582" s="21"/>
      <c r="XP1582" s="21"/>
      <c r="XQ1582" s="21"/>
      <c r="XR1582" s="21"/>
      <c r="XS1582" s="21"/>
      <c r="XT1582" s="21"/>
      <c r="XU1582" s="21"/>
      <c r="XV1582" s="21"/>
      <c r="XW1582" s="21"/>
      <c r="XX1582" s="21"/>
      <c r="XY1582" s="21"/>
      <c r="XZ1582" s="21"/>
      <c r="YA1582" s="21"/>
      <c r="YB1582" s="21"/>
      <c r="YC1582" s="21"/>
      <c r="YD1582" s="21"/>
      <c r="YE1582" s="21"/>
      <c r="YF1582" s="21"/>
      <c r="YG1582" s="21"/>
      <c r="YH1582" s="21"/>
      <c r="YI1582" s="21"/>
      <c r="YJ1582" s="21"/>
      <c r="YK1582" s="21"/>
      <c r="YL1582" s="21"/>
      <c r="YM1582" s="21"/>
      <c r="YN1582" s="21"/>
      <c r="YO1582" s="21"/>
      <c r="YP1582" s="21"/>
      <c r="YQ1582" s="21"/>
      <c r="YR1582" s="21"/>
      <c r="YS1582" s="21"/>
      <c r="YT1582" s="21"/>
      <c r="YU1582" s="21"/>
      <c r="YV1582" s="21"/>
      <c r="YW1582" s="21"/>
      <c r="YX1582" s="21"/>
      <c r="YY1582" s="21"/>
      <c r="YZ1582" s="21"/>
      <c r="ZA1582" s="21"/>
      <c r="ZB1582" s="21"/>
      <c r="ZC1582" s="21"/>
      <c r="ZD1582" s="21"/>
      <c r="ZE1582" s="21"/>
      <c r="ZF1582" s="21"/>
      <c r="ZG1582" s="21"/>
      <c r="ZH1582" s="21"/>
      <c r="ZI1582" s="21"/>
      <c r="ZJ1582" s="21"/>
      <c r="ZK1582" s="21"/>
      <c r="ZL1582" s="21"/>
      <c r="ZM1582" s="21"/>
      <c r="ZN1582" s="21"/>
      <c r="ZO1582" s="21"/>
      <c r="ZP1582" s="21"/>
      <c r="ZQ1582" s="21"/>
      <c r="ZR1582" s="21"/>
      <c r="ZS1582" s="21"/>
      <c r="ZT1582" s="21"/>
      <c r="ZU1582" s="21"/>
      <c r="ZV1582" s="21"/>
      <c r="ZW1582" s="21"/>
      <c r="ZX1582" s="21"/>
      <c r="ZY1582" s="21"/>
      <c r="ZZ1582" s="21"/>
      <c r="AAA1582" s="21"/>
      <c r="AAB1582" s="21"/>
      <c r="AAC1582" s="21"/>
      <c r="AAD1582" s="21"/>
      <c r="AAE1582" s="21"/>
      <c r="AAF1582" s="21"/>
      <c r="AAG1582" s="21"/>
      <c r="AAH1582" s="21"/>
      <c r="AAI1582" s="21"/>
      <c r="AAJ1582" s="21"/>
      <c r="AAK1582" s="21"/>
      <c r="AAL1582" s="21"/>
      <c r="AAM1582" s="21"/>
      <c r="AAN1582" s="21"/>
      <c r="AAO1582" s="21"/>
      <c r="AAP1582" s="21"/>
      <c r="AAQ1582" s="21"/>
      <c r="AAR1582" s="21"/>
      <c r="AAS1582" s="21"/>
      <c r="AAT1582" s="21"/>
      <c r="AAU1582" s="21"/>
      <c r="AAV1582" s="21"/>
      <c r="AAW1582" s="21"/>
      <c r="AAX1582" s="21"/>
      <c r="AAY1582" s="21"/>
      <c r="AAZ1582" s="21"/>
      <c r="ABA1582" s="21"/>
      <c r="ABB1582" s="21"/>
      <c r="ABC1582" s="21"/>
      <c r="ABD1582" s="21"/>
      <c r="ABE1582" s="21"/>
      <c r="ABF1582" s="21"/>
      <c r="ABG1582" s="21"/>
      <c r="ABH1582" s="21"/>
      <c r="ABI1582" s="21"/>
      <c r="ABJ1582" s="21"/>
      <c r="ABK1582" s="21"/>
      <c r="ABL1582" s="21"/>
      <c r="ABM1582" s="21"/>
      <c r="ABN1582" s="21"/>
      <c r="ABO1582" s="21"/>
      <c r="ABP1582" s="21"/>
      <c r="ABQ1582" s="21"/>
      <c r="ABR1582" s="21"/>
      <c r="ABS1582" s="21"/>
      <c r="ABT1582" s="21"/>
      <c r="ABU1582" s="21"/>
      <c r="ABV1582" s="21"/>
      <c r="ABW1582" s="21"/>
      <c r="ABX1582" s="21"/>
      <c r="ABY1582" s="21"/>
      <c r="ABZ1582" s="21"/>
      <c r="ACA1582" s="21"/>
      <c r="ACB1582" s="21"/>
      <c r="ACC1582" s="21"/>
      <c r="ACD1582" s="21"/>
      <c r="ACE1582" s="21"/>
      <c r="ACF1582" s="21"/>
      <c r="ACG1582" s="21"/>
      <c r="ACH1582" s="21"/>
      <c r="ACI1582" s="21"/>
      <c r="ACJ1582" s="21"/>
      <c r="ACK1582" s="21"/>
      <c r="ACL1582" s="21"/>
      <c r="ACM1582" s="21"/>
      <c r="ACN1582" s="21"/>
      <c r="ACO1582" s="21"/>
      <c r="ACP1582" s="21"/>
      <c r="ACQ1582" s="21"/>
      <c r="ACR1582" s="21"/>
      <c r="ACS1582" s="21"/>
      <c r="ACT1582" s="21"/>
      <c r="ACU1582" s="21"/>
      <c r="ACV1582" s="21"/>
      <c r="ACW1582" s="21"/>
      <c r="ACX1582" s="21"/>
      <c r="ACY1582" s="21"/>
      <c r="ACZ1582" s="21"/>
      <c r="ADA1582" s="21"/>
      <c r="ADB1582" s="21"/>
      <c r="ADC1582" s="21"/>
      <c r="ADD1582" s="21"/>
      <c r="ADE1582" s="21"/>
      <c r="ADF1582" s="21"/>
      <c r="ADG1582" s="21"/>
      <c r="ADH1582" s="21"/>
      <c r="ADI1582" s="21"/>
      <c r="ADJ1582" s="21"/>
      <c r="ADK1582" s="21"/>
      <c r="ADL1582" s="21"/>
      <c r="ADM1582" s="21"/>
      <c r="ADN1582" s="21"/>
      <c r="ADO1582" s="21"/>
      <c r="ADP1582" s="21"/>
      <c r="ADQ1582" s="21"/>
      <c r="ADR1582" s="21"/>
      <c r="ADS1582" s="21"/>
      <c r="ADT1582" s="21"/>
      <c r="ADU1582" s="21"/>
      <c r="ADV1582" s="21"/>
      <c r="ADW1582" s="21"/>
      <c r="ADX1582" s="21"/>
      <c r="ADY1582" s="21"/>
      <c r="ADZ1582" s="21"/>
      <c r="AEA1582" s="21"/>
      <c r="AEB1582" s="21"/>
      <c r="AEC1582" s="21"/>
      <c r="AED1582" s="21"/>
      <c r="AEE1582" s="21"/>
      <c r="AEF1582" s="21"/>
      <c r="AEG1582" s="21"/>
      <c r="AEH1582" s="21"/>
      <c r="AEI1582" s="21"/>
      <c r="AEJ1582" s="21"/>
      <c r="AEK1582" s="21"/>
      <c r="AEL1582" s="21"/>
      <c r="AEM1582" s="21"/>
      <c r="AEN1582" s="21"/>
      <c r="AEO1582" s="21"/>
      <c r="AEP1582" s="21"/>
      <c r="AEQ1582" s="21"/>
      <c r="AER1582" s="21"/>
      <c r="AES1582" s="21"/>
      <c r="AET1582" s="21"/>
      <c r="AEU1582" s="21"/>
      <c r="AEV1582" s="21"/>
      <c r="AEW1582" s="21"/>
      <c r="AEX1582" s="21"/>
      <c r="AEY1582" s="21"/>
      <c r="AEZ1582" s="21"/>
      <c r="AFA1582" s="21"/>
      <c r="AFB1582" s="21"/>
      <c r="AFC1582" s="21"/>
      <c r="AFD1582" s="21"/>
      <c r="AFE1582" s="21"/>
      <c r="AFF1582" s="21"/>
      <c r="AFG1582" s="21"/>
      <c r="AFH1582" s="21"/>
      <c r="AFI1582" s="21"/>
      <c r="AFJ1582" s="21"/>
      <c r="AFK1582" s="21"/>
      <c r="AFL1582" s="21"/>
      <c r="AFM1582" s="21"/>
      <c r="AFN1582" s="21"/>
      <c r="AFO1582" s="21"/>
      <c r="AFP1582" s="21"/>
      <c r="AFQ1582" s="21"/>
      <c r="AFR1582" s="21"/>
      <c r="AFS1582" s="21"/>
      <c r="AFT1582" s="21"/>
      <c r="AFU1582" s="21"/>
      <c r="AFV1582" s="21"/>
      <c r="AFW1582" s="21"/>
      <c r="AFX1582" s="21"/>
      <c r="AFY1582" s="21"/>
      <c r="AFZ1582" s="21"/>
      <c r="AGA1582" s="21"/>
      <c r="AGB1582" s="21"/>
      <c r="AGC1582" s="21"/>
      <c r="AGD1582" s="21"/>
      <c r="AGE1582" s="21"/>
      <c r="AGF1582" s="21"/>
      <c r="AGG1582" s="21"/>
      <c r="AGH1582" s="21"/>
      <c r="AGI1582" s="21"/>
      <c r="AGJ1582" s="21"/>
      <c r="AGK1582" s="21"/>
      <c r="AGL1582" s="21"/>
      <c r="AGM1582" s="21"/>
      <c r="AGN1582" s="21"/>
      <c r="AGO1582" s="21"/>
      <c r="AGP1582" s="21"/>
      <c r="AGQ1582" s="21"/>
      <c r="AGR1582" s="21"/>
      <c r="AGS1582" s="21"/>
      <c r="AGT1582" s="21"/>
      <c r="AGU1582" s="21"/>
      <c r="AGV1582" s="21"/>
      <c r="AGW1582" s="21"/>
      <c r="AGX1582" s="21"/>
      <c r="AGY1582" s="21"/>
      <c r="AGZ1582" s="21"/>
      <c r="AHA1582" s="21"/>
      <c r="AHB1582" s="21"/>
      <c r="AHC1582" s="21"/>
      <c r="AHD1582" s="21"/>
      <c r="AHE1582" s="21"/>
      <c r="AHF1582" s="21"/>
      <c r="AHG1582" s="21"/>
      <c r="AHH1582" s="21"/>
      <c r="AHI1582" s="21"/>
      <c r="AHJ1582" s="21"/>
      <c r="AHK1582" s="21"/>
      <c r="AHL1582" s="21"/>
      <c r="AHM1582" s="21"/>
      <c r="AHN1582" s="21"/>
      <c r="AHO1582" s="21"/>
      <c r="AHP1582" s="21"/>
      <c r="AHQ1582" s="21"/>
      <c r="AHR1582" s="21"/>
      <c r="AHS1582" s="21"/>
      <c r="AHT1582" s="21"/>
      <c r="AHU1582" s="21"/>
      <c r="AHV1582" s="21"/>
      <c r="AHW1582" s="21"/>
      <c r="AHX1582" s="21"/>
      <c r="AHY1582" s="21"/>
      <c r="AHZ1582" s="21"/>
      <c r="AIA1582" s="21"/>
      <c r="AIB1582" s="21"/>
      <c r="AIC1582" s="21"/>
      <c r="AID1582" s="21"/>
      <c r="AIE1582" s="21"/>
      <c r="AIF1582" s="21"/>
      <c r="AIG1582" s="21"/>
      <c r="AIH1582" s="21"/>
      <c r="AII1582" s="21"/>
      <c r="AIJ1582" s="21"/>
      <c r="AIK1582" s="21"/>
      <c r="AIL1582" s="21"/>
      <c r="AIM1582" s="21"/>
      <c r="AIN1582" s="21"/>
      <c r="AIO1582" s="21"/>
      <c r="AIP1582" s="21"/>
      <c r="AIQ1582" s="21"/>
      <c r="AIR1582" s="21"/>
      <c r="AIS1582" s="21"/>
      <c r="AIT1582" s="21"/>
      <c r="AIU1582" s="21"/>
      <c r="AIV1582" s="21"/>
      <c r="AIW1582" s="21"/>
      <c r="AIX1582" s="21"/>
      <c r="AIY1582" s="21"/>
      <c r="AIZ1582" s="21"/>
      <c r="AJA1582" s="21"/>
      <c r="AJB1582" s="21"/>
      <c r="AJC1582" s="21"/>
      <c r="AJD1582" s="21"/>
      <c r="AJE1582" s="21"/>
      <c r="AJF1582" s="21"/>
      <c r="AJG1582" s="21"/>
      <c r="AJH1582" s="21"/>
      <c r="AJI1582" s="21"/>
      <c r="AJJ1582" s="21"/>
      <c r="AJK1582" s="21"/>
      <c r="AJL1582" s="21"/>
      <c r="AJM1582" s="21"/>
      <c r="AJN1582" s="21"/>
      <c r="AJO1582" s="21"/>
      <c r="AJP1582" s="21"/>
      <c r="AJQ1582" s="21"/>
      <c r="AJR1582" s="21"/>
      <c r="AJS1582" s="21"/>
      <c r="AJT1582" s="21"/>
      <c r="AJU1582" s="21"/>
      <c r="AJV1582" s="21"/>
      <c r="AJW1582" s="21"/>
      <c r="AJX1582" s="21"/>
      <c r="AJY1582" s="21"/>
      <c r="AJZ1582" s="21"/>
      <c r="AKA1582" s="21"/>
      <c r="AKB1582" s="21"/>
      <c r="AKC1582" s="21"/>
      <c r="AKD1582" s="21"/>
      <c r="AKE1582" s="21"/>
      <c r="AKF1582" s="21"/>
      <c r="AKG1582" s="21"/>
      <c r="AKH1582" s="21"/>
      <c r="AKI1582" s="21"/>
      <c r="AKJ1582" s="21"/>
      <c r="AKK1582" s="21"/>
      <c r="AKL1582" s="21"/>
      <c r="AKM1582" s="21"/>
      <c r="AKN1582" s="21"/>
      <c r="AKO1582" s="21"/>
      <c r="AKP1582" s="21"/>
      <c r="AKQ1582" s="21"/>
      <c r="AKR1582" s="21"/>
      <c r="AKS1582" s="21"/>
      <c r="AKT1582" s="21"/>
      <c r="AKU1582" s="21"/>
      <c r="AKV1582" s="21"/>
      <c r="AKW1582" s="21"/>
      <c r="AKX1582" s="21"/>
      <c r="AKY1582" s="21"/>
      <c r="AKZ1582" s="21"/>
      <c r="ALA1582" s="21"/>
      <c r="ALB1582" s="21"/>
      <c r="ALC1582" s="21"/>
      <c r="ALD1582" s="21"/>
      <c r="ALE1582" s="21"/>
      <c r="ALF1582" s="21"/>
      <c r="ALG1582" s="21"/>
      <c r="ALH1582" s="21"/>
      <c r="ALI1582" s="21"/>
      <c r="ALJ1582" s="21"/>
      <c r="ALK1582" s="21"/>
      <c r="ALL1582" s="21"/>
      <c r="ALM1582" s="21"/>
      <c r="ALN1582" s="21"/>
      <c r="ALO1582" s="21"/>
      <c r="ALP1582" s="21"/>
      <c r="ALQ1582" s="21"/>
      <c r="ALR1582" s="21"/>
      <c r="ALS1582" s="21"/>
      <c r="ALT1582" s="21"/>
      <c r="ALU1582" s="21"/>
      <c r="ALV1582" s="21"/>
      <c r="ALW1582" s="21"/>
      <c r="ALX1582" s="21"/>
      <c r="ALY1582" s="21"/>
      <c r="ALZ1582" s="21"/>
      <c r="AMA1582" s="21"/>
      <c r="AMB1582" s="21"/>
      <c r="AMC1582" s="21"/>
      <c r="AMD1582" s="21"/>
      <c r="AME1582" s="21"/>
      <c r="AMF1582" s="21"/>
      <c r="AMG1582" s="21"/>
      <c r="AMH1582" s="21"/>
      <c r="AMI1582" s="21"/>
      <c r="AMJ1582" s="21"/>
      <c r="AMK1582" s="21"/>
      <c r="AML1582" s="21"/>
      <c r="AMM1582" s="21"/>
      <c r="AMN1582" s="21"/>
      <c r="AMO1582" s="21"/>
      <c r="AMP1582" s="21"/>
      <c r="AMQ1582" s="21"/>
      <c r="AMR1582" s="21"/>
      <c r="AMS1582" s="21"/>
      <c r="AMT1582" s="21"/>
      <c r="AMU1582" s="21"/>
      <c r="AMV1582" s="21"/>
      <c r="AMW1582" s="21"/>
      <c r="AMX1582" s="21"/>
      <c r="AMY1582" s="21"/>
      <c r="AMZ1582" s="21"/>
      <c r="ANA1582" s="21"/>
      <c r="ANB1582" s="21"/>
      <c r="ANC1582" s="21"/>
      <c r="AND1582" s="21"/>
      <c r="ANE1582" s="21"/>
      <c r="ANF1582" s="21"/>
      <c r="ANG1582" s="21"/>
      <c r="ANH1582" s="21"/>
      <c r="ANI1582" s="21"/>
      <c r="ANJ1582" s="21"/>
      <c r="ANK1582" s="21"/>
      <c r="ANL1582" s="21"/>
      <c r="ANM1582" s="21"/>
      <c r="ANN1582" s="21"/>
      <c r="ANO1582" s="21"/>
      <c r="ANP1582" s="21"/>
      <c r="ANQ1582" s="21"/>
      <c r="ANR1582" s="21"/>
      <c r="ANS1582" s="21"/>
      <c r="ANT1582" s="21"/>
      <c r="ANU1582" s="21"/>
      <c r="ANV1582" s="21"/>
      <c r="ANW1582" s="21"/>
      <c r="ANX1582" s="21"/>
      <c r="ANY1582" s="21"/>
      <c r="ANZ1582" s="21"/>
      <c r="AOA1582" s="21"/>
      <c r="AOB1582" s="21"/>
      <c r="AOC1582" s="21"/>
      <c r="AOD1582" s="21"/>
      <c r="AOE1582" s="21"/>
      <c r="AOF1582" s="21"/>
      <c r="AOG1582" s="21"/>
      <c r="AOH1582" s="21"/>
      <c r="AOI1582" s="21"/>
      <c r="AOJ1582" s="21"/>
      <c r="AOK1582" s="21"/>
      <c r="AOL1582" s="21"/>
      <c r="AOM1582" s="21"/>
      <c r="AON1582" s="21"/>
      <c r="AOO1582" s="21"/>
      <c r="AOP1582" s="21"/>
      <c r="AOQ1582" s="21"/>
      <c r="AOR1582" s="21"/>
      <c r="AOS1582" s="21"/>
      <c r="AOT1582" s="21"/>
      <c r="AOU1582" s="21"/>
      <c r="AOV1582" s="21"/>
      <c r="AOW1582" s="21"/>
      <c r="AOX1582" s="21"/>
      <c r="AOY1582" s="21"/>
      <c r="AOZ1582" s="21"/>
      <c r="APA1582" s="21"/>
      <c r="APB1582" s="21"/>
      <c r="APC1582" s="21"/>
      <c r="APD1582" s="21"/>
      <c r="APE1582" s="21"/>
      <c r="APF1582" s="21"/>
      <c r="APG1582" s="21"/>
      <c r="APH1582" s="21"/>
      <c r="API1582" s="21"/>
      <c r="APJ1582" s="21"/>
      <c r="APK1582" s="21"/>
      <c r="APL1582" s="21"/>
      <c r="APM1582" s="21"/>
      <c r="APN1582" s="21"/>
      <c r="APO1582" s="21"/>
      <c r="APP1582" s="21"/>
      <c r="APQ1582" s="21"/>
      <c r="APR1582" s="21"/>
      <c r="APS1582" s="21"/>
      <c r="APT1582" s="21"/>
      <c r="APU1582" s="21"/>
      <c r="APV1582" s="21"/>
      <c r="APW1582" s="21"/>
      <c r="APX1582" s="21"/>
      <c r="APY1582" s="21"/>
      <c r="APZ1582" s="21"/>
      <c r="AQA1582" s="21"/>
      <c r="AQB1582" s="21"/>
      <c r="AQC1582" s="21"/>
      <c r="AQD1582" s="21"/>
      <c r="AQE1582" s="21"/>
      <c r="AQF1582" s="21"/>
      <c r="AQG1582" s="21"/>
      <c r="AQH1582" s="21"/>
      <c r="AQI1582" s="21"/>
      <c r="AQJ1582" s="21"/>
      <c r="AQK1582" s="21"/>
      <c r="AQL1582" s="21"/>
      <c r="AQM1582" s="21"/>
      <c r="AQN1582" s="21"/>
      <c r="AQO1582" s="21"/>
      <c r="AQP1582" s="21"/>
      <c r="AQQ1582" s="21"/>
      <c r="AQR1582" s="21"/>
      <c r="AQS1582" s="21"/>
      <c r="AQT1582" s="21"/>
      <c r="AQU1582" s="21"/>
      <c r="AQV1582" s="21"/>
      <c r="AQW1582" s="21"/>
      <c r="AQX1582" s="21"/>
      <c r="AQY1582" s="21"/>
      <c r="AQZ1582" s="21"/>
      <c r="ARA1582" s="21"/>
      <c r="ARB1582" s="21"/>
      <c r="ARC1582" s="21"/>
      <c r="ARD1582" s="21"/>
      <c r="ARE1582" s="21"/>
      <c r="ARF1582" s="21"/>
      <c r="ARG1582" s="21"/>
      <c r="ARH1582" s="21"/>
      <c r="ARI1582" s="21"/>
      <c r="ARJ1582" s="21"/>
      <c r="ARK1582" s="21"/>
      <c r="ARL1582" s="21"/>
      <c r="ARM1582" s="21"/>
      <c r="ARN1582" s="21"/>
      <c r="ARO1582" s="21"/>
      <c r="ARP1582" s="21"/>
      <c r="ARQ1582" s="21"/>
      <c r="ARR1582" s="21"/>
      <c r="ARS1582" s="21"/>
      <c r="ART1582" s="21"/>
      <c r="ARU1582" s="21"/>
      <c r="ARV1582" s="21"/>
      <c r="ARW1582" s="21"/>
      <c r="ARX1582" s="21"/>
      <c r="ARY1582" s="21"/>
      <c r="ARZ1582" s="21"/>
      <c r="ASA1582" s="21"/>
      <c r="ASB1582" s="21"/>
      <c r="ASC1582" s="21"/>
      <c r="ASD1582" s="21"/>
      <c r="ASE1582" s="21"/>
      <c r="ASF1582" s="21"/>
      <c r="ASG1582" s="21"/>
      <c r="ASH1582" s="21"/>
      <c r="ASI1582" s="21"/>
      <c r="ASJ1582" s="21"/>
      <c r="ASK1582" s="21"/>
      <c r="ASL1582" s="21"/>
      <c r="ASM1582" s="21"/>
      <c r="ASN1582" s="21"/>
      <c r="ASO1582" s="21"/>
      <c r="ASP1582" s="21"/>
      <c r="ASQ1582" s="21"/>
      <c r="ASR1582" s="21"/>
      <c r="ASS1582" s="21"/>
      <c r="AST1582" s="21"/>
      <c r="ASU1582" s="21"/>
      <c r="ASV1582" s="21"/>
      <c r="ASW1582" s="21"/>
      <c r="ASX1582" s="21"/>
      <c r="ASY1582" s="21"/>
      <c r="ASZ1582" s="21"/>
      <c r="ATA1582" s="21"/>
      <c r="ATB1582" s="21"/>
      <c r="ATC1582" s="21"/>
      <c r="ATD1582" s="21"/>
      <c r="ATE1582" s="21"/>
      <c r="ATF1582" s="21"/>
      <c r="ATG1582" s="21"/>
      <c r="ATH1582" s="21"/>
      <c r="ATI1582" s="21"/>
      <c r="ATJ1582" s="21"/>
      <c r="ATK1582" s="21"/>
      <c r="ATL1582" s="21"/>
      <c r="ATM1582" s="21"/>
      <c r="ATN1582" s="21"/>
      <c r="ATO1582" s="21"/>
      <c r="ATP1582" s="21"/>
      <c r="ATQ1582" s="21"/>
      <c r="ATR1582" s="21"/>
      <c r="ATS1582" s="21"/>
      <c r="ATT1582" s="21"/>
      <c r="ATU1582" s="21"/>
      <c r="ATV1582" s="21"/>
      <c r="ATW1582" s="21"/>
      <c r="ATX1582" s="21"/>
      <c r="ATY1582" s="21"/>
      <c r="ATZ1582" s="21"/>
      <c r="AUA1582" s="21"/>
      <c r="AUB1582" s="21"/>
      <c r="AUC1582" s="21"/>
      <c r="AUD1582" s="21"/>
      <c r="AUE1582" s="21"/>
      <c r="AUF1582" s="21"/>
      <c r="AUG1582" s="21"/>
      <c r="AUH1582" s="21"/>
      <c r="AUI1582" s="21"/>
      <c r="AUJ1582" s="21"/>
      <c r="AUK1582" s="21"/>
      <c r="AUL1582" s="21"/>
      <c r="AUM1582" s="21"/>
      <c r="AUN1582" s="21"/>
      <c r="AUO1582" s="21"/>
      <c r="AUP1582" s="21"/>
      <c r="AUQ1582" s="21"/>
      <c r="AUR1582" s="21"/>
      <c r="AUS1582" s="21"/>
      <c r="AUT1582" s="21"/>
      <c r="AUU1582" s="21"/>
      <c r="AUV1582" s="21"/>
      <c r="AUW1582" s="21"/>
      <c r="AUX1582" s="21"/>
      <c r="AUY1582" s="21"/>
      <c r="AUZ1582" s="21"/>
      <c r="AVA1582" s="21"/>
      <c r="AVB1582" s="21"/>
      <c r="AVC1582" s="21"/>
      <c r="AVD1582" s="21"/>
      <c r="AVE1582" s="21"/>
      <c r="AVF1582" s="21"/>
      <c r="AVG1582" s="21"/>
      <c r="AVH1582" s="21"/>
      <c r="AVI1582" s="21"/>
      <c r="AVJ1582" s="21"/>
      <c r="AVK1582" s="21"/>
      <c r="AVL1582" s="21"/>
      <c r="AVM1582" s="21"/>
      <c r="AVN1582" s="21"/>
      <c r="AVO1582" s="21"/>
      <c r="AVP1582" s="21"/>
      <c r="AVQ1582" s="21"/>
      <c r="AVR1582" s="21"/>
      <c r="AVS1582" s="21"/>
      <c r="AVT1582" s="21"/>
      <c r="AVU1582" s="21"/>
      <c r="AVV1582" s="21"/>
      <c r="AVW1582" s="21"/>
      <c r="AVX1582" s="21"/>
      <c r="AVY1582" s="21"/>
      <c r="AVZ1582" s="21"/>
      <c r="AWA1582" s="21"/>
      <c r="AWB1582" s="21"/>
      <c r="AWC1582" s="21"/>
      <c r="AWD1582" s="21"/>
      <c r="AWE1582" s="21"/>
      <c r="AWF1582" s="21"/>
      <c r="AWG1582" s="21"/>
      <c r="AWH1582" s="21"/>
      <c r="AWI1582" s="21"/>
      <c r="AWJ1582" s="21"/>
      <c r="AWK1582" s="21"/>
      <c r="AWL1582" s="21"/>
      <c r="AWM1582" s="21"/>
      <c r="AWN1582" s="21"/>
      <c r="AWO1582" s="21"/>
      <c r="AWP1582" s="21"/>
      <c r="AWQ1582" s="21"/>
      <c r="AWR1582" s="21"/>
      <c r="AWS1582" s="21"/>
      <c r="AWT1582" s="21"/>
      <c r="AWU1582" s="21"/>
      <c r="AWV1582" s="21"/>
      <c r="AWW1582" s="21"/>
      <c r="AWX1582" s="21"/>
      <c r="AWY1582" s="21"/>
      <c r="AWZ1582" s="21"/>
      <c r="AXA1582" s="21"/>
      <c r="AXB1582" s="21"/>
      <c r="AXC1582" s="21"/>
      <c r="AXD1582" s="21"/>
      <c r="AXE1582" s="21"/>
      <c r="AXF1582" s="21"/>
      <c r="AXG1582" s="21"/>
      <c r="AXH1582" s="21"/>
      <c r="AXI1582" s="21"/>
      <c r="AXJ1582" s="21"/>
      <c r="AXK1582" s="21"/>
      <c r="AXL1582" s="21"/>
      <c r="AXM1582" s="21"/>
      <c r="AXN1582" s="21"/>
      <c r="AXO1582" s="21"/>
      <c r="AXP1582" s="21"/>
      <c r="AXQ1582" s="21"/>
      <c r="AXR1582" s="21"/>
      <c r="AXS1582" s="21"/>
      <c r="AXT1582" s="21"/>
      <c r="AXU1582" s="21"/>
      <c r="AXV1582" s="21"/>
      <c r="AXW1582" s="21"/>
      <c r="AXX1582" s="21"/>
      <c r="AXY1582" s="21"/>
      <c r="AXZ1582" s="21"/>
      <c r="AYA1582" s="21"/>
      <c r="AYB1582" s="21"/>
      <c r="AYC1582" s="21"/>
      <c r="AYD1582" s="21"/>
      <c r="AYE1582" s="21"/>
      <c r="AYF1582" s="21"/>
      <c r="AYG1582" s="21"/>
      <c r="AYH1582" s="21"/>
      <c r="AYI1582" s="21"/>
      <c r="AYJ1582" s="21"/>
      <c r="AYK1582" s="21"/>
      <c r="AYL1582" s="21"/>
      <c r="AYM1582" s="21"/>
      <c r="AYN1582" s="21"/>
      <c r="AYO1582" s="21"/>
      <c r="AYP1582" s="21"/>
      <c r="AYQ1582" s="21"/>
      <c r="AYR1582" s="21"/>
      <c r="AYS1582" s="21"/>
      <c r="AYT1582" s="21"/>
      <c r="AYU1582" s="21"/>
      <c r="AYV1582" s="21"/>
      <c r="AYW1582" s="21"/>
      <c r="AYX1582" s="21"/>
      <c r="AYY1582" s="21"/>
      <c r="AYZ1582" s="21"/>
      <c r="AZA1582" s="21"/>
      <c r="AZB1582" s="21"/>
      <c r="AZC1582" s="21"/>
      <c r="AZD1582" s="21"/>
      <c r="AZE1582" s="21"/>
      <c r="AZF1582" s="21"/>
      <c r="AZG1582" s="21"/>
      <c r="AZH1582" s="21"/>
      <c r="AZI1582" s="21"/>
      <c r="AZJ1582" s="21"/>
      <c r="AZK1582" s="21"/>
      <c r="AZL1582" s="21"/>
      <c r="AZM1582" s="21"/>
      <c r="AZN1582" s="21"/>
      <c r="AZO1582" s="21"/>
      <c r="AZP1582" s="21"/>
      <c r="AZQ1582" s="21"/>
      <c r="AZR1582" s="21"/>
      <c r="AZS1582" s="21"/>
      <c r="AZT1582" s="21"/>
      <c r="AZU1582" s="21"/>
      <c r="AZV1582" s="21"/>
      <c r="AZW1582" s="21"/>
      <c r="AZX1582" s="21"/>
      <c r="AZY1582" s="21"/>
      <c r="AZZ1582" s="21"/>
      <c r="BAA1582" s="21"/>
      <c r="BAB1582" s="21"/>
      <c r="BAC1582" s="21"/>
      <c r="BAD1582" s="21"/>
      <c r="BAE1582" s="21"/>
      <c r="BAF1582" s="21"/>
      <c r="BAG1582" s="21"/>
      <c r="BAH1582" s="21"/>
      <c r="BAI1582" s="21"/>
      <c r="BAJ1582" s="21"/>
      <c r="BAK1582" s="21"/>
      <c r="BAL1582" s="21"/>
      <c r="BAM1582" s="21"/>
      <c r="BAN1582" s="21"/>
      <c r="BAO1582" s="21"/>
      <c r="BAP1582" s="21"/>
      <c r="BAQ1582" s="21"/>
      <c r="BAR1582" s="21"/>
      <c r="BAS1582" s="21"/>
      <c r="BAT1582" s="21"/>
      <c r="BAU1582" s="21"/>
      <c r="BAV1582" s="21"/>
      <c r="BAW1582" s="21"/>
      <c r="BAX1582" s="21"/>
      <c r="BAY1582" s="21"/>
      <c r="BAZ1582" s="21"/>
      <c r="BBA1582" s="21"/>
      <c r="BBB1582" s="21"/>
      <c r="BBC1582" s="21"/>
      <c r="BBD1582" s="21"/>
      <c r="BBE1582" s="21"/>
      <c r="BBF1582" s="21"/>
      <c r="BBG1582" s="21"/>
      <c r="BBH1582" s="21"/>
      <c r="BBI1582" s="21"/>
      <c r="BBJ1582" s="21"/>
      <c r="BBK1582" s="21"/>
      <c r="BBL1582" s="21"/>
      <c r="BBM1582" s="21"/>
      <c r="BBN1582" s="21"/>
      <c r="BBO1582" s="21"/>
      <c r="BBP1582" s="21"/>
      <c r="BBQ1582" s="21"/>
      <c r="BBR1582" s="21"/>
      <c r="BBS1582" s="21"/>
      <c r="BBT1582" s="21"/>
      <c r="BBU1582" s="21"/>
      <c r="BBV1582" s="21"/>
      <c r="BBW1582" s="21"/>
      <c r="BBX1582" s="21"/>
      <c r="BBY1582" s="21"/>
      <c r="BBZ1582" s="21"/>
      <c r="BCA1582" s="21"/>
      <c r="BCB1582" s="21"/>
      <c r="BCC1582" s="21"/>
      <c r="BCD1582" s="21"/>
      <c r="BCE1582" s="21"/>
      <c r="BCF1582" s="21"/>
      <c r="BCG1582" s="21"/>
      <c r="BCH1582" s="21"/>
      <c r="BCI1582" s="21"/>
      <c r="BCJ1582" s="21"/>
      <c r="BCK1582" s="21"/>
      <c r="BCL1582" s="21"/>
      <c r="BCM1582" s="21"/>
      <c r="BCN1582" s="21"/>
      <c r="BCO1582" s="21"/>
      <c r="BCP1582" s="21"/>
      <c r="BCQ1582" s="21"/>
      <c r="BCR1582" s="21"/>
      <c r="BCS1582" s="21"/>
      <c r="BCT1582" s="21"/>
      <c r="BCU1582" s="21"/>
      <c r="BCV1582" s="21"/>
      <c r="BCW1582" s="21"/>
      <c r="BCX1582" s="21"/>
      <c r="BCY1582" s="21"/>
      <c r="BCZ1582" s="21"/>
      <c r="BDA1582" s="21"/>
      <c r="BDB1582" s="21"/>
      <c r="BDC1582" s="21"/>
      <c r="BDD1582" s="21"/>
      <c r="BDE1582" s="21"/>
      <c r="BDF1582" s="21"/>
      <c r="BDG1582" s="21"/>
      <c r="BDH1582" s="21"/>
      <c r="BDI1582" s="21"/>
      <c r="BDJ1582" s="21"/>
      <c r="BDK1582" s="21"/>
      <c r="BDL1582" s="21"/>
      <c r="BDM1582" s="21"/>
      <c r="BDN1582" s="21"/>
      <c r="BDO1582" s="21"/>
      <c r="BDP1582" s="21"/>
      <c r="BDQ1582" s="21"/>
      <c r="BDR1582" s="21"/>
      <c r="BDS1582" s="21"/>
      <c r="BDT1582" s="21"/>
      <c r="BDU1582" s="21"/>
      <c r="BDV1582" s="21"/>
      <c r="BDW1582" s="21"/>
      <c r="BDX1582" s="21"/>
      <c r="BDY1582" s="21"/>
      <c r="BDZ1582" s="21"/>
      <c r="BEA1582" s="21"/>
      <c r="BEB1582" s="21"/>
      <c r="BEC1582" s="21"/>
      <c r="BED1582" s="21"/>
      <c r="BEE1582" s="21"/>
      <c r="BEF1582" s="21"/>
      <c r="BEG1582" s="21"/>
      <c r="BEH1582" s="21"/>
      <c r="BEI1582" s="21"/>
      <c r="BEJ1582" s="21"/>
      <c r="BEK1582" s="21"/>
      <c r="BEL1582" s="21"/>
      <c r="BEM1582" s="21"/>
      <c r="BEN1582" s="21"/>
      <c r="BEO1582" s="21"/>
      <c r="BEP1582" s="21"/>
      <c r="BEQ1582" s="21"/>
      <c r="BER1582" s="21"/>
      <c r="BES1582" s="21"/>
      <c r="BET1582" s="21"/>
      <c r="BEU1582" s="21"/>
      <c r="BEV1582" s="21"/>
      <c r="BEW1582" s="21"/>
      <c r="BEX1582" s="21"/>
      <c r="BEY1582" s="21"/>
      <c r="BEZ1582" s="21"/>
      <c r="BFA1582" s="21"/>
      <c r="BFB1582" s="21"/>
      <c r="BFC1582" s="21"/>
      <c r="BFD1582" s="21"/>
      <c r="BFE1582" s="21"/>
      <c r="BFF1582" s="21"/>
      <c r="BFG1582" s="21"/>
      <c r="BFH1582" s="21"/>
      <c r="BFI1582" s="21"/>
      <c r="BFJ1582" s="21"/>
      <c r="BFK1582" s="21"/>
      <c r="BFL1582" s="21"/>
      <c r="BFM1582" s="21"/>
      <c r="BFN1582" s="21"/>
      <c r="BFO1582" s="21"/>
      <c r="BFP1582" s="21"/>
      <c r="BFQ1582" s="21"/>
      <c r="BFR1582" s="21"/>
      <c r="BFS1582" s="21"/>
      <c r="BFT1582" s="21"/>
      <c r="BFU1582" s="21"/>
      <c r="BFV1582" s="21"/>
      <c r="BFW1582" s="21"/>
      <c r="BFX1582" s="21"/>
      <c r="BFY1582" s="21"/>
      <c r="BFZ1582" s="21"/>
      <c r="BGA1582" s="21"/>
      <c r="BGB1582" s="21"/>
      <c r="BGC1582" s="21"/>
      <c r="BGD1582" s="21"/>
      <c r="BGE1582" s="21"/>
      <c r="BGF1582" s="21"/>
      <c r="BGG1582" s="21"/>
      <c r="BGH1582" s="21"/>
      <c r="BGI1582" s="21"/>
      <c r="BGJ1582" s="21"/>
      <c r="BGK1582" s="21"/>
      <c r="BGL1582" s="21"/>
      <c r="BGM1582" s="21"/>
      <c r="BGN1582" s="21"/>
      <c r="BGO1582" s="21"/>
      <c r="BGP1582" s="21"/>
      <c r="BGQ1582" s="21"/>
      <c r="BGR1582" s="21"/>
      <c r="BGS1582" s="21"/>
      <c r="BGT1582" s="21"/>
      <c r="BGU1582" s="21"/>
      <c r="BGV1582" s="21"/>
      <c r="BGW1582" s="21"/>
      <c r="BGX1582" s="21"/>
      <c r="BGY1582" s="21"/>
      <c r="BGZ1582" s="21"/>
      <c r="BHA1582" s="21"/>
      <c r="BHB1582" s="21"/>
      <c r="BHC1582" s="21"/>
      <c r="BHD1582" s="21"/>
      <c r="BHE1582" s="21"/>
      <c r="BHF1582" s="21"/>
      <c r="BHG1582" s="21"/>
      <c r="BHH1582" s="21"/>
      <c r="BHI1582" s="21"/>
      <c r="BHJ1582" s="21"/>
      <c r="BHK1582" s="21"/>
      <c r="BHL1582" s="21"/>
      <c r="BHM1582" s="21"/>
      <c r="BHN1582" s="21"/>
      <c r="BHO1582" s="21"/>
      <c r="BHP1582" s="21"/>
      <c r="BHQ1582" s="21"/>
      <c r="BHR1582" s="21"/>
      <c r="BHS1582" s="21"/>
      <c r="BHT1582" s="21"/>
      <c r="BHU1582" s="21"/>
      <c r="BHV1582" s="21"/>
      <c r="BHW1582" s="21"/>
      <c r="BHX1582" s="21"/>
      <c r="BHY1582" s="21"/>
      <c r="BHZ1582" s="21"/>
      <c r="BIA1582" s="21"/>
      <c r="BIB1582" s="21"/>
      <c r="BIC1582" s="21"/>
      <c r="BID1582" s="21"/>
      <c r="BIE1582" s="21"/>
      <c r="BIF1582" s="21"/>
      <c r="BIG1582" s="21"/>
      <c r="BIH1582" s="21"/>
      <c r="BII1582" s="21"/>
      <c r="BIJ1582" s="21"/>
      <c r="BIK1582" s="21"/>
      <c r="BIL1582" s="21"/>
      <c r="BIM1582" s="21"/>
      <c r="BIN1582" s="21"/>
      <c r="BIO1582" s="21"/>
      <c r="BIP1582" s="21"/>
      <c r="BIQ1582" s="21"/>
      <c r="BIR1582" s="21"/>
      <c r="BIS1582" s="21"/>
      <c r="BIT1582" s="21"/>
      <c r="BIU1582" s="21"/>
      <c r="BIV1582" s="21"/>
      <c r="BIW1582" s="21"/>
      <c r="BIX1582" s="21"/>
      <c r="BIY1582" s="21"/>
      <c r="BIZ1582" s="21"/>
      <c r="BJA1582" s="21"/>
      <c r="BJB1582" s="21"/>
      <c r="BJC1582" s="21"/>
      <c r="BJD1582" s="21"/>
      <c r="BJE1582" s="21"/>
      <c r="BJF1582" s="21"/>
      <c r="BJG1582" s="21"/>
      <c r="BJH1582" s="21"/>
      <c r="BJI1582" s="21"/>
      <c r="BJJ1582" s="21"/>
      <c r="BJK1582" s="21"/>
      <c r="BJL1582" s="21"/>
      <c r="BJM1582" s="21"/>
      <c r="BJN1582" s="21"/>
      <c r="BJO1582" s="21"/>
      <c r="BJP1582" s="21"/>
      <c r="BJQ1582" s="21"/>
      <c r="BJR1582" s="21"/>
      <c r="BJS1582" s="21"/>
      <c r="BJT1582" s="21"/>
      <c r="BJU1582" s="21"/>
      <c r="BJV1582" s="21"/>
      <c r="BJW1582" s="21"/>
      <c r="BJX1582" s="21"/>
      <c r="BJY1582" s="21"/>
      <c r="BJZ1582" s="21"/>
      <c r="BKA1582" s="21"/>
      <c r="BKB1582" s="21"/>
      <c r="BKC1582" s="21"/>
      <c r="BKD1582" s="21"/>
      <c r="BKE1582" s="21"/>
      <c r="BKF1582" s="21"/>
      <c r="BKG1582" s="21"/>
      <c r="BKH1582" s="21"/>
      <c r="BKI1582" s="21"/>
      <c r="BKJ1582" s="21"/>
      <c r="BKK1582" s="21"/>
      <c r="BKL1582" s="21"/>
      <c r="BKM1582" s="21"/>
      <c r="BKN1582" s="21"/>
      <c r="BKO1582" s="21"/>
      <c r="BKP1582" s="21"/>
      <c r="BKQ1582" s="21"/>
      <c r="BKR1582" s="21"/>
      <c r="BKS1582" s="21"/>
      <c r="BKT1582" s="21"/>
      <c r="BKU1582" s="21"/>
      <c r="BKV1582" s="21"/>
      <c r="BKW1582" s="21"/>
      <c r="BKX1582" s="21"/>
      <c r="BKY1582" s="21"/>
      <c r="BKZ1582" s="21"/>
      <c r="BLA1582" s="21"/>
      <c r="BLB1582" s="21"/>
      <c r="BLC1582" s="21"/>
      <c r="BLD1582" s="21"/>
      <c r="BLE1582" s="21"/>
      <c r="BLF1582" s="21"/>
      <c r="BLG1582" s="21"/>
      <c r="BLH1582" s="21"/>
      <c r="BLI1582" s="21"/>
      <c r="BLJ1582" s="21"/>
      <c r="BLK1582" s="21"/>
      <c r="BLL1582" s="21"/>
      <c r="BLM1582" s="21"/>
      <c r="BLN1582" s="21"/>
      <c r="BLO1582" s="21"/>
      <c r="BLP1582" s="21"/>
      <c r="BLQ1582" s="21"/>
      <c r="BLR1582" s="21"/>
      <c r="BLS1582" s="21"/>
      <c r="BLT1582" s="21"/>
      <c r="BLU1582" s="21"/>
      <c r="BLV1582" s="21"/>
      <c r="BLW1582" s="21"/>
      <c r="BLX1582" s="21"/>
      <c r="BLY1582" s="21"/>
      <c r="BLZ1582" s="21"/>
      <c r="BMA1582" s="21"/>
      <c r="BMB1582" s="21"/>
      <c r="BMC1582" s="21"/>
      <c r="BMD1582" s="21"/>
      <c r="BME1582" s="21"/>
      <c r="BMF1582" s="21"/>
      <c r="BMG1582" s="21"/>
      <c r="BMH1582" s="21"/>
      <c r="BMI1582" s="21"/>
      <c r="BMJ1582" s="21"/>
      <c r="BMK1582" s="21"/>
      <c r="BML1582" s="21"/>
      <c r="BMM1582" s="21"/>
      <c r="BMN1582" s="21"/>
      <c r="BMO1582" s="21"/>
      <c r="BMP1582" s="21"/>
      <c r="BMQ1582" s="21"/>
      <c r="BMR1582" s="21"/>
      <c r="BMS1582" s="21"/>
      <c r="BMT1582" s="21"/>
      <c r="BMU1582" s="21"/>
      <c r="BMV1582" s="21"/>
      <c r="BMW1582" s="21"/>
      <c r="BMX1582" s="21"/>
      <c r="BMY1582" s="21"/>
      <c r="BMZ1582" s="21"/>
      <c r="BNA1582" s="21"/>
      <c r="BNB1582" s="21"/>
      <c r="BNC1582" s="21"/>
      <c r="BND1582" s="21"/>
      <c r="BNE1582" s="21"/>
      <c r="BNF1582" s="21"/>
      <c r="BNG1582" s="21"/>
      <c r="BNH1582" s="21"/>
      <c r="BNI1582" s="21"/>
      <c r="BNJ1582" s="21"/>
      <c r="BNK1582" s="21"/>
      <c r="BNL1582" s="21"/>
      <c r="BNM1582" s="21"/>
      <c r="BNN1582" s="21"/>
      <c r="BNO1582" s="21"/>
      <c r="BNP1582" s="21"/>
      <c r="BNQ1582" s="21"/>
      <c r="BNR1582" s="21"/>
      <c r="BNS1582" s="21"/>
      <c r="BNT1582" s="21"/>
      <c r="BNU1582" s="21"/>
      <c r="BNV1582" s="21"/>
      <c r="BNW1582" s="21"/>
      <c r="BNX1582" s="21"/>
      <c r="BNY1582" s="21"/>
      <c r="BNZ1582" s="21"/>
      <c r="BOA1582" s="21"/>
      <c r="BOB1582" s="21"/>
      <c r="BOC1582" s="21"/>
      <c r="BOD1582" s="21"/>
      <c r="BOE1582" s="21"/>
      <c r="BOF1582" s="21"/>
      <c r="BOG1582" s="21"/>
      <c r="BOH1582" s="21"/>
      <c r="BOI1582" s="21"/>
      <c r="BOJ1582" s="21"/>
      <c r="BOK1582" s="21"/>
      <c r="BOL1582" s="21"/>
      <c r="BOM1582" s="21"/>
      <c r="BON1582" s="21"/>
      <c r="BOO1582" s="21"/>
      <c r="BOP1582" s="21"/>
      <c r="BOQ1582" s="21"/>
      <c r="BOR1582" s="21"/>
      <c r="BOS1582" s="21"/>
      <c r="BOT1582" s="21"/>
      <c r="BOU1582" s="21"/>
      <c r="BOV1582" s="21"/>
      <c r="BOW1582" s="21"/>
      <c r="BOX1582" s="21"/>
      <c r="BOY1582" s="21"/>
      <c r="BOZ1582" s="21"/>
      <c r="BPA1582" s="21"/>
      <c r="BPB1582" s="21"/>
      <c r="BPC1582" s="21"/>
      <c r="BPD1582" s="21"/>
      <c r="BPE1582" s="21"/>
      <c r="BPF1582" s="21"/>
      <c r="BPG1582" s="21"/>
      <c r="BPH1582" s="21"/>
      <c r="BPI1582" s="21"/>
      <c r="BPJ1582" s="21"/>
      <c r="BPK1582" s="21"/>
      <c r="BPL1582" s="21"/>
      <c r="BPM1582" s="21"/>
      <c r="BPN1582" s="21"/>
      <c r="BPO1582" s="21"/>
      <c r="BPP1582" s="21"/>
      <c r="BPQ1582" s="21"/>
      <c r="BPR1582" s="21"/>
      <c r="BPS1582" s="21"/>
      <c r="BPT1582" s="21"/>
      <c r="BPU1582" s="21"/>
      <c r="BPV1582" s="21"/>
      <c r="BPW1582" s="21"/>
      <c r="BPX1582" s="21"/>
      <c r="BPY1582" s="21"/>
      <c r="BPZ1582" s="21"/>
      <c r="BQA1582" s="21"/>
      <c r="BQB1582" s="21"/>
      <c r="BQC1582" s="21"/>
      <c r="BQD1582" s="21"/>
      <c r="BQE1582" s="21"/>
      <c r="BQF1582" s="21"/>
      <c r="BQG1582" s="21"/>
      <c r="BQH1582" s="21"/>
      <c r="BQI1582" s="21"/>
      <c r="BQJ1582" s="21"/>
      <c r="BQK1582" s="21"/>
      <c r="BQL1582" s="21"/>
      <c r="BQM1582" s="21"/>
      <c r="BQN1582" s="21"/>
      <c r="BQO1582" s="21"/>
      <c r="BQP1582" s="21"/>
      <c r="BQQ1582" s="21"/>
      <c r="BQR1582" s="21"/>
      <c r="BQS1582" s="21"/>
      <c r="BQT1582" s="21"/>
      <c r="BQU1582" s="21"/>
      <c r="BQV1582" s="21"/>
      <c r="BQW1582" s="21"/>
      <c r="BQX1582" s="21"/>
      <c r="BQY1582" s="21"/>
      <c r="BQZ1582" s="21"/>
      <c r="BRA1582" s="21"/>
      <c r="BRB1582" s="21"/>
      <c r="BRC1582" s="21"/>
      <c r="BRD1582" s="21"/>
      <c r="BRE1582" s="21"/>
      <c r="BRF1582" s="21"/>
      <c r="BRG1582" s="21"/>
      <c r="BRH1582" s="21"/>
      <c r="BRI1582" s="21"/>
      <c r="BRJ1582" s="21"/>
      <c r="BRK1582" s="21"/>
      <c r="BRL1582" s="21"/>
      <c r="BRM1582" s="21"/>
      <c r="BRN1582" s="21"/>
      <c r="BRO1582" s="21"/>
      <c r="BRP1582" s="21"/>
      <c r="BRQ1582" s="21"/>
      <c r="BRR1582" s="21"/>
      <c r="BRS1582" s="21"/>
      <c r="BRT1582" s="21"/>
      <c r="BRU1582" s="21"/>
      <c r="BRV1582" s="21"/>
      <c r="BRW1582" s="21"/>
      <c r="BRX1582" s="21"/>
      <c r="BRY1582" s="21"/>
      <c r="BRZ1582" s="21"/>
      <c r="BSA1582" s="21"/>
      <c r="BSB1582" s="21"/>
      <c r="BSC1582" s="21"/>
      <c r="BSD1582" s="21"/>
      <c r="BSE1582" s="21"/>
      <c r="BSF1582" s="21"/>
      <c r="BSG1582" s="21"/>
      <c r="BSH1582" s="21"/>
      <c r="BSI1582" s="21"/>
      <c r="BSJ1582" s="21"/>
      <c r="BSK1582" s="21"/>
      <c r="BSL1582" s="21"/>
      <c r="BSM1582" s="21"/>
      <c r="BSN1582" s="21"/>
      <c r="BSO1582" s="21"/>
      <c r="BSP1582" s="21"/>
      <c r="BSQ1582" s="21"/>
      <c r="BSR1582" s="21"/>
      <c r="BSS1582" s="21"/>
      <c r="BST1582" s="21"/>
      <c r="BSU1582" s="21"/>
      <c r="BSV1582" s="21"/>
      <c r="BSW1582" s="21"/>
      <c r="BSX1582" s="21"/>
      <c r="BSY1582" s="21"/>
      <c r="BSZ1582" s="21"/>
      <c r="BTA1582" s="21"/>
      <c r="BTB1582" s="21"/>
      <c r="BTC1582" s="21"/>
      <c r="BTD1582" s="21"/>
      <c r="BTE1582" s="21"/>
      <c r="BTF1582" s="21"/>
      <c r="BTG1582" s="21"/>
      <c r="BTH1582" s="21"/>
      <c r="BTI1582" s="21"/>
      <c r="BTJ1582" s="21"/>
      <c r="BTK1582" s="21"/>
      <c r="BTL1582" s="21"/>
      <c r="BTM1582" s="21"/>
      <c r="BTN1582" s="21"/>
      <c r="BTO1582" s="21"/>
      <c r="BTP1582" s="21"/>
      <c r="BTQ1582" s="21"/>
      <c r="BTR1582" s="21"/>
      <c r="BTS1582" s="21"/>
      <c r="BTT1582" s="21"/>
      <c r="BTU1582" s="21"/>
      <c r="BTV1582" s="21"/>
      <c r="BTW1582" s="21"/>
      <c r="BTX1582" s="21"/>
      <c r="BTY1582" s="21"/>
      <c r="BTZ1582" s="21"/>
      <c r="BUA1582" s="21"/>
      <c r="BUB1582" s="21"/>
      <c r="BUC1582" s="21"/>
      <c r="BUD1582" s="21"/>
      <c r="BUE1582" s="21"/>
      <c r="BUF1582" s="21"/>
      <c r="BUG1582" s="21"/>
      <c r="BUH1582" s="21"/>
      <c r="BUI1582" s="21"/>
      <c r="BUJ1582" s="21"/>
      <c r="BUK1582" s="21"/>
      <c r="BUL1582" s="21"/>
      <c r="BUM1582" s="21"/>
      <c r="BUN1582" s="21"/>
      <c r="BUO1582" s="21"/>
      <c r="BUP1582" s="21"/>
      <c r="BUQ1582" s="21"/>
      <c r="BUR1582" s="21"/>
      <c r="BUS1582" s="21"/>
      <c r="BUT1582" s="21"/>
      <c r="BUU1582" s="21"/>
      <c r="BUV1582" s="21"/>
      <c r="BUW1582" s="21"/>
      <c r="BUX1582" s="21"/>
      <c r="BUY1582" s="21"/>
      <c r="BUZ1582" s="21"/>
      <c r="BVA1582" s="21"/>
      <c r="BVB1582" s="21"/>
      <c r="BVC1582" s="21"/>
      <c r="BVD1582" s="21"/>
      <c r="BVE1582" s="21"/>
      <c r="BVF1582" s="21"/>
      <c r="BVG1582" s="21"/>
      <c r="BVH1582" s="21"/>
      <c r="BVI1582" s="21"/>
      <c r="BVJ1582" s="21"/>
      <c r="BVK1582" s="21"/>
      <c r="BVL1582" s="21"/>
      <c r="BVM1582" s="21"/>
      <c r="BVN1582" s="21"/>
      <c r="BVO1582" s="21"/>
      <c r="BVP1582" s="21"/>
      <c r="BVQ1582" s="21"/>
      <c r="BVR1582" s="21"/>
      <c r="BVS1582" s="21"/>
      <c r="BVT1582" s="21"/>
      <c r="BVU1582" s="21"/>
      <c r="BVV1582" s="21"/>
      <c r="BVW1582" s="21"/>
      <c r="BVX1582" s="21"/>
      <c r="BVY1582" s="21"/>
      <c r="BVZ1582" s="21"/>
      <c r="BWA1582" s="21"/>
      <c r="BWB1582" s="21"/>
      <c r="BWC1582" s="21"/>
      <c r="BWD1582" s="21"/>
      <c r="BWE1582" s="21"/>
      <c r="BWF1582" s="21"/>
      <c r="BWG1582" s="21"/>
      <c r="BWH1582" s="21"/>
      <c r="BWI1582" s="21"/>
      <c r="BWJ1582" s="21"/>
      <c r="BWK1582" s="21"/>
      <c r="BWL1582" s="21"/>
      <c r="BWM1582" s="21"/>
      <c r="BWN1582" s="21"/>
      <c r="BWO1582" s="21"/>
      <c r="BWP1582" s="21"/>
      <c r="BWQ1582" s="21"/>
      <c r="BWR1582" s="21"/>
      <c r="BWS1582" s="21"/>
      <c r="BWT1582" s="21"/>
      <c r="BWU1582" s="21"/>
      <c r="BWV1582" s="21"/>
      <c r="BWW1582" s="21"/>
      <c r="BWX1582" s="21"/>
      <c r="BWY1582" s="21"/>
      <c r="BWZ1582" s="21"/>
      <c r="BXA1582" s="21"/>
      <c r="BXB1582" s="21"/>
      <c r="BXC1582" s="21"/>
      <c r="BXD1582" s="21"/>
      <c r="BXE1582" s="21"/>
      <c r="BXF1582" s="21"/>
      <c r="BXG1582" s="21"/>
      <c r="BXH1582" s="21"/>
      <c r="BXI1582" s="21"/>
      <c r="BXJ1582" s="21"/>
      <c r="BXK1582" s="21"/>
      <c r="BXL1582" s="21"/>
      <c r="BXM1582" s="21"/>
      <c r="BXN1582" s="21"/>
      <c r="BXO1582" s="21"/>
      <c r="BXP1582" s="21"/>
      <c r="BXQ1582" s="21"/>
      <c r="BXR1582" s="21"/>
      <c r="BXS1582" s="21"/>
      <c r="BXT1582" s="21"/>
      <c r="BXU1582" s="21"/>
      <c r="BXV1582" s="21"/>
      <c r="BXW1582" s="21"/>
      <c r="BXX1582" s="21"/>
      <c r="BXY1582" s="21"/>
      <c r="BXZ1582" s="21"/>
      <c r="BYA1582" s="21"/>
      <c r="BYB1582" s="21"/>
      <c r="BYC1582" s="21"/>
      <c r="BYD1582" s="21"/>
      <c r="BYE1582" s="21"/>
      <c r="BYF1582" s="21"/>
      <c r="BYG1582" s="21"/>
      <c r="BYH1582" s="21"/>
      <c r="BYI1582" s="21"/>
      <c r="BYJ1582" s="21"/>
      <c r="BYK1582" s="21"/>
      <c r="BYL1582" s="21"/>
      <c r="BYM1582" s="21"/>
      <c r="BYN1582" s="21"/>
      <c r="BYO1582" s="21"/>
      <c r="BYP1582" s="21"/>
      <c r="BYQ1582" s="21"/>
      <c r="BYR1582" s="21"/>
      <c r="BYS1582" s="21"/>
      <c r="BYT1582" s="21"/>
      <c r="BYU1582" s="21"/>
      <c r="BYV1582" s="21"/>
      <c r="BYW1582" s="21"/>
      <c r="BYX1582" s="21"/>
      <c r="BYY1582" s="21"/>
      <c r="BYZ1582" s="21"/>
      <c r="BZA1582" s="21"/>
      <c r="BZB1582" s="21"/>
      <c r="BZC1582" s="21"/>
      <c r="BZD1582" s="21"/>
      <c r="BZE1582" s="21"/>
      <c r="BZF1582" s="21"/>
      <c r="BZG1582" s="21"/>
      <c r="BZH1582" s="21"/>
      <c r="BZI1582" s="21"/>
      <c r="BZJ1582" s="21"/>
      <c r="BZK1582" s="21"/>
      <c r="BZL1582" s="21"/>
      <c r="BZM1582" s="21"/>
      <c r="BZN1582" s="21"/>
      <c r="BZO1582" s="21"/>
      <c r="BZP1582" s="21"/>
      <c r="BZQ1582" s="21"/>
      <c r="BZR1582" s="21"/>
      <c r="BZS1582" s="21"/>
      <c r="BZT1582" s="21"/>
      <c r="BZU1582" s="21"/>
      <c r="BZV1582" s="21"/>
      <c r="BZW1582" s="21"/>
      <c r="BZX1582" s="21"/>
      <c r="BZY1582" s="21"/>
      <c r="BZZ1582" s="21"/>
      <c r="CAA1582" s="21"/>
      <c r="CAB1582" s="21"/>
      <c r="CAC1582" s="21"/>
      <c r="CAD1582" s="21"/>
      <c r="CAE1582" s="21"/>
      <c r="CAF1582" s="21"/>
      <c r="CAG1582" s="21"/>
      <c r="CAH1582" s="21"/>
      <c r="CAI1582" s="21"/>
      <c r="CAJ1582" s="21"/>
      <c r="CAK1582" s="21"/>
      <c r="CAL1582" s="21"/>
      <c r="CAM1582" s="21"/>
      <c r="CAN1582" s="21"/>
      <c r="CAO1582" s="21"/>
      <c r="CAP1582" s="21"/>
      <c r="CAQ1582" s="21"/>
      <c r="CAR1582" s="21"/>
      <c r="CAS1582" s="21"/>
      <c r="CAT1582" s="21"/>
      <c r="CAU1582" s="21"/>
      <c r="CAV1582" s="21"/>
      <c r="CAW1582" s="21"/>
      <c r="CAX1582" s="21"/>
      <c r="CAY1582" s="21"/>
      <c r="CAZ1582" s="21"/>
      <c r="CBA1582" s="21"/>
      <c r="CBB1582" s="21"/>
      <c r="CBC1582" s="21"/>
      <c r="CBD1582" s="21"/>
      <c r="CBE1582" s="21"/>
      <c r="CBF1582" s="21"/>
      <c r="CBG1582" s="21"/>
      <c r="CBH1582" s="21"/>
      <c r="CBI1582" s="21"/>
      <c r="CBJ1582" s="21"/>
      <c r="CBK1582" s="21"/>
      <c r="CBL1582" s="21"/>
      <c r="CBM1582" s="21"/>
      <c r="CBN1582" s="21"/>
      <c r="CBO1582" s="21"/>
      <c r="CBP1582" s="21"/>
      <c r="CBQ1582" s="21"/>
      <c r="CBR1582" s="21"/>
      <c r="CBS1582" s="21"/>
      <c r="CBT1582" s="21"/>
      <c r="CBU1582" s="21"/>
      <c r="CBV1582" s="21"/>
      <c r="CBW1582" s="21"/>
      <c r="CBX1582" s="21"/>
      <c r="CBY1582" s="21"/>
      <c r="CBZ1582" s="21"/>
      <c r="CCA1582" s="21"/>
      <c r="CCB1582" s="21"/>
      <c r="CCC1582" s="21"/>
      <c r="CCD1582" s="21"/>
      <c r="CCE1582" s="21"/>
      <c r="CCF1582" s="21"/>
      <c r="CCG1582" s="21"/>
      <c r="CCH1582" s="21"/>
      <c r="CCI1582" s="21"/>
      <c r="CCJ1582" s="21"/>
      <c r="CCK1582" s="21"/>
      <c r="CCL1582" s="21"/>
      <c r="CCM1582" s="21"/>
      <c r="CCN1582" s="21"/>
      <c r="CCO1582" s="21"/>
      <c r="CCP1582" s="21"/>
      <c r="CCQ1582" s="21"/>
      <c r="CCR1582" s="21"/>
      <c r="CCS1582" s="21"/>
      <c r="CCT1582" s="21"/>
      <c r="CCU1582" s="21"/>
      <c r="CCV1582" s="21"/>
      <c r="CCW1582" s="21"/>
      <c r="CCX1582" s="21"/>
      <c r="CCY1582" s="21"/>
      <c r="CCZ1582" s="21"/>
      <c r="CDA1582" s="21"/>
      <c r="CDB1582" s="21"/>
      <c r="CDC1582" s="21"/>
      <c r="CDD1582" s="21"/>
      <c r="CDE1582" s="21"/>
      <c r="CDF1582" s="21"/>
      <c r="CDG1582" s="21"/>
      <c r="CDH1582" s="21"/>
      <c r="CDI1582" s="21"/>
      <c r="CDJ1582" s="21"/>
      <c r="CDK1582" s="21"/>
      <c r="CDL1582" s="21"/>
      <c r="CDM1582" s="21"/>
      <c r="CDN1582" s="21"/>
      <c r="CDO1582" s="21"/>
      <c r="CDP1582" s="21"/>
      <c r="CDQ1582" s="21"/>
      <c r="CDR1582" s="21"/>
      <c r="CDS1582" s="21"/>
      <c r="CDT1582" s="21"/>
      <c r="CDU1582" s="21"/>
      <c r="CDV1582" s="21"/>
      <c r="CDW1582" s="21"/>
      <c r="CDX1582" s="21"/>
      <c r="CDY1582" s="21"/>
      <c r="CDZ1582" s="21"/>
      <c r="CEA1582" s="21"/>
      <c r="CEB1582" s="21"/>
      <c r="CEC1582" s="21"/>
      <c r="CED1582" s="21"/>
      <c r="CEE1582" s="21"/>
      <c r="CEF1582" s="21"/>
      <c r="CEG1582" s="21"/>
      <c r="CEH1582" s="21"/>
      <c r="CEI1582" s="21"/>
      <c r="CEJ1582" s="21"/>
      <c r="CEK1582" s="21"/>
      <c r="CEL1582" s="21"/>
      <c r="CEM1582" s="21"/>
      <c r="CEN1582" s="21"/>
      <c r="CEO1582" s="21"/>
      <c r="CEP1582" s="21"/>
      <c r="CEQ1582" s="21"/>
      <c r="CER1582" s="21"/>
      <c r="CES1582" s="21"/>
      <c r="CET1582" s="21"/>
      <c r="CEU1582" s="21"/>
      <c r="CEV1582" s="21"/>
      <c r="CEW1582" s="21"/>
      <c r="CEX1582" s="21"/>
      <c r="CEY1582" s="21"/>
      <c r="CEZ1582" s="21"/>
      <c r="CFA1582" s="21"/>
      <c r="CFB1582" s="21"/>
      <c r="CFC1582" s="21"/>
      <c r="CFD1582" s="21"/>
      <c r="CFE1582" s="21"/>
      <c r="CFF1582" s="21"/>
      <c r="CFG1582" s="21"/>
      <c r="CFH1582" s="21"/>
      <c r="CFI1582" s="21"/>
      <c r="CFJ1582" s="21"/>
      <c r="CFK1582" s="21"/>
      <c r="CFL1582" s="21"/>
      <c r="CFM1582" s="21"/>
      <c r="CFN1582" s="21"/>
      <c r="CFO1582" s="21"/>
      <c r="CFP1582" s="21"/>
      <c r="CFQ1582" s="21"/>
      <c r="CFR1582" s="21"/>
      <c r="CFS1582" s="21"/>
      <c r="CFT1582" s="21"/>
      <c r="CFU1582" s="21"/>
      <c r="CFV1582" s="21"/>
      <c r="CFW1582" s="21"/>
      <c r="CFX1582" s="21"/>
      <c r="CFY1582" s="21"/>
      <c r="CFZ1582" s="21"/>
      <c r="CGA1582" s="21"/>
      <c r="CGB1582" s="21"/>
      <c r="CGC1582" s="21"/>
      <c r="CGD1582" s="21"/>
      <c r="CGE1582" s="21"/>
      <c r="CGF1582" s="21"/>
      <c r="CGG1582" s="21"/>
      <c r="CGH1582" s="21"/>
      <c r="CGI1582" s="21"/>
      <c r="CGJ1582" s="21"/>
      <c r="CGK1582" s="21"/>
      <c r="CGL1582" s="21"/>
      <c r="CGM1582" s="21"/>
      <c r="CGN1582" s="21"/>
      <c r="CGO1582" s="21"/>
      <c r="CGP1582" s="21"/>
      <c r="CGQ1582" s="21"/>
      <c r="CGR1582" s="21"/>
      <c r="CGS1582" s="21"/>
      <c r="CGT1582" s="21"/>
      <c r="CGU1582" s="21"/>
      <c r="CGV1582" s="21"/>
      <c r="CGW1582" s="21"/>
      <c r="CGX1582" s="21"/>
      <c r="CGY1582" s="21"/>
      <c r="CGZ1582" s="21"/>
      <c r="CHA1582" s="21"/>
      <c r="CHB1582" s="21"/>
      <c r="CHC1582" s="21"/>
      <c r="CHD1582" s="21"/>
      <c r="CHE1582" s="21"/>
      <c r="CHF1582" s="21"/>
      <c r="CHG1582" s="21"/>
      <c r="CHH1582" s="21"/>
      <c r="CHI1582" s="21"/>
      <c r="CHJ1582" s="21"/>
      <c r="CHK1582" s="21"/>
      <c r="CHL1582" s="21"/>
      <c r="CHM1582" s="21"/>
      <c r="CHN1582" s="21"/>
      <c r="CHO1582" s="21"/>
      <c r="CHP1582" s="21"/>
      <c r="CHQ1582" s="21"/>
      <c r="CHR1582" s="21"/>
      <c r="CHS1582" s="21"/>
      <c r="CHT1582" s="21"/>
      <c r="CHU1582" s="21"/>
      <c r="CHV1582" s="21"/>
      <c r="CHW1582" s="21"/>
      <c r="CHX1582" s="21"/>
      <c r="CHY1582" s="21"/>
      <c r="CHZ1582" s="21"/>
      <c r="CIA1582" s="21"/>
      <c r="CIB1582" s="21"/>
      <c r="CIC1582" s="21"/>
      <c r="CID1582" s="21"/>
      <c r="CIE1582" s="21"/>
      <c r="CIF1582" s="21"/>
      <c r="CIG1582" s="21"/>
      <c r="CIH1582" s="21"/>
      <c r="CII1582" s="21"/>
      <c r="CIJ1582" s="21"/>
      <c r="CIK1582" s="21"/>
      <c r="CIL1582" s="21"/>
      <c r="CIM1582" s="21"/>
      <c r="CIN1582" s="21"/>
      <c r="CIO1582" s="21"/>
      <c r="CIP1582" s="21"/>
      <c r="CIQ1582" s="21"/>
      <c r="CIR1582" s="21"/>
      <c r="CIS1582" s="21"/>
      <c r="CIT1582" s="21"/>
      <c r="CIU1582" s="21"/>
      <c r="CIV1582" s="21"/>
      <c r="CIW1582" s="21"/>
      <c r="CIX1582" s="21"/>
      <c r="CIY1582" s="21"/>
      <c r="CIZ1582" s="21"/>
      <c r="CJA1582" s="21"/>
      <c r="CJB1582" s="21"/>
      <c r="CJC1582" s="21"/>
      <c r="CJD1582" s="21"/>
      <c r="CJE1582" s="21"/>
      <c r="CJF1582" s="21"/>
      <c r="CJG1582" s="21"/>
      <c r="CJH1582" s="21"/>
      <c r="CJI1582" s="21"/>
      <c r="CJJ1582" s="21"/>
      <c r="CJK1582" s="21"/>
      <c r="CJL1582" s="21"/>
      <c r="CJM1582" s="21"/>
      <c r="CJN1582" s="21"/>
      <c r="CJO1582" s="21"/>
      <c r="CJP1582" s="21"/>
      <c r="CJQ1582" s="21"/>
      <c r="CJR1582" s="21"/>
      <c r="CJS1582" s="21"/>
      <c r="CJT1582" s="21"/>
      <c r="CJU1582" s="21"/>
      <c r="CJV1582" s="21"/>
      <c r="CJW1582" s="21"/>
      <c r="CJX1582" s="21"/>
      <c r="CJY1582" s="21"/>
      <c r="CJZ1582" s="21"/>
      <c r="CKA1582" s="21"/>
      <c r="CKB1582" s="21"/>
      <c r="CKC1582" s="21"/>
      <c r="CKD1582" s="21"/>
      <c r="CKE1582" s="21"/>
      <c r="CKF1582" s="21"/>
      <c r="CKG1582" s="21"/>
      <c r="CKH1582" s="21"/>
      <c r="CKI1582" s="21"/>
      <c r="CKJ1582" s="21"/>
      <c r="CKK1582" s="21"/>
      <c r="CKL1582" s="21"/>
      <c r="CKM1582" s="21"/>
      <c r="CKN1582" s="21"/>
      <c r="CKO1582" s="21"/>
      <c r="CKP1582" s="21"/>
      <c r="CKQ1582" s="21"/>
      <c r="CKR1582" s="21"/>
      <c r="CKS1582" s="21"/>
      <c r="CKT1582" s="21"/>
      <c r="CKU1582" s="21"/>
      <c r="CKV1582" s="21"/>
      <c r="CKW1582" s="21"/>
      <c r="CKX1582" s="21"/>
      <c r="CKY1582" s="21"/>
      <c r="CKZ1582" s="21"/>
      <c r="CLA1582" s="21"/>
      <c r="CLB1582" s="21"/>
      <c r="CLC1582" s="21"/>
      <c r="CLD1582" s="21"/>
      <c r="CLE1582" s="21"/>
      <c r="CLF1582" s="21"/>
      <c r="CLG1582" s="21"/>
      <c r="CLH1582" s="21"/>
      <c r="CLI1582" s="21"/>
      <c r="CLJ1582" s="21"/>
      <c r="CLK1582" s="21"/>
      <c r="CLL1582" s="21"/>
      <c r="CLM1582" s="21"/>
      <c r="CLN1582" s="21"/>
      <c r="CLO1582" s="21"/>
      <c r="CLP1582" s="21"/>
      <c r="CLQ1582" s="21"/>
      <c r="CLR1582" s="21"/>
      <c r="CLS1582" s="21"/>
      <c r="CLT1582" s="21"/>
      <c r="CLU1582" s="21"/>
      <c r="CLV1582" s="21"/>
      <c r="CLW1582" s="21"/>
      <c r="CLX1582" s="21"/>
      <c r="CLY1582" s="21"/>
      <c r="CLZ1582" s="21"/>
      <c r="CMA1582" s="21"/>
      <c r="CMB1582" s="21"/>
      <c r="CMC1582" s="21"/>
      <c r="CMD1582" s="21"/>
      <c r="CME1582" s="21"/>
      <c r="CMF1582" s="21"/>
      <c r="CMG1582" s="21"/>
      <c r="CMH1582" s="21"/>
      <c r="CMI1582" s="21"/>
      <c r="CMJ1582" s="21"/>
      <c r="CMK1582" s="21"/>
      <c r="CML1582" s="21"/>
      <c r="CMM1582" s="21"/>
      <c r="CMN1582" s="21"/>
      <c r="CMO1582" s="21"/>
      <c r="CMP1582" s="21"/>
      <c r="CMQ1582" s="21"/>
      <c r="CMR1582" s="21"/>
      <c r="CMS1582" s="21"/>
      <c r="CMT1582" s="21"/>
      <c r="CMU1582" s="21"/>
      <c r="CMV1582" s="21"/>
      <c r="CMW1582" s="21"/>
      <c r="CMX1582" s="21"/>
      <c r="CMY1582" s="21"/>
      <c r="CMZ1582" s="21"/>
      <c r="CNA1582" s="21"/>
      <c r="CNB1582" s="21"/>
      <c r="CNC1582" s="21"/>
      <c r="CND1582" s="21"/>
      <c r="CNE1582" s="21"/>
      <c r="CNF1582" s="21"/>
      <c r="CNG1582" s="21"/>
      <c r="CNH1582" s="21"/>
      <c r="CNI1582" s="21"/>
      <c r="CNJ1582" s="21"/>
      <c r="CNK1582" s="21"/>
      <c r="CNL1582" s="21"/>
      <c r="CNM1582" s="21"/>
      <c r="CNN1582" s="21"/>
      <c r="CNO1582" s="21"/>
      <c r="CNP1582" s="21"/>
      <c r="CNQ1582" s="21"/>
      <c r="CNR1582" s="21"/>
      <c r="CNS1582" s="21"/>
      <c r="CNT1582" s="21"/>
      <c r="CNU1582" s="21"/>
      <c r="CNV1582" s="21"/>
      <c r="CNW1582" s="21"/>
      <c r="CNX1582" s="21"/>
      <c r="CNY1582" s="21"/>
      <c r="CNZ1582" s="21"/>
      <c r="COA1582" s="21"/>
      <c r="COB1582" s="21"/>
      <c r="COC1582" s="21"/>
      <c r="COD1582" s="21"/>
      <c r="COE1582" s="21"/>
      <c r="COF1582" s="21"/>
      <c r="COG1582" s="21"/>
      <c r="COH1582" s="21"/>
      <c r="COI1582" s="21"/>
      <c r="COJ1582" s="21"/>
      <c r="COK1582" s="21"/>
      <c r="COL1582" s="21"/>
      <c r="COM1582" s="21"/>
      <c r="CON1582" s="21"/>
      <c r="COO1582" s="21"/>
      <c r="COP1582" s="21"/>
      <c r="COQ1582" s="21"/>
      <c r="COR1582" s="21"/>
      <c r="COS1582" s="21"/>
      <c r="COT1582" s="21"/>
      <c r="COU1582" s="21"/>
      <c r="COV1582" s="21"/>
      <c r="COW1582" s="21"/>
      <c r="COX1582" s="21"/>
      <c r="COY1582" s="21"/>
      <c r="COZ1582" s="21"/>
      <c r="CPA1582" s="21"/>
      <c r="CPB1582" s="21"/>
      <c r="CPC1582" s="21"/>
      <c r="CPD1582" s="21"/>
      <c r="CPE1582" s="21"/>
      <c r="CPF1582" s="21"/>
      <c r="CPG1582" s="21"/>
      <c r="CPH1582" s="21"/>
      <c r="CPI1582" s="21"/>
      <c r="CPJ1582" s="21"/>
      <c r="CPK1582" s="21"/>
      <c r="CPL1582" s="21"/>
      <c r="CPM1582" s="21"/>
      <c r="CPN1582" s="21"/>
      <c r="CPO1582" s="21"/>
      <c r="CPP1582" s="21"/>
      <c r="CPQ1582" s="21"/>
      <c r="CPR1582" s="21"/>
      <c r="CPS1582" s="21"/>
      <c r="CPT1582" s="21"/>
      <c r="CPU1582" s="21"/>
      <c r="CPV1582" s="21"/>
      <c r="CPW1582" s="21"/>
      <c r="CPX1582" s="21"/>
      <c r="CPY1582" s="21"/>
      <c r="CPZ1582" s="21"/>
      <c r="CQA1582" s="21"/>
      <c r="CQB1582" s="21"/>
      <c r="CQC1582" s="21"/>
      <c r="CQD1582" s="21"/>
      <c r="CQE1582" s="21"/>
      <c r="CQF1582" s="21"/>
      <c r="CQG1582" s="21"/>
      <c r="CQH1582" s="21"/>
      <c r="CQI1582" s="21"/>
      <c r="CQJ1582" s="21"/>
      <c r="CQK1582" s="21"/>
      <c r="CQL1582" s="21"/>
      <c r="CQM1582" s="21"/>
      <c r="CQN1582" s="21"/>
      <c r="CQO1582" s="21"/>
      <c r="CQP1582" s="21"/>
      <c r="CQQ1582" s="21"/>
      <c r="CQR1582" s="21"/>
      <c r="CQS1582" s="21"/>
      <c r="CQT1582" s="21"/>
      <c r="CQU1582" s="21"/>
      <c r="CQV1582" s="21"/>
      <c r="CQW1582" s="21"/>
      <c r="CQX1582" s="21"/>
      <c r="CQY1582" s="21"/>
      <c r="CQZ1582" s="21"/>
      <c r="CRA1582" s="21"/>
      <c r="CRB1582" s="21"/>
      <c r="CRC1582" s="21"/>
      <c r="CRD1582" s="21"/>
      <c r="CRE1582" s="21"/>
      <c r="CRF1582" s="21"/>
      <c r="CRG1582" s="21"/>
      <c r="CRH1582" s="21"/>
      <c r="CRI1582" s="21"/>
      <c r="CRJ1582" s="21"/>
      <c r="CRK1582" s="21"/>
      <c r="CRL1582" s="21"/>
      <c r="CRM1582" s="21"/>
      <c r="CRN1582" s="21"/>
      <c r="CRO1582" s="21"/>
      <c r="CRP1582" s="21"/>
      <c r="CRQ1582" s="21"/>
      <c r="CRR1582" s="21"/>
      <c r="CRS1582" s="21"/>
      <c r="CRT1582" s="21"/>
      <c r="CRU1582" s="21"/>
      <c r="CRV1582" s="21"/>
      <c r="CRW1582" s="21"/>
      <c r="CRX1582" s="21"/>
      <c r="CRY1582" s="21"/>
      <c r="CRZ1582" s="21"/>
      <c r="CSA1582" s="21"/>
      <c r="CSB1582" s="21"/>
      <c r="CSC1582" s="21"/>
      <c r="CSD1582" s="21"/>
      <c r="CSE1582" s="21"/>
      <c r="CSF1582" s="21"/>
      <c r="CSG1582" s="21"/>
      <c r="CSH1582" s="21"/>
      <c r="CSI1582" s="21"/>
      <c r="CSJ1582" s="21"/>
      <c r="CSK1582" s="21"/>
      <c r="CSL1582" s="21"/>
      <c r="CSM1582" s="21"/>
      <c r="CSN1582" s="21"/>
      <c r="CSO1582" s="21"/>
      <c r="CSP1582" s="21"/>
      <c r="CSQ1582" s="21"/>
      <c r="CSR1582" s="21"/>
      <c r="CSS1582" s="21"/>
      <c r="CST1582" s="21"/>
      <c r="CSU1582" s="21"/>
      <c r="CSV1582" s="21"/>
      <c r="CSW1582" s="21"/>
      <c r="CSX1582" s="21"/>
      <c r="CSY1582" s="21"/>
      <c r="CSZ1582" s="21"/>
      <c r="CTA1582" s="21"/>
      <c r="CTB1582" s="21"/>
      <c r="CTC1582" s="21"/>
      <c r="CTD1582" s="21"/>
      <c r="CTE1582" s="21"/>
      <c r="CTF1582" s="21"/>
      <c r="CTG1582" s="21"/>
      <c r="CTH1582" s="21"/>
      <c r="CTI1582" s="21"/>
      <c r="CTJ1582" s="21"/>
      <c r="CTK1582" s="21"/>
      <c r="CTL1582" s="21"/>
      <c r="CTM1582" s="21"/>
      <c r="CTN1582" s="21"/>
      <c r="CTO1582" s="21"/>
      <c r="CTP1582" s="21"/>
      <c r="CTQ1582" s="21"/>
      <c r="CTR1582" s="21"/>
      <c r="CTS1582" s="21"/>
      <c r="CTT1582" s="21"/>
      <c r="CTU1582" s="21"/>
      <c r="CTV1582" s="21"/>
      <c r="CTW1582" s="21"/>
      <c r="CTX1582" s="21"/>
      <c r="CTY1582" s="21"/>
      <c r="CTZ1582" s="21"/>
      <c r="CUA1582" s="21"/>
      <c r="CUB1582" s="21"/>
      <c r="CUC1582" s="21"/>
      <c r="CUD1582" s="21"/>
      <c r="CUE1582" s="21"/>
      <c r="CUF1582" s="21"/>
      <c r="CUG1582" s="21"/>
      <c r="CUH1582" s="21"/>
      <c r="CUI1582" s="21"/>
      <c r="CUJ1582" s="21"/>
      <c r="CUK1582" s="21"/>
      <c r="CUL1582" s="21"/>
      <c r="CUM1582" s="21"/>
      <c r="CUN1582" s="21"/>
      <c r="CUO1582" s="21"/>
      <c r="CUP1582" s="21"/>
      <c r="CUQ1582" s="21"/>
      <c r="CUR1582" s="21"/>
      <c r="CUS1582" s="21"/>
      <c r="CUT1582" s="21"/>
      <c r="CUU1582" s="21"/>
      <c r="CUV1582" s="21"/>
      <c r="CUW1582" s="21"/>
      <c r="CUX1582" s="21"/>
      <c r="CUY1582" s="21"/>
      <c r="CUZ1582" s="21"/>
      <c r="CVA1582" s="21"/>
      <c r="CVB1582" s="21"/>
      <c r="CVC1582" s="21"/>
      <c r="CVD1582" s="21"/>
      <c r="CVE1582" s="21"/>
      <c r="CVF1582" s="21"/>
      <c r="CVG1582" s="21"/>
      <c r="CVH1582" s="21"/>
      <c r="CVI1582" s="21"/>
      <c r="CVJ1582" s="21"/>
      <c r="CVK1582" s="21"/>
      <c r="CVL1582" s="21"/>
      <c r="CVM1582" s="21"/>
      <c r="CVN1582" s="21"/>
      <c r="CVO1582" s="21"/>
      <c r="CVP1582" s="21"/>
      <c r="CVQ1582" s="21"/>
      <c r="CVR1582" s="21"/>
      <c r="CVS1582" s="21"/>
      <c r="CVT1582" s="21"/>
      <c r="CVU1582" s="21"/>
      <c r="CVV1582" s="21"/>
      <c r="CVW1582" s="21"/>
      <c r="CVX1582" s="21"/>
      <c r="CVY1582" s="21"/>
      <c r="CVZ1582" s="21"/>
      <c r="CWA1582" s="21"/>
      <c r="CWB1582" s="21"/>
      <c r="CWC1582" s="21"/>
      <c r="CWD1582" s="21"/>
      <c r="CWE1582" s="21"/>
      <c r="CWF1582" s="21"/>
      <c r="CWG1582" s="21"/>
      <c r="CWH1582" s="21"/>
      <c r="CWI1582" s="21"/>
      <c r="CWJ1582" s="21"/>
      <c r="CWK1582" s="21"/>
      <c r="CWL1582" s="21"/>
      <c r="CWM1582" s="21"/>
      <c r="CWN1582" s="21"/>
      <c r="CWO1582" s="21"/>
      <c r="CWP1582" s="21"/>
      <c r="CWQ1582" s="21"/>
      <c r="CWR1582" s="21"/>
      <c r="CWS1582" s="21"/>
      <c r="CWT1582" s="21"/>
      <c r="CWU1582" s="21"/>
      <c r="CWV1582" s="21"/>
      <c r="CWW1582" s="21"/>
      <c r="CWX1582" s="21"/>
      <c r="CWY1582" s="21"/>
      <c r="CWZ1582" s="21"/>
      <c r="CXA1582" s="21"/>
      <c r="CXB1582" s="21"/>
      <c r="CXC1582" s="21"/>
      <c r="CXD1582" s="21"/>
      <c r="CXE1582" s="21"/>
      <c r="CXF1582" s="21"/>
      <c r="CXG1582" s="21"/>
      <c r="CXH1582" s="21"/>
      <c r="CXI1582" s="21"/>
      <c r="CXJ1582" s="21"/>
      <c r="CXK1582" s="21"/>
      <c r="CXL1582" s="21"/>
      <c r="CXM1582" s="21"/>
      <c r="CXN1582" s="21"/>
      <c r="CXO1582" s="21"/>
      <c r="CXP1582" s="21"/>
      <c r="CXQ1582" s="21"/>
      <c r="CXR1582" s="21"/>
      <c r="CXS1582" s="21"/>
      <c r="CXT1582" s="21"/>
      <c r="CXU1582" s="21"/>
      <c r="CXV1582" s="21"/>
      <c r="CXW1582" s="21"/>
      <c r="CXX1582" s="21"/>
      <c r="CXY1582" s="21"/>
      <c r="CXZ1582" s="21"/>
      <c r="CYA1582" s="21"/>
      <c r="CYB1582" s="21"/>
      <c r="CYC1582" s="21"/>
      <c r="CYD1582" s="21"/>
      <c r="CYE1582" s="21"/>
      <c r="CYF1582" s="21"/>
      <c r="CYG1582" s="21"/>
      <c r="CYH1582" s="21"/>
      <c r="CYI1582" s="21"/>
      <c r="CYJ1582" s="21"/>
      <c r="CYK1582" s="21"/>
      <c r="CYL1582" s="21"/>
      <c r="CYM1582" s="21"/>
      <c r="CYN1582" s="21"/>
      <c r="CYO1582" s="21"/>
      <c r="CYP1582" s="21"/>
      <c r="CYQ1582" s="21"/>
      <c r="CYR1582" s="21"/>
      <c r="CYS1582" s="21"/>
      <c r="CYT1582" s="21"/>
      <c r="CYU1582" s="21"/>
      <c r="CYV1582" s="21"/>
      <c r="CYW1582" s="21"/>
      <c r="CYX1582" s="21"/>
      <c r="CYY1582" s="21"/>
      <c r="CYZ1582" s="21"/>
      <c r="CZA1582" s="21"/>
      <c r="CZB1582" s="21"/>
      <c r="CZC1582" s="21"/>
      <c r="CZD1582" s="21"/>
      <c r="CZE1582" s="21"/>
      <c r="CZF1582" s="21"/>
      <c r="CZG1582" s="21"/>
      <c r="CZH1582" s="21"/>
      <c r="CZI1582" s="21"/>
      <c r="CZJ1582" s="21"/>
      <c r="CZK1582" s="21"/>
      <c r="CZL1582" s="21"/>
      <c r="CZM1582" s="21"/>
      <c r="CZN1582" s="21"/>
      <c r="CZO1582" s="21"/>
      <c r="CZP1582" s="21"/>
      <c r="CZQ1582" s="21"/>
      <c r="CZR1582" s="21"/>
      <c r="CZS1582" s="21"/>
      <c r="CZT1582" s="21"/>
      <c r="CZU1582" s="21"/>
      <c r="CZV1582" s="21"/>
      <c r="CZW1582" s="21"/>
      <c r="CZX1582" s="21"/>
      <c r="CZY1582" s="21"/>
      <c r="CZZ1582" s="21"/>
      <c r="DAA1582" s="21"/>
      <c r="DAB1582" s="21"/>
      <c r="DAC1582" s="21"/>
      <c r="DAD1582" s="21"/>
      <c r="DAE1582" s="21"/>
      <c r="DAF1582" s="21"/>
      <c r="DAG1582" s="21"/>
      <c r="DAH1582" s="21"/>
      <c r="DAI1582" s="21"/>
      <c r="DAJ1582" s="21"/>
      <c r="DAK1582" s="21"/>
      <c r="DAL1582" s="21"/>
      <c r="DAM1582" s="21"/>
      <c r="DAN1582" s="21"/>
      <c r="DAO1582" s="21"/>
      <c r="DAP1582" s="21"/>
      <c r="DAQ1582" s="21"/>
      <c r="DAR1582" s="21"/>
      <c r="DAS1582" s="21"/>
      <c r="DAT1582" s="21"/>
      <c r="DAU1582" s="21"/>
      <c r="DAV1582" s="21"/>
      <c r="DAW1582" s="21"/>
      <c r="DAX1582" s="21"/>
      <c r="DAY1582" s="21"/>
      <c r="DAZ1582" s="21"/>
      <c r="DBA1582" s="21"/>
      <c r="DBB1582" s="21"/>
      <c r="DBC1582" s="21"/>
      <c r="DBD1582" s="21"/>
      <c r="DBE1582" s="21"/>
      <c r="DBF1582" s="21"/>
      <c r="DBG1582" s="21"/>
      <c r="DBH1582" s="21"/>
      <c r="DBI1582" s="21"/>
      <c r="DBJ1582" s="21"/>
      <c r="DBK1582" s="21"/>
      <c r="DBL1582" s="21"/>
      <c r="DBM1582" s="21"/>
      <c r="DBN1582" s="21"/>
      <c r="DBO1582" s="21"/>
      <c r="DBP1582" s="21"/>
      <c r="DBQ1582" s="21"/>
      <c r="DBR1582" s="21"/>
      <c r="DBS1582" s="21"/>
      <c r="DBT1582" s="21"/>
      <c r="DBU1582" s="21"/>
      <c r="DBV1582" s="21"/>
      <c r="DBW1582" s="21"/>
      <c r="DBX1582" s="21"/>
      <c r="DBY1582" s="21"/>
      <c r="DBZ1582" s="21"/>
      <c r="DCA1582" s="21"/>
      <c r="DCB1582" s="21"/>
      <c r="DCC1582" s="21"/>
      <c r="DCD1582" s="21"/>
      <c r="DCE1582" s="21"/>
      <c r="DCF1582" s="21"/>
      <c r="DCG1582" s="21"/>
      <c r="DCH1582" s="21"/>
      <c r="DCI1582" s="21"/>
      <c r="DCJ1582" s="21"/>
      <c r="DCK1582" s="21"/>
      <c r="DCL1582" s="21"/>
      <c r="DCM1582" s="21"/>
      <c r="DCN1582" s="21"/>
      <c r="DCO1582" s="21"/>
      <c r="DCP1582" s="21"/>
      <c r="DCQ1582" s="21"/>
      <c r="DCR1582" s="21"/>
      <c r="DCS1582" s="21"/>
      <c r="DCT1582" s="21"/>
      <c r="DCU1582" s="21"/>
      <c r="DCV1582" s="21"/>
      <c r="DCW1582" s="21"/>
      <c r="DCX1582" s="21"/>
      <c r="DCY1582" s="21"/>
      <c r="DCZ1582" s="21"/>
      <c r="DDA1582" s="21"/>
      <c r="DDB1582" s="21"/>
      <c r="DDC1582" s="21"/>
      <c r="DDD1582" s="21"/>
      <c r="DDE1582" s="21"/>
      <c r="DDF1582" s="21"/>
      <c r="DDG1582" s="21"/>
      <c r="DDH1582" s="21"/>
      <c r="DDI1582" s="21"/>
      <c r="DDJ1582" s="21"/>
      <c r="DDK1582" s="21"/>
      <c r="DDL1582" s="21"/>
      <c r="DDM1582" s="21"/>
      <c r="DDN1582" s="21"/>
      <c r="DDO1582" s="21"/>
      <c r="DDP1582" s="21"/>
      <c r="DDQ1582" s="21"/>
      <c r="DDR1582" s="21"/>
      <c r="DDS1582" s="21"/>
      <c r="DDT1582" s="21"/>
      <c r="DDU1582" s="21"/>
      <c r="DDV1582" s="21"/>
      <c r="DDW1582" s="21"/>
      <c r="DDX1582" s="21"/>
      <c r="DDY1582" s="21"/>
      <c r="DDZ1582" s="21"/>
      <c r="DEA1582" s="21"/>
      <c r="DEB1582" s="21"/>
      <c r="DEC1582" s="21"/>
      <c r="DED1582" s="21"/>
      <c r="DEE1582" s="21"/>
      <c r="DEF1582" s="21"/>
      <c r="DEG1582" s="21"/>
      <c r="DEH1582" s="21"/>
      <c r="DEI1582" s="21"/>
      <c r="DEJ1582" s="21"/>
      <c r="DEK1582" s="21"/>
      <c r="DEL1582" s="21"/>
      <c r="DEM1582" s="21"/>
      <c r="DEN1582" s="21"/>
      <c r="DEO1582" s="21"/>
      <c r="DEP1582" s="21"/>
      <c r="DEQ1582" s="21"/>
      <c r="DER1582" s="21"/>
      <c r="DES1582" s="21"/>
      <c r="DET1582" s="21"/>
      <c r="DEU1582" s="21"/>
      <c r="DEV1582" s="21"/>
      <c r="DEW1582" s="21"/>
      <c r="DEX1582" s="21"/>
      <c r="DEY1582" s="21"/>
      <c r="DEZ1582" s="21"/>
      <c r="DFA1582" s="21"/>
      <c r="DFB1582" s="21"/>
      <c r="DFC1582" s="21"/>
      <c r="DFD1582" s="21"/>
      <c r="DFE1582" s="21"/>
      <c r="DFF1582" s="21"/>
      <c r="DFG1582" s="21"/>
      <c r="DFH1582" s="21"/>
      <c r="DFI1582" s="21"/>
      <c r="DFJ1582" s="21"/>
      <c r="DFK1582" s="21"/>
      <c r="DFL1582" s="21"/>
      <c r="DFM1582" s="21"/>
      <c r="DFN1582" s="21"/>
      <c r="DFO1582" s="21"/>
      <c r="DFP1582" s="21"/>
      <c r="DFQ1582" s="21"/>
      <c r="DFR1582" s="21"/>
      <c r="DFS1582" s="21"/>
      <c r="DFT1582" s="21"/>
      <c r="DFU1582" s="21"/>
      <c r="DFV1582" s="21"/>
      <c r="DFW1582" s="21"/>
      <c r="DFX1582" s="21"/>
      <c r="DFY1582" s="21"/>
      <c r="DFZ1582" s="21"/>
      <c r="DGA1582" s="21"/>
      <c r="DGB1582" s="21"/>
      <c r="DGC1582" s="21"/>
      <c r="DGD1582" s="21"/>
      <c r="DGE1582" s="21"/>
      <c r="DGF1582" s="21"/>
      <c r="DGG1582" s="21"/>
      <c r="DGH1582" s="21"/>
      <c r="DGI1582" s="21"/>
      <c r="DGJ1582" s="21"/>
      <c r="DGK1582" s="21"/>
      <c r="DGL1582" s="21"/>
      <c r="DGM1582" s="21"/>
      <c r="DGN1582" s="21"/>
      <c r="DGO1582" s="21"/>
      <c r="DGP1582" s="21"/>
      <c r="DGQ1582" s="21"/>
      <c r="DGR1582" s="21"/>
      <c r="DGS1582" s="21"/>
      <c r="DGT1582" s="21"/>
      <c r="DGU1582" s="21"/>
      <c r="DGV1582" s="21"/>
      <c r="DGW1582" s="21"/>
      <c r="DGX1582" s="21"/>
      <c r="DGY1582" s="21"/>
      <c r="DGZ1582" s="21"/>
      <c r="DHA1582" s="21"/>
      <c r="DHB1582" s="21"/>
      <c r="DHC1582" s="21"/>
      <c r="DHD1582" s="21"/>
      <c r="DHE1582" s="21"/>
      <c r="DHF1582" s="21"/>
      <c r="DHG1582" s="21"/>
      <c r="DHH1582" s="21"/>
      <c r="DHI1582" s="21"/>
      <c r="DHJ1582" s="21"/>
      <c r="DHK1582" s="21"/>
      <c r="DHL1582" s="21"/>
      <c r="DHM1582" s="21"/>
      <c r="DHN1582" s="21"/>
      <c r="DHO1582" s="21"/>
      <c r="DHP1582" s="21"/>
      <c r="DHQ1582" s="21"/>
      <c r="DHR1582" s="21"/>
      <c r="DHS1582" s="21"/>
      <c r="DHT1582" s="21"/>
      <c r="DHU1582" s="21"/>
      <c r="DHV1582" s="21"/>
      <c r="DHW1582" s="21"/>
      <c r="DHX1582" s="21"/>
      <c r="DHY1582" s="21"/>
      <c r="DHZ1582" s="21"/>
      <c r="DIA1582" s="21"/>
      <c r="DIB1582" s="21"/>
      <c r="DIC1582" s="21"/>
      <c r="DID1582" s="21"/>
      <c r="DIE1582" s="21"/>
      <c r="DIF1582" s="21"/>
      <c r="DIG1582" s="21"/>
      <c r="DIH1582" s="21"/>
      <c r="DII1582" s="21"/>
      <c r="DIJ1582" s="21"/>
      <c r="DIK1582" s="21"/>
      <c r="DIL1582" s="21"/>
      <c r="DIM1582" s="21"/>
      <c r="DIN1582" s="21"/>
      <c r="DIO1582" s="21"/>
      <c r="DIP1582" s="21"/>
      <c r="DIQ1582" s="21"/>
      <c r="DIR1582" s="21"/>
      <c r="DIS1582" s="21"/>
      <c r="DIT1582" s="21"/>
      <c r="DIU1582" s="21"/>
      <c r="DIV1582" s="21"/>
      <c r="DIW1582" s="21"/>
      <c r="DIX1582" s="21"/>
      <c r="DIY1582" s="21"/>
      <c r="DIZ1582" s="21"/>
      <c r="DJA1582" s="21"/>
      <c r="DJB1582" s="21"/>
      <c r="DJC1582" s="21"/>
      <c r="DJD1582" s="21"/>
      <c r="DJE1582" s="21"/>
      <c r="DJF1582" s="21"/>
      <c r="DJG1582" s="21"/>
      <c r="DJH1582" s="21"/>
      <c r="DJI1582" s="21"/>
      <c r="DJJ1582" s="21"/>
      <c r="DJK1582" s="21"/>
      <c r="DJL1582" s="21"/>
      <c r="DJM1582" s="21"/>
      <c r="DJN1582" s="21"/>
      <c r="DJO1582" s="21"/>
      <c r="DJP1582" s="21"/>
      <c r="DJQ1582" s="21"/>
      <c r="DJR1582" s="21"/>
      <c r="DJS1582" s="21"/>
      <c r="DJT1582" s="21"/>
      <c r="DJU1582" s="21"/>
      <c r="DJV1582" s="21"/>
      <c r="DJW1582" s="21"/>
      <c r="DJX1582" s="21"/>
      <c r="DJY1582" s="21"/>
      <c r="DJZ1582" s="21"/>
      <c r="DKA1582" s="21"/>
      <c r="DKB1582" s="21"/>
      <c r="DKC1582" s="21"/>
      <c r="DKD1582" s="21"/>
      <c r="DKE1582" s="21"/>
      <c r="DKF1582" s="21"/>
      <c r="DKG1582" s="21"/>
      <c r="DKH1582" s="21"/>
      <c r="DKI1582" s="21"/>
      <c r="DKJ1582" s="21"/>
      <c r="DKK1582" s="21"/>
      <c r="DKL1582" s="21"/>
      <c r="DKM1582" s="21"/>
      <c r="DKN1582" s="21"/>
      <c r="DKO1582" s="21"/>
      <c r="DKP1582" s="21"/>
      <c r="DKQ1582" s="21"/>
      <c r="DKR1582" s="21"/>
      <c r="DKS1582" s="21"/>
      <c r="DKT1582" s="21"/>
      <c r="DKU1582" s="21"/>
      <c r="DKV1582" s="21"/>
      <c r="DKW1582" s="21"/>
      <c r="DKX1582" s="21"/>
      <c r="DKY1582" s="21"/>
      <c r="DKZ1582" s="21"/>
      <c r="DLA1582" s="21"/>
      <c r="DLB1582" s="21"/>
      <c r="DLC1582" s="21"/>
      <c r="DLD1582" s="21"/>
      <c r="DLE1582" s="21"/>
      <c r="DLF1582" s="21"/>
      <c r="DLG1582" s="21"/>
      <c r="DLH1582" s="21"/>
      <c r="DLI1582" s="21"/>
      <c r="DLJ1582" s="21"/>
      <c r="DLK1582" s="21"/>
      <c r="DLL1582" s="21"/>
      <c r="DLM1582" s="21"/>
      <c r="DLN1582" s="21"/>
      <c r="DLO1582" s="21"/>
      <c r="DLP1582" s="21"/>
      <c r="DLQ1582" s="21"/>
      <c r="DLR1582" s="21"/>
      <c r="DLS1582" s="21"/>
      <c r="DLT1582" s="21"/>
      <c r="DLU1582" s="21"/>
      <c r="DLV1582" s="21"/>
      <c r="DLW1582" s="21"/>
      <c r="DLX1582" s="21"/>
      <c r="DLY1582" s="21"/>
      <c r="DLZ1582" s="21"/>
      <c r="DMA1582" s="21"/>
      <c r="DMB1582" s="21"/>
      <c r="DMC1582" s="21"/>
      <c r="DMD1582" s="21"/>
      <c r="DME1582" s="21"/>
      <c r="DMF1582" s="21"/>
      <c r="DMG1582" s="21"/>
      <c r="DMH1582" s="21"/>
      <c r="DMI1582" s="21"/>
      <c r="DMJ1582" s="21"/>
      <c r="DMK1582" s="21"/>
      <c r="DML1582" s="21"/>
      <c r="DMM1582" s="21"/>
      <c r="DMN1582" s="21"/>
      <c r="DMO1582" s="21"/>
      <c r="DMP1582" s="21"/>
      <c r="DMQ1582" s="21"/>
      <c r="DMR1582" s="21"/>
      <c r="DMS1582" s="21"/>
      <c r="DMT1582" s="21"/>
      <c r="DMU1582" s="21"/>
      <c r="DMV1582" s="21"/>
      <c r="DMW1582" s="21"/>
      <c r="DMX1582" s="21"/>
      <c r="DMY1582" s="21"/>
      <c r="DMZ1582" s="21"/>
      <c r="DNA1582" s="21"/>
      <c r="DNB1582" s="21"/>
      <c r="DNC1582" s="21"/>
      <c r="DND1582" s="21"/>
      <c r="DNE1582" s="21"/>
      <c r="DNF1582" s="21"/>
      <c r="DNG1582" s="21"/>
      <c r="DNH1582" s="21"/>
      <c r="DNI1582" s="21"/>
      <c r="DNJ1582" s="21"/>
      <c r="DNK1582" s="21"/>
      <c r="DNL1582" s="21"/>
      <c r="DNM1582" s="21"/>
      <c r="DNN1582" s="21"/>
      <c r="DNO1582" s="21"/>
      <c r="DNP1582" s="21"/>
      <c r="DNQ1582" s="21"/>
      <c r="DNR1582" s="21"/>
      <c r="DNS1582" s="21"/>
      <c r="DNT1582" s="21"/>
      <c r="DNU1582" s="21"/>
      <c r="DNV1582" s="21"/>
      <c r="DNW1582" s="21"/>
      <c r="DNX1582" s="21"/>
      <c r="DNY1582" s="21"/>
      <c r="DNZ1582" s="21"/>
      <c r="DOA1582" s="21"/>
      <c r="DOB1582" s="21"/>
      <c r="DOC1582" s="21"/>
      <c r="DOD1582" s="21"/>
      <c r="DOE1582" s="21"/>
      <c r="DOF1582" s="21"/>
      <c r="DOG1582" s="21"/>
      <c r="DOH1582" s="21"/>
      <c r="DOI1582" s="21"/>
      <c r="DOJ1582" s="21"/>
      <c r="DOK1582" s="21"/>
      <c r="DOL1582" s="21"/>
      <c r="DOM1582" s="21"/>
      <c r="DON1582" s="21"/>
      <c r="DOO1582" s="21"/>
      <c r="DOP1582" s="21"/>
      <c r="DOQ1582" s="21"/>
      <c r="DOR1582" s="21"/>
      <c r="DOS1582" s="21"/>
      <c r="DOT1582" s="21"/>
      <c r="DOU1582" s="21"/>
      <c r="DOV1582" s="21"/>
      <c r="DOW1582" s="21"/>
      <c r="DOX1582" s="21"/>
      <c r="DOY1582" s="21"/>
      <c r="DOZ1582" s="21"/>
      <c r="DPA1582" s="21"/>
      <c r="DPB1582" s="21"/>
      <c r="DPC1582" s="21"/>
      <c r="DPD1582" s="21"/>
      <c r="DPE1582" s="21"/>
      <c r="DPF1582" s="21"/>
      <c r="DPG1582" s="21"/>
      <c r="DPH1582" s="21"/>
      <c r="DPI1582" s="21"/>
      <c r="DPJ1582" s="21"/>
      <c r="DPK1582" s="21"/>
      <c r="DPL1582" s="21"/>
      <c r="DPM1582" s="21"/>
      <c r="DPN1582" s="21"/>
      <c r="DPO1582" s="21"/>
      <c r="DPP1582" s="21"/>
      <c r="DPQ1582" s="21"/>
      <c r="DPR1582" s="21"/>
      <c r="DPS1582" s="21"/>
      <c r="DPT1582" s="21"/>
      <c r="DPU1582" s="21"/>
      <c r="DPV1582" s="21"/>
      <c r="DPW1582" s="21"/>
      <c r="DPX1582" s="21"/>
      <c r="DPY1582" s="21"/>
      <c r="DPZ1582" s="21"/>
      <c r="DQA1582" s="21"/>
      <c r="DQB1582" s="21"/>
      <c r="DQC1582" s="21"/>
      <c r="DQD1582" s="21"/>
      <c r="DQE1582" s="21"/>
      <c r="DQF1582" s="21"/>
      <c r="DQG1582" s="21"/>
      <c r="DQH1582" s="21"/>
      <c r="DQI1582" s="21"/>
      <c r="DQJ1582" s="21"/>
      <c r="DQK1582" s="21"/>
      <c r="DQL1582" s="21"/>
      <c r="DQM1582" s="21"/>
      <c r="DQN1582" s="21"/>
      <c r="DQO1582" s="21"/>
      <c r="DQP1582" s="21"/>
      <c r="DQQ1582" s="21"/>
      <c r="DQR1582" s="21"/>
      <c r="DQS1582" s="21"/>
      <c r="DQT1582" s="21"/>
      <c r="DQU1582" s="21"/>
      <c r="DQV1582" s="21"/>
      <c r="DQW1582" s="21"/>
      <c r="DQX1582" s="21"/>
      <c r="DQY1582" s="21"/>
      <c r="DQZ1582" s="21"/>
      <c r="DRA1582" s="21"/>
      <c r="DRB1582" s="21"/>
      <c r="DRC1582" s="21"/>
      <c r="DRD1582" s="21"/>
      <c r="DRE1582" s="21"/>
      <c r="DRF1582" s="21"/>
      <c r="DRG1582" s="21"/>
      <c r="DRH1582" s="21"/>
      <c r="DRI1582" s="21"/>
      <c r="DRJ1582" s="21"/>
      <c r="DRK1582" s="21"/>
      <c r="DRL1582" s="21"/>
      <c r="DRM1582" s="21"/>
      <c r="DRN1582" s="21"/>
      <c r="DRO1582" s="21"/>
      <c r="DRP1582" s="21"/>
      <c r="DRQ1582" s="21"/>
      <c r="DRR1582" s="21"/>
      <c r="DRS1582" s="21"/>
      <c r="DRT1582" s="21"/>
      <c r="DRU1582" s="21"/>
      <c r="DRV1582" s="21"/>
      <c r="DRW1582" s="21"/>
      <c r="DRX1582" s="21"/>
      <c r="DRY1582" s="21"/>
      <c r="DRZ1582" s="21"/>
      <c r="DSA1582" s="21"/>
      <c r="DSB1582" s="21"/>
      <c r="DSC1582" s="21"/>
      <c r="DSD1582" s="21"/>
      <c r="DSE1582" s="21"/>
      <c r="DSF1582" s="21"/>
      <c r="DSG1582" s="21"/>
      <c r="DSH1582" s="21"/>
      <c r="DSI1582" s="21"/>
      <c r="DSJ1582" s="21"/>
      <c r="DSK1582" s="21"/>
      <c r="DSL1582" s="21"/>
      <c r="DSM1582" s="21"/>
      <c r="DSN1582" s="21"/>
      <c r="DSO1582" s="21"/>
      <c r="DSP1582" s="21"/>
      <c r="DSQ1582" s="21"/>
      <c r="DSR1582" s="21"/>
      <c r="DSS1582" s="21"/>
      <c r="DST1582" s="21"/>
      <c r="DSU1582" s="21"/>
      <c r="DSV1582" s="21"/>
      <c r="DSW1582" s="21"/>
      <c r="DSX1582" s="21"/>
      <c r="DSY1582" s="21"/>
      <c r="DSZ1582" s="21"/>
      <c r="DTA1582" s="21"/>
      <c r="DTB1582" s="21"/>
      <c r="DTC1582" s="21"/>
      <c r="DTD1582" s="21"/>
      <c r="DTE1582" s="21"/>
      <c r="DTF1582" s="21"/>
      <c r="DTG1582" s="21"/>
      <c r="DTH1582" s="21"/>
      <c r="DTI1582" s="21"/>
      <c r="DTJ1582" s="21"/>
      <c r="DTK1582" s="21"/>
      <c r="DTL1582" s="21"/>
      <c r="DTM1582" s="21"/>
      <c r="DTN1582" s="21"/>
      <c r="DTO1582" s="21"/>
      <c r="DTP1582" s="21"/>
      <c r="DTQ1582" s="21"/>
      <c r="DTR1582" s="21"/>
      <c r="DTS1582" s="21"/>
      <c r="DTT1582" s="21"/>
      <c r="DTU1582" s="21"/>
      <c r="DTV1582" s="21"/>
      <c r="DTW1582" s="21"/>
      <c r="DTX1582" s="21"/>
      <c r="DTY1582" s="21"/>
      <c r="DTZ1582" s="21"/>
      <c r="DUA1582" s="21"/>
      <c r="DUB1582" s="21"/>
      <c r="DUC1582" s="21"/>
      <c r="DUD1582" s="21"/>
      <c r="DUE1582" s="21"/>
      <c r="DUF1582" s="21"/>
      <c r="DUG1582" s="21"/>
      <c r="DUH1582" s="21"/>
      <c r="DUI1582" s="21"/>
      <c r="DUJ1582" s="21"/>
      <c r="DUK1582" s="21"/>
      <c r="DUL1582" s="21"/>
      <c r="DUM1582" s="21"/>
      <c r="DUN1582" s="21"/>
      <c r="DUO1582" s="21"/>
      <c r="DUP1582" s="21"/>
      <c r="DUQ1582" s="21"/>
      <c r="DUR1582" s="21"/>
      <c r="DUS1582" s="21"/>
      <c r="DUT1582" s="21"/>
      <c r="DUU1582" s="21"/>
      <c r="DUV1582" s="21"/>
      <c r="DUW1582" s="21"/>
      <c r="DUX1582" s="21"/>
      <c r="DUY1582" s="21"/>
      <c r="DUZ1582" s="21"/>
      <c r="DVA1582" s="21"/>
      <c r="DVB1582" s="21"/>
      <c r="DVC1582" s="21"/>
      <c r="DVD1582" s="21"/>
      <c r="DVE1582" s="21"/>
      <c r="DVF1582" s="21"/>
      <c r="DVG1582" s="21"/>
      <c r="DVH1582" s="21"/>
      <c r="DVI1582" s="21"/>
      <c r="DVJ1582" s="21"/>
      <c r="DVK1582" s="21"/>
      <c r="DVL1582" s="21"/>
      <c r="DVM1582" s="21"/>
      <c r="DVN1582" s="21"/>
      <c r="DVO1582" s="21"/>
      <c r="DVP1582" s="21"/>
      <c r="DVQ1582" s="21"/>
      <c r="DVR1582" s="21"/>
      <c r="DVS1582" s="21"/>
      <c r="DVT1582" s="21"/>
      <c r="DVU1582" s="21"/>
      <c r="DVV1582" s="21"/>
      <c r="DVW1582" s="21"/>
      <c r="DVX1582" s="21"/>
      <c r="DVY1582" s="21"/>
      <c r="DVZ1582" s="21"/>
      <c r="DWA1582" s="21"/>
      <c r="DWB1582" s="21"/>
      <c r="DWC1582" s="21"/>
      <c r="DWD1582" s="21"/>
      <c r="DWE1582" s="21"/>
      <c r="DWF1582" s="21"/>
      <c r="DWG1582" s="21"/>
      <c r="DWH1582" s="21"/>
      <c r="DWI1582" s="21"/>
      <c r="DWJ1582" s="21"/>
      <c r="DWK1582" s="21"/>
      <c r="DWL1582" s="21"/>
      <c r="DWM1582" s="21"/>
      <c r="DWN1582" s="21"/>
      <c r="DWO1582" s="21"/>
      <c r="DWP1582" s="21"/>
      <c r="DWQ1582" s="21"/>
      <c r="DWR1582" s="21"/>
      <c r="DWS1582" s="21"/>
      <c r="DWT1582" s="21"/>
      <c r="DWU1582" s="21"/>
      <c r="DWV1582" s="21"/>
      <c r="DWW1582" s="21"/>
      <c r="DWX1582" s="21"/>
      <c r="DWY1582" s="21"/>
      <c r="DWZ1582" s="21"/>
      <c r="DXA1582" s="21"/>
      <c r="DXB1582" s="21"/>
      <c r="DXC1582" s="21"/>
      <c r="DXD1582" s="21"/>
      <c r="DXE1582" s="21"/>
      <c r="DXF1582" s="21"/>
      <c r="DXG1582" s="21"/>
      <c r="DXH1582" s="21"/>
      <c r="DXI1582" s="21"/>
      <c r="DXJ1582" s="21"/>
      <c r="DXK1582" s="21"/>
      <c r="DXL1582" s="21"/>
      <c r="DXM1582" s="21"/>
      <c r="DXN1582" s="21"/>
      <c r="DXO1582" s="21"/>
      <c r="DXP1582" s="21"/>
      <c r="DXQ1582" s="21"/>
      <c r="DXR1582" s="21"/>
      <c r="DXS1582" s="21"/>
      <c r="DXT1582" s="21"/>
      <c r="DXU1582" s="21"/>
      <c r="DXV1582" s="21"/>
      <c r="DXW1582" s="21"/>
      <c r="DXX1582" s="21"/>
      <c r="DXY1582" s="21"/>
      <c r="DXZ1582" s="21"/>
      <c r="DYA1582" s="21"/>
      <c r="DYB1582" s="21"/>
      <c r="DYC1582" s="21"/>
      <c r="DYD1582" s="21"/>
      <c r="DYE1582" s="21"/>
      <c r="DYF1582" s="21"/>
      <c r="DYG1582" s="21"/>
      <c r="DYH1582" s="21"/>
      <c r="DYI1582" s="21"/>
      <c r="DYJ1582" s="21"/>
      <c r="DYK1582" s="21"/>
      <c r="DYL1582" s="21"/>
      <c r="DYM1582" s="21"/>
      <c r="DYN1582" s="21"/>
      <c r="DYO1582" s="21"/>
      <c r="DYP1582" s="21"/>
      <c r="DYQ1582" s="21"/>
      <c r="DYR1582" s="21"/>
      <c r="DYS1582" s="21"/>
      <c r="DYT1582" s="21"/>
      <c r="DYU1582" s="21"/>
      <c r="DYV1582" s="21"/>
      <c r="DYW1582" s="21"/>
      <c r="DYX1582" s="21"/>
      <c r="DYY1582" s="21"/>
      <c r="DYZ1582" s="21"/>
      <c r="DZA1582" s="21"/>
      <c r="DZB1582" s="21"/>
      <c r="DZC1582" s="21"/>
      <c r="DZD1582" s="21"/>
      <c r="DZE1582" s="21"/>
      <c r="DZF1582" s="21"/>
      <c r="DZG1582" s="21"/>
      <c r="DZH1582" s="21"/>
      <c r="DZI1582" s="21"/>
      <c r="DZJ1582" s="21"/>
      <c r="DZK1582" s="21"/>
      <c r="DZL1582" s="21"/>
      <c r="DZM1582" s="21"/>
      <c r="DZN1582" s="21"/>
      <c r="DZO1582" s="21"/>
      <c r="DZP1582" s="21"/>
      <c r="DZQ1582" s="21"/>
      <c r="DZR1582" s="21"/>
      <c r="DZS1582" s="21"/>
      <c r="DZT1582" s="21"/>
      <c r="DZU1582" s="21"/>
      <c r="DZV1582" s="21"/>
      <c r="DZW1582" s="21"/>
      <c r="DZX1582" s="21"/>
      <c r="DZY1582" s="21"/>
      <c r="DZZ1582" s="21"/>
      <c r="EAA1582" s="21"/>
      <c r="EAB1582" s="21"/>
      <c r="EAC1582" s="21"/>
      <c r="EAD1582" s="21"/>
      <c r="EAE1582" s="21"/>
      <c r="EAF1582" s="21"/>
      <c r="EAG1582" s="21"/>
      <c r="EAH1582" s="21"/>
      <c r="EAI1582" s="21"/>
      <c r="EAJ1582" s="21"/>
      <c r="EAK1582" s="21"/>
      <c r="EAL1582" s="21"/>
      <c r="EAM1582" s="21"/>
      <c r="EAN1582" s="21"/>
      <c r="EAO1582" s="21"/>
      <c r="EAP1582" s="21"/>
      <c r="EAQ1582" s="21"/>
      <c r="EAR1582" s="21"/>
      <c r="EAS1582" s="21"/>
      <c r="EAT1582" s="21"/>
      <c r="EAU1582" s="21"/>
      <c r="EAV1582" s="21"/>
      <c r="EAW1582" s="21"/>
      <c r="EAX1582" s="21"/>
      <c r="EAY1582" s="21"/>
      <c r="EAZ1582" s="21"/>
      <c r="EBA1582" s="21"/>
      <c r="EBB1582" s="21"/>
      <c r="EBC1582" s="21"/>
      <c r="EBD1582" s="21"/>
      <c r="EBE1582" s="21"/>
      <c r="EBF1582" s="21"/>
      <c r="EBG1582" s="21"/>
      <c r="EBH1582" s="21"/>
      <c r="EBI1582" s="21"/>
      <c r="EBJ1582" s="21"/>
      <c r="EBK1582" s="21"/>
      <c r="EBL1582" s="21"/>
      <c r="EBM1582" s="21"/>
      <c r="EBN1582" s="21"/>
      <c r="EBO1582" s="21"/>
      <c r="EBP1582" s="21"/>
      <c r="EBQ1582" s="21"/>
      <c r="EBR1582" s="21"/>
      <c r="EBS1582" s="21"/>
      <c r="EBT1582" s="21"/>
      <c r="EBU1582" s="21"/>
      <c r="EBV1582" s="21"/>
      <c r="EBW1582" s="21"/>
      <c r="EBX1582" s="21"/>
      <c r="EBY1582" s="21"/>
      <c r="EBZ1582" s="21"/>
      <c r="ECA1582" s="21"/>
      <c r="ECB1582" s="21"/>
      <c r="ECC1582" s="21"/>
      <c r="ECD1582" s="21"/>
      <c r="ECE1582" s="21"/>
      <c r="ECF1582" s="21"/>
      <c r="ECG1582" s="21"/>
      <c r="ECH1582" s="21"/>
      <c r="ECI1582" s="21"/>
      <c r="ECJ1582" s="21"/>
      <c r="ECK1582" s="21"/>
      <c r="ECL1582" s="21"/>
      <c r="ECM1582" s="21"/>
      <c r="ECN1582" s="21"/>
      <c r="ECO1582" s="21"/>
      <c r="ECP1582" s="21"/>
      <c r="ECQ1582" s="21"/>
      <c r="ECR1582" s="21"/>
      <c r="ECS1582" s="21"/>
      <c r="ECT1582" s="21"/>
      <c r="ECU1582" s="21"/>
      <c r="ECV1582" s="21"/>
      <c r="ECW1582" s="21"/>
      <c r="ECX1582" s="21"/>
      <c r="ECY1582" s="21"/>
      <c r="ECZ1582" s="21"/>
      <c r="EDA1582" s="21"/>
      <c r="EDB1582" s="21"/>
      <c r="EDC1582" s="21"/>
      <c r="EDD1582" s="21"/>
      <c r="EDE1582" s="21"/>
      <c r="EDF1582" s="21"/>
      <c r="EDG1582" s="21"/>
      <c r="EDH1582" s="21"/>
      <c r="EDI1582" s="21"/>
      <c r="EDJ1582" s="21"/>
      <c r="EDK1582" s="21"/>
      <c r="EDL1582" s="21"/>
      <c r="EDM1582" s="21"/>
      <c r="EDN1582" s="21"/>
      <c r="EDO1582" s="21"/>
      <c r="EDP1582" s="21"/>
      <c r="EDQ1582" s="21"/>
      <c r="EDR1582" s="21"/>
      <c r="EDS1582" s="21"/>
      <c r="EDT1582" s="21"/>
      <c r="EDU1582" s="21"/>
      <c r="EDV1582" s="21"/>
      <c r="EDW1582" s="21"/>
      <c r="EDX1582" s="21"/>
      <c r="EDY1582" s="21"/>
      <c r="EDZ1582" s="21"/>
      <c r="EEA1582" s="21"/>
      <c r="EEB1582" s="21"/>
      <c r="EEC1582" s="21"/>
      <c r="EED1582" s="21"/>
      <c r="EEE1582" s="21"/>
      <c r="EEF1582" s="21"/>
      <c r="EEG1582" s="21"/>
      <c r="EEH1582" s="21"/>
      <c r="EEI1582" s="21"/>
      <c r="EEJ1582" s="21"/>
      <c r="EEK1582" s="21"/>
      <c r="EEL1582" s="21"/>
      <c r="EEM1582" s="21"/>
      <c r="EEN1582" s="21"/>
      <c r="EEO1582" s="21"/>
      <c r="EEP1582" s="21"/>
      <c r="EEQ1582" s="21"/>
      <c r="EER1582" s="21"/>
      <c r="EES1582" s="21"/>
      <c r="EET1582" s="21"/>
      <c r="EEU1582" s="21"/>
      <c r="EEV1582" s="21"/>
      <c r="EEW1582" s="21"/>
      <c r="EEX1582" s="21"/>
      <c r="EEY1582" s="21"/>
      <c r="EEZ1582" s="21"/>
      <c r="EFA1582" s="21"/>
      <c r="EFB1582" s="21"/>
      <c r="EFC1582" s="21"/>
      <c r="EFD1582" s="21"/>
      <c r="EFE1582" s="21"/>
      <c r="EFF1582" s="21"/>
      <c r="EFG1582" s="21"/>
      <c r="EFH1582" s="21"/>
      <c r="EFI1582" s="21"/>
      <c r="EFJ1582" s="21"/>
      <c r="EFK1582" s="21"/>
      <c r="EFL1582" s="21"/>
      <c r="EFM1582" s="21"/>
      <c r="EFN1582" s="21"/>
      <c r="EFO1582" s="21"/>
      <c r="EFP1582" s="21"/>
      <c r="EFQ1582" s="21"/>
      <c r="EFR1582" s="21"/>
      <c r="EFS1582" s="21"/>
      <c r="EFT1582" s="21"/>
      <c r="EFU1582" s="21"/>
      <c r="EFV1582" s="21"/>
      <c r="EFW1582" s="21"/>
      <c r="EFX1582" s="21"/>
      <c r="EFY1582" s="21"/>
      <c r="EFZ1582" s="21"/>
      <c r="EGA1582" s="21"/>
      <c r="EGB1582" s="21"/>
      <c r="EGC1582" s="21"/>
      <c r="EGD1582" s="21"/>
      <c r="EGE1582" s="21"/>
      <c r="EGF1582" s="21"/>
      <c r="EGG1582" s="21"/>
      <c r="EGH1582" s="21"/>
      <c r="EGI1582" s="21"/>
      <c r="EGJ1582" s="21"/>
      <c r="EGK1582" s="21"/>
      <c r="EGL1582" s="21"/>
      <c r="EGM1582" s="21"/>
      <c r="EGN1582" s="21"/>
      <c r="EGO1582" s="21"/>
      <c r="EGP1582" s="21"/>
      <c r="EGQ1582" s="21"/>
      <c r="EGR1582" s="21"/>
      <c r="EGS1582" s="21"/>
      <c r="EGT1582" s="21"/>
      <c r="EGU1582" s="21"/>
      <c r="EGV1582" s="21"/>
      <c r="EGW1582" s="21"/>
      <c r="EGX1582" s="21"/>
      <c r="EGY1582" s="21"/>
      <c r="EGZ1582" s="21"/>
      <c r="EHA1582" s="21"/>
      <c r="EHB1582" s="21"/>
      <c r="EHC1582" s="21"/>
      <c r="EHD1582" s="21"/>
      <c r="EHE1582" s="21"/>
      <c r="EHF1582" s="21"/>
      <c r="EHG1582" s="21"/>
      <c r="EHH1582" s="21"/>
      <c r="EHI1582" s="21"/>
      <c r="EHJ1582" s="21"/>
      <c r="EHK1582" s="21"/>
      <c r="EHL1582" s="21"/>
      <c r="EHM1582" s="21"/>
      <c r="EHN1582" s="21"/>
      <c r="EHO1582" s="21"/>
      <c r="EHP1582" s="21"/>
      <c r="EHQ1582" s="21"/>
      <c r="EHR1582" s="21"/>
      <c r="EHS1582" s="21"/>
      <c r="EHT1582" s="21"/>
      <c r="EHU1582" s="21"/>
      <c r="EHV1582" s="21"/>
      <c r="EHW1582" s="21"/>
      <c r="EHX1582" s="21"/>
      <c r="EHY1582" s="21"/>
      <c r="EHZ1582" s="21"/>
      <c r="EIA1582" s="21"/>
      <c r="EIB1582" s="21"/>
      <c r="EIC1582" s="21"/>
      <c r="EID1582" s="21"/>
      <c r="EIE1582" s="21"/>
      <c r="EIF1582" s="21"/>
      <c r="EIG1582" s="21"/>
      <c r="EIH1582" s="21"/>
      <c r="EII1582" s="21"/>
      <c r="EIJ1582" s="21"/>
      <c r="EIK1582" s="21"/>
      <c r="EIL1582" s="21"/>
      <c r="EIM1582" s="21"/>
      <c r="EIN1582" s="21"/>
      <c r="EIO1582" s="21"/>
      <c r="EIP1582" s="21"/>
      <c r="EIQ1582" s="21"/>
      <c r="EIR1582" s="21"/>
      <c r="EIS1582" s="21"/>
      <c r="EIT1582" s="21"/>
      <c r="EIU1582" s="21"/>
      <c r="EIV1582" s="21"/>
      <c r="EIW1582" s="21"/>
      <c r="EIX1582" s="21"/>
      <c r="EIY1582" s="21"/>
      <c r="EIZ1582" s="21"/>
      <c r="EJA1582" s="21"/>
      <c r="EJB1582" s="21"/>
      <c r="EJC1582" s="21"/>
      <c r="EJD1582" s="21"/>
      <c r="EJE1582" s="21"/>
      <c r="EJF1582" s="21"/>
      <c r="EJG1582" s="21"/>
      <c r="EJH1582" s="21"/>
      <c r="EJI1582" s="21"/>
      <c r="EJJ1582" s="21"/>
      <c r="EJK1582" s="21"/>
      <c r="EJL1582" s="21"/>
      <c r="EJM1582" s="21"/>
      <c r="EJN1582" s="21"/>
      <c r="EJO1582" s="21"/>
      <c r="EJP1582" s="21"/>
      <c r="EJQ1582" s="21"/>
      <c r="EJR1582" s="21"/>
      <c r="EJS1582" s="21"/>
      <c r="EJT1582" s="21"/>
      <c r="EJU1582" s="21"/>
      <c r="EJV1582" s="21"/>
      <c r="EJW1582" s="21"/>
      <c r="EJX1582" s="21"/>
      <c r="EJY1582" s="21"/>
      <c r="EJZ1582" s="21"/>
      <c r="EKA1582" s="21"/>
      <c r="EKB1582" s="21"/>
      <c r="EKC1582" s="21"/>
      <c r="EKD1582" s="21"/>
      <c r="EKE1582" s="21"/>
      <c r="EKF1582" s="21"/>
      <c r="EKG1582" s="21"/>
      <c r="EKH1582" s="21"/>
      <c r="EKI1582" s="21"/>
      <c r="EKJ1582" s="21"/>
      <c r="EKK1582" s="21"/>
      <c r="EKL1582" s="21"/>
      <c r="EKM1582" s="21"/>
      <c r="EKN1582" s="21"/>
      <c r="EKO1582" s="21"/>
      <c r="EKP1582" s="21"/>
      <c r="EKQ1582" s="21"/>
      <c r="EKR1582" s="21"/>
      <c r="EKS1582" s="21"/>
      <c r="EKT1582" s="21"/>
      <c r="EKU1582" s="21"/>
      <c r="EKV1582" s="21"/>
      <c r="EKW1582" s="21"/>
      <c r="EKX1582" s="21"/>
      <c r="EKY1582" s="21"/>
      <c r="EKZ1582" s="21"/>
      <c r="ELA1582" s="21"/>
      <c r="ELB1582" s="21"/>
      <c r="ELC1582" s="21"/>
      <c r="ELD1582" s="21"/>
      <c r="ELE1582" s="21"/>
      <c r="ELF1582" s="21"/>
      <c r="ELG1582" s="21"/>
      <c r="ELH1582" s="21"/>
      <c r="ELI1582" s="21"/>
      <c r="ELJ1582" s="21"/>
      <c r="ELK1582" s="21"/>
      <c r="ELL1582" s="21"/>
      <c r="ELM1582" s="21"/>
      <c r="ELN1582" s="21"/>
      <c r="ELO1582" s="21"/>
      <c r="ELP1582" s="21"/>
      <c r="ELQ1582" s="21"/>
      <c r="ELR1582" s="21"/>
      <c r="ELS1582" s="21"/>
      <c r="ELT1582" s="21"/>
      <c r="ELU1582" s="21"/>
      <c r="ELV1582" s="21"/>
      <c r="ELW1582" s="21"/>
      <c r="ELX1582" s="21"/>
      <c r="ELY1582" s="21"/>
      <c r="ELZ1582" s="21"/>
      <c r="EMA1582" s="21"/>
      <c r="EMB1582" s="21"/>
      <c r="EMC1582" s="21"/>
      <c r="EMD1582" s="21"/>
      <c r="EME1582" s="21"/>
      <c r="EMF1582" s="21"/>
      <c r="EMG1582" s="21"/>
      <c r="EMH1582" s="21"/>
      <c r="EMI1582" s="21"/>
      <c r="EMJ1582" s="21"/>
      <c r="EMK1582" s="21"/>
      <c r="EML1582" s="21"/>
      <c r="EMM1582" s="21"/>
      <c r="EMN1582" s="21"/>
      <c r="EMO1582" s="21"/>
      <c r="EMP1582" s="21"/>
      <c r="EMQ1582" s="21"/>
      <c r="EMR1582" s="21"/>
      <c r="EMS1582" s="21"/>
      <c r="EMT1582" s="21"/>
      <c r="EMU1582" s="21"/>
      <c r="EMV1582" s="21"/>
      <c r="EMW1582" s="21"/>
      <c r="EMX1582" s="21"/>
      <c r="EMY1582" s="21"/>
      <c r="EMZ1582" s="21"/>
      <c r="ENA1582" s="21"/>
      <c r="ENB1582" s="21"/>
      <c r="ENC1582" s="21"/>
      <c r="END1582" s="21"/>
      <c r="ENE1582" s="21"/>
      <c r="ENF1582" s="21"/>
      <c r="ENG1582" s="21"/>
      <c r="ENH1582" s="21"/>
      <c r="ENI1582" s="21"/>
      <c r="ENJ1582" s="21"/>
      <c r="ENK1582" s="21"/>
      <c r="ENL1582" s="21"/>
      <c r="ENM1582" s="21"/>
      <c r="ENN1582" s="21"/>
      <c r="ENO1582" s="21"/>
      <c r="ENP1582" s="21"/>
      <c r="ENQ1582" s="21"/>
      <c r="ENR1582" s="21"/>
      <c r="ENS1582" s="21"/>
      <c r="ENT1582" s="21"/>
      <c r="ENU1582" s="21"/>
      <c r="ENV1582" s="21"/>
      <c r="ENW1582" s="21"/>
      <c r="ENX1582" s="21"/>
      <c r="ENY1582" s="21"/>
      <c r="ENZ1582" s="21"/>
      <c r="EOA1582" s="21"/>
      <c r="EOB1582" s="21"/>
      <c r="EOC1582" s="21"/>
      <c r="EOD1582" s="21"/>
      <c r="EOE1582" s="21"/>
      <c r="EOF1582" s="21"/>
      <c r="EOG1582" s="21"/>
      <c r="EOH1582" s="21"/>
      <c r="EOI1582" s="21"/>
      <c r="EOJ1582" s="21"/>
      <c r="EOK1582" s="21"/>
      <c r="EOL1582" s="21"/>
      <c r="EOM1582" s="21"/>
      <c r="EON1582" s="21"/>
      <c r="EOO1582" s="21"/>
      <c r="EOP1582" s="21"/>
      <c r="EOQ1582" s="21"/>
      <c r="EOR1582" s="21"/>
      <c r="EOS1582" s="21"/>
      <c r="EOT1582" s="21"/>
      <c r="EOU1582" s="21"/>
      <c r="EOV1582" s="21"/>
      <c r="EOW1582" s="21"/>
      <c r="EOX1582" s="21"/>
      <c r="EOY1582" s="21"/>
      <c r="EOZ1582" s="21"/>
      <c r="EPA1582" s="21"/>
      <c r="EPB1582" s="21"/>
      <c r="EPC1582" s="21"/>
      <c r="EPD1582" s="21"/>
      <c r="EPE1582" s="21"/>
      <c r="EPF1582" s="21"/>
      <c r="EPG1582" s="21"/>
      <c r="EPH1582" s="21"/>
      <c r="EPI1582" s="21"/>
      <c r="EPJ1582" s="21"/>
      <c r="EPK1582" s="21"/>
      <c r="EPL1582" s="21"/>
      <c r="EPM1582" s="21"/>
      <c r="EPN1582" s="21"/>
      <c r="EPO1582" s="21"/>
      <c r="EPP1582" s="21"/>
      <c r="EPQ1582" s="21"/>
      <c r="EPR1582" s="21"/>
      <c r="EPS1582" s="21"/>
      <c r="EPT1582" s="21"/>
      <c r="EPU1582" s="21"/>
      <c r="EPV1582" s="21"/>
      <c r="EPW1582" s="21"/>
      <c r="EPX1582" s="21"/>
      <c r="EPY1582" s="21"/>
      <c r="EPZ1582" s="21"/>
      <c r="EQA1582" s="21"/>
      <c r="EQB1582" s="21"/>
      <c r="EQC1582" s="21"/>
      <c r="EQD1582" s="21"/>
      <c r="EQE1582" s="21"/>
      <c r="EQF1582" s="21"/>
      <c r="EQG1582" s="21"/>
      <c r="EQH1582" s="21"/>
      <c r="EQI1582" s="21"/>
      <c r="EQJ1582" s="21"/>
      <c r="EQK1582" s="21"/>
      <c r="EQL1582" s="21"/>
      <c r="EQM1582" s="21"/>
      <c r="EQN1582" s="21"/>
      <c r="EQO1582" s="21"/>
      <c r="EQP1582" s="21"/>
      <c r="EQQ1582" s="21"/>
      <c r="EQR1582" s="21"/>
      <c r="EQS1582" s="21"/>
      <c r="EQT1582" s="21"/>
      <c r="EQU1582" s="21"/>
      <c r="EQV1582" s="21"/>
      <c r="EQW1582" s="21"/>
      <c r="EQX1582" s="21"/>
      <c r="EQY1582" s="21"/>
      <c r="EQZ1582" s="21"/>
      <c r="ERA1582" s="21"/>
      <c r="ERB1582" s="21"/>
      <c r="ERC1582" s="21"/>
      <c r="ERD1582" s="21"/>
      <c r="ERE1582" s="21"/>
      <c r="ERF1582" s="21"/>
      <c r="ERG1582" s="21"/>
      <c r="ERH1582" s="21"/>
      <c r="ERI1582" s="21"/>
      <c r="ERJ1582" s="21"/>
      <c r="ERK1582" s="21"/>
      <c r="ERL1582" s="21"/>
      <c r="ERM1582" s="21"/>
      <c r="ERN1582" s="21"/>
      <c r="ERO1582" s="21"/>
      <c r="ERP1582" s="21"/>
      <c r="ERQ1582" s="21"/>
      <c r="ERR1582" s="21"/>
      <c r="ERS1582" s="21"/>
      <c r="ERT1582" s="21"/>
      <c r="ERU1582" s="21"/>
      <c r="ERV1582" s="21"/>
      <c r="ERW1582" s="21"/>
      <c r="ERX1582" s="21"/>
      <c r="ERY1582" s="21"/>
      <c r="ERZ1582" s="21"/>
      <c r="ESA1582" s="21"/>
      <c r="ESB1582" s="21"/>
      <c r="ESC1582" s="21"/>
      <c r="ESD1582" s="21"/>
      <c r="ESE1582" s="21"/>
      <c r="ESF1582" s="21"/>
      <c r="ESG1582" s="21"/>
      <c r="ESH1582" s="21"/>
      <c r="ESI1582" s="21"/>
      <c r="ESJ1582" s="21"/>
      <c r="ESK1582" s="21"/>
      <c r="ESL1582" s="21"/>
      <c r="ESM1582" s="21"/>
      <c r="ESN1582" s="21"/>
      <c r="ESO1582" s="21"/>
      <c r="ESP1582" s="21"/>
      <c r="ESQ1582" s="21"/>
      <c r="ESR1582" s="21"/>
      <c r="ESS1582" s="21"/>
      <c r="EST1582" s="21"/>
      <c r="ESU1582" s="21"/>
      <c r="ESV1582" s="21"/>
      <c r="ESW1582" s="21"/>
      <c r="ESX1582" s="21"/>
      <c r="ESY1582" s="21"/>
      <c r="ESZ1582" s="21"/>
      <c r="ETA1582" s="21"/>
      <c r="ETB1582" s="21"/>
      <c r="ETC1582" s="21"/>
      <c r="ETD1582" s="21"/>
      <c r="ETE1582" s="21"/>
      <c r="ETF1582" s="21"/>
      <c r="ETG1582" s="21"/>
      <c r="ETH1582" s="21"/>
      <c r="ETI1582" s="21"/>
      <c r="ETJ1582" s="21"/>
      <c r="ETK1582" s="21"/>
      <c r="ETL1582" s="21"/>
      <c r="ETM1582" s="21"/>
      <c r="ETN1582" s="21"/>
      <c r="ETO1582" s="21"/>
      <c r="ETP1582" s="21"/>
      <c r="ETQ1582" s="21"/>
      <c r="ETR1582" s="21"/>
      <c r="ETS1582" s="21"/>
      <c r="ETT1582" s="21"/>
      <c r="ETU1582" s="21"/>
      <c r="ETV1582" s="21"/>
      <c r="ETW1582" s="21"/>
      <c r="ETX1582" s="21"/>
      <c r="ETY1582" s="21"/>
      <c r="ETZ1582" s="21"/>
      <c r="EUA1582" s="21"/>
      <c r="EUB1582" s="21"/>
      <c r="EUC1582" s="21"/>
      <c r="EUD1582" s="21"/>
      <c r="EUE1582" s="21"/>
      <c r="EUF1582" s="21"/>
      <c r="EUG1582" s="21"/>
      <c r="EUH1582" s="21"/>
      <c r="EUI1582" s="21"/>
      <c r="EUJ1582" s="21"/>
      <c r="EUK1582" s="21"/>
      <c r="EUL1582" s="21"/>
      <c r="EUM1582" s="21"/>
      <c r="EUN1582" s="21"/>
      <c r="EUO1582" s="21"/>
      <c r="EUP1582" s="21"/>
      <c r="EUQ1582" s="21"/>
      <c r="EUR1582" s="21"/>
      <c r="EUS1582" s="21"/>
      <c r="EUT1582" s="21"/>
      <c r="EUU1582" s="21"/>
      <c r="EUV1582" s="21"/>
      <c r="EUW1582" s="21"/>
      <c r="EUX1582" s="21"/>
      <c r="EUY1582" s="21"/>
      <c r="EUZ1582" s="21"/>
      <c r="EVA1582" s="21"/>
      <c r="EVB1582" s="21"/>
      <c r="EVC1582" s="21"/>
      <c r="EVD1582" s="21"/>
      <c r="EVE1582" s="21"/>
      <c r="EVF1582" s="21"/>
      <c r="EVG1582" s="21"/>
      <c r="EVH1582" s="21"/>
      <c r="EVI1582" s="21"/>
      <c r="EVJ1582" s="21"/>
      <c r="EVK1582" s="21"/>
      <c r="EVL1582" s="21"/>
      <c r="EVM1582" s="21"/>
      <c r="EVN1582" s="21"/>
      <c r="EVO1582" s="21"/>
      <c r="EVP1582" s="21"/>
      <c r="EVQ1582" s="21"/>
      <c r="EVR1582" s="21"/>
      <c r="EVS1582" s="21"/>
      <c r="EVT1582" s="21"/>
      <c r="EVU1582" s="21"/>
      <c r="EVV1582" s="21"/>
      <c r="EVW1582" s="21"/>
      <c r="EVX1582" s="21"/>
      <c r="EVY1582" s="21"/>
      <c r="EVZ1582" s="21"/>
      <c r="EWA1582" s="21"/>
      <c r="EWB1582" s="21"/>
      <c r="EWC1582" s="21"/>
      <c r="EWD1582" s="21"/>
      <c r="EWE1582" s="21"/>
      <c r="EWF1582" s="21"/>
      <c r="EWG1582" s="21"/>
      <c r="EWH1582" s="21"/>
      <c r="EWI1582" s="21"/>
      <c r="EWJ1582" s="21"/>
      <c r="EWK1582" s="21"/>
      <c r="EWL1582" s="21"/>
      <c r="EWM1582" s="21"/>
      <c r="EWN1582" s="21"/>
      <c r="EWO1582" s="21"/>
      <c r="EWP1582" s="21"/>
      <c r="EWQ1582" s="21"/>
      <c r="EWR1582" s="21"/>
      <c r="EWS1582" s="21"/>
      <c r="EWT1582" s="21"/>
      <c r="EWU1582" s="21"/>
      <c r="EWV1582" s="21"/>
      <c r="EWW1582" s="21"/>
      <c r="EWX1582" s="21"/>
      <c r="EWY1582" s="21"/>
      <c r="EWZ1582" s="21"/>
      <c r="EXA1582" s="21"/>
      <c r="EXB1582" s="21"/>
      <c r="EXC1582" s="21"/>
      <c r="EXD1582" s="21"/>
      <c r="EXE1582" s="21"/>
      <c r="EXF1582" s="21"/>
      <c r="EXG1582" s="21"/>
      <c r="EXH1582" s="21"/>
      <c r="EXI1582" s="21"/>
      <c r="EXJ1582" s="21"/>
      <c r="EXK1582" s="21"/>
      <c r="EXL1582" s="21"/>
      <c r="EXM1582" s="21"/>
      <c r="EXN1582" s="21"/>
      <c r="EXO1582" s="21"/>
      <c r="EXP1582" s="21"/>
      <c r="EXQ1582" s="21"/>
      <c r="EXR1582" s="21"/>
      <c r="EXS1582" s="21"/>
      <c r="EXT1582" s="21"/>
      <c r="EXU1582" s="21"/>
      <c r="EXV1582" s="21"/>
      <c r="EXW1582" s="21"/>
      <c r="EXX1582" s="21"/>
      <c r="EXY1582" s="21"/>
      <c r="EXZ1582" s="21"/>
      <c r="EYA1582" s="21"/>
      <c r="EYB1582" s="21"/>
      <c r="EYC1582" s="21"/>
      <c r="EYD1582" s="21"/>
      <c r="EYE1582" s="21"/>
      <c r="EYF1582" s="21"/>
      <c r="EYG1582" s="21"/>
      <c r="EYH1582" s="21"/>
      <c r="EYI1582" s="21"/>
      <c r="EYJ1582" s="21"/>
      <c r="EYK1582" s="21"/>
      <c r="EYL1582" s="21"/>
      <c r="EYM1582" s="21"/>
      <c r="EYN1582" s="21"/>
      <c r="EYO1582" s="21"/>
      <c r="EYP1582" s="21"/>
      <c r="EYQ1582" s="21"/>
      <c r="EYR1582" s="21"/>
      <c r="EYS1582" s="21"/>
      <c r="EYT1582" s="21"/>
      <c r="EYU1582" s="21"/>
      <c r="EYV1582" s="21"/>
      <c r="EYW1582" s="21"/>
      <c r="EYX1582" s="21"/>
      <c r="EYY1582" s="21"/>
      <c r="EYZ1582" s="21"/>
      <c r="EZA1582" s="21"/>
      <c r="EZB1582" s="21"/>
      <c r="EZC1582" s="21"/>
      <c r="EZD1582" s="21"/>
      <c r="EZE1582" s="21"/>
      <c r="EZF1582" s="21"/>
      <c r="EZG1582" s="21"/>
      <c r="EZH1582" s="21"/>
      <c r="EZI1582" s="21"/>
      <c r="EZJ1582" s="21"/>
      <c r="EZK1582" s="21"/>
      <c r="EZL1582" s="21"/>
      <c r="EZM1582" s="21"/>
      <c r="EZN1582" s="21"/>
      <c r="EZO1582" s="21"/>
      <c r="EZP1582" s="21"/>
      <c r="EZQ1582" s="21"/>
      <c r="EZR1582" s="21"/>
      <c r="EZS1582" s="21"/>
      <c r="EZT1582" s="21"/>
      <c r="EZU1582" s="21"/>
      <c r="EZV1582" s="21"/>
      <c r="EZW1582" s="21"/>
      <c r="EZX1582" s="21"/>
      <c r="EZY1582" s="21"/>
      <c r="EZZ1582" s="21"/>
      <c r="FAA1582" s="21"/>
      <c r="FAB1582" s="21"/>
      <c r="FAC1582" s="21"/>
      <c r="FAD1582" s="21"/>
      <c r="FAE1582" s="21"/>
      <c r="FAF1582" s="21"/>
      <c r="FAG1582" s="21"/>
      <c r="FAH1582" s="21"/>
      <c r="FAI1582" s="21"/>
      <c r="FAJ1582" s="21"/>
      <c r="FAK1582" s="21"/>
      <c r="FAL1582" s="21"/>
      <c r="FAM1582" s="21"/>
      <c r="FAN1582" s="21"/>
      <c r="FAO1582" s="21"/>
      <c r="FAP1582" s="21"/>
      <c r="FAQ1582" s="21"/>
      <c r="FAR1582" s="21"/>
      <c r="FAS1582" s="21"/>
      <c r="FAT1582" s="21"/>
      <c r="FAU1582" s="21"/>
      <c r="FAV1582" s="21"/>
      <c r="FAW1582" s="21"/>
      <c r="FAX1582" s="21"/>
      <c r="FAY1582" s="21"/>
      <c r="FAZ1582" s="21"/>
      <c r="FBA1582" s="21"/>
      <c r="FBB1582" s="21"/>
      <c r="FBC1582" s="21"/>
      <c r="FBD1582" s="21"/>
      <c r="FBE1582" s="21"/>
      <c r="FBF1582" s="21"/>
      <c r="FBG1582" s="21"/>
      <c r="FBH1582" s="21"/>
      <c r="FBI1582" s="21"/>
      <c r="FBJ1582" s="21"/>
      <c r="FBK1582" s="21"/>
      <c r="FBL1582" s="21"/>
      <c r="FBM1582" s="21"/>
      <c r="FBN1582" s="21"/>
      <c r="FBO1582" s="21"/>
      <c r="FBP1582" s="21"/>
      <c r="FBQ1582" s="21"/>
      <c r="FBR1582" s="21"/>
      <c r="FBS1582" s="21"/>
      <c r="FBT1582" s="21"/>
      <c r="FBU1582" s="21"/>
      <c r="FBV1582" s="21"/>
      <c r="FBW1582" s="21"/>
      <c r="FBX1582" s="21"/>
      <c r="FBY1582" s="21"/>
      <c r="FBZ1582" s="21"/>
      <c r="FCA1582" s="21"/>
      <c r="FCB1582" s="21"/>
      <c r="FCC1582" s="21"/>
      <c r="FCD1582" s="21"/>
      <c r="FCE1582" s="21"/>
      <c r="FCF1582" s="21"/>
      <c r="FCG1582" s="21"/>
      <c r="FCH1582" s="21"/>
      <c r="FCI1582" s="21"/>
      <c r="FCJ1582" s="21"/>
      <c r="FCK1582" s="21"/>
      <c r="FCL1582" s="21"/>
      <c r="FCM1582" s="21"/>
      <c r="FCN1582" s="21"/>
      <c r="FCO1582" s="21"/>
      <c r="FCP1582" s="21"/>
      <c r="FCQ1582" s="21"/>
      <c r="FCR1582" s="21"/>
      <c r="FCS1582" s="21"/>
      <c r="FCT1582" s="21"/>
      <c r="FCU1582" s="21"/>
      <c r="FCV1582" s="21"/>
      <c r="FCW1582" s="21"/>
      <c r="FCX1582" s="21"/>
      <c r="FCY1582" s="21"/>
      <c r="FCZ1582" s="21"/>
      <c r="FDA1582" s="21"/>
      <c r="FDB1582" s="21"/>
      <c r="FDC1582" s="21"/>
      <c r="FDD1582" s="21"/>
      <c r="FDE1582" s="21"/>
      <c r="FDF1582" s="21"/>
      <c r="FDG1582" s="21"/>
      <c r="FDH1582" s="21"/>
      <c r="FDI1582" s="21"/>
      <c r="FDJ1582" s="21"/>
      <c r="FDK1582" s="21"/>
      <c r="FDL1582" s="21"/>
      <c r="FDM1582" s="21"/>
      <c r="FDN1582" s="21"/>
      <c r="FDO1582" s="21"/>
      <c r="FDP1582" s="21"/>
      <c r="FDQ1582" s="21"/>
      <c r="FDR1582" s="21"/>
      <c r="FDS1582" s="21"/>
      <c r="FDT1582" s="21"/>
      <c r="FDU1582" s="21"/>
      <c r="FDV1582" s="21"/>
      <c r="FDW1582" s="21"/>
      <c r="FDX1582" s="21"/>
      <c r="FDY1582" s="21"/>
      <c r="FDZ1582" s="21"/>
      <c r="FEA1582" s="21"/>
      <c r="FEB1582" s="21"/>
      <c r="FEC1582" s="21"/>
      <c r="FED1582" s="21"/>
      <c r="FEE1582" s="21"/>
      <c r="FEF1582" s="21"/>
      <c r="FEG1582" s="21"/>
      <c r="FEH1582" s="21"/>
      <c r="FEI1582" s="21"/>
      <c r="FEJ1582" s="21"/>
      <c r="FEK1582" s="21"/>
      <c r="FEL1582" s="21"/>
      <c r="FEM1582" s="21"/>
      <c r="FEN1582" s="21"/>
      <c r="FEO1582" s="21"/>
      <c r="FEP1582" s="21"/>
      <c r="FEQ1582" s="21"/>
      <c r="FER1582" s="21"/>
      <c r="FES1582" s="21"/>
      <c r="FET1582" s="21"/>
      <c r="FEU1582" s="21"/>
      <c r="FEV1582" s="21"/>
      <c r="FEW1582" s="21"/>
      <c r="FEX1582" s="21"/>
      <c r="FEY1582" s="21"/>
      <c r="FEZ1582" s="21"/>
      <c r="FFA1582" s="21"/>
      <c r="FFB1582" s="21"/>
      <c r="FFC1582" s="21"/>
      <c r="FFD1582" s="21"/>
      <c r="FFE1582" s="21"/>
      <c r="FFF1582" s="21"/>
      <c r="FFG1582" s="21"/>
      <c r="FFH1582" s="21"/>
      <c r="FFI1582" s="21"/>
      <c r="FFJ1582" s="21"/>
      <c r="FFK1582" s="21"/>
      <c r="FFL1582" s="21"/>
      <c r="FFM1582" s="21"/>
      <c r="FFN1582" s="21"/>
      <c r="FFO1582" s="21"/>
      <c r="FFP1582" s="21"/>
      <c r="FFQ1582" s="21"/>
      <c r="FFR1582" s="21"/>
      <c r="FFS1582" s="21"/>
      <c r="FFT1582" s="21"/>
      <c r="FFU1582" s="21"/>
      <c r="FFV1582" s="21"/>
      <c r="FFW1582" s="21"/>
      <c r="FFX1582" s="21"/>
      <c r="FFY1582" s="21"/>
      <c r="FFZ1582" s="21"/>
      <c r="FGA1582" s="21"/>
      <c r="FGB1582" s="21"/>
      <c r="FGC1582" s="21"/>
      <c r="FGD1582" s="21"/>
      <c r="FGE1582" s="21"/>
      <c r="FGF1582" s="21"/>
      <c r="FGG1582" s="21"/>
      <c r="FGH1582" s="21"/>
      <c r="FGI1582" s="21"/>
      <c r="FGJ1582" s="21"/>
      <c r="FGK1582" s="21"/>
      <c r="FGL1582" s="21"/>
      <c r="FGM1582" s="21"/>
      <c r="FGN1582" s="21"/>
      <c r="FGO1582" s="21"/>
      <c r="FGP1582" s="21"/>
      <c r="FGQ1582" s="21"/>
      <c r="FGR1582" s="21"/>
      <c r="FGS1582" s="21"/>
      <c r="FGT1582" s="21"/>
      <c r="FGU1582" s="21"/>
      <c r="FGV1582" s="21"/>
      <c r="FGW1582" s="21"/>
      <c r="FGX1582" s="21"/>
      <c r="FGY1582" s="21"/>
      <c r="FGZ1582" s="21"/>
      <c r="FHA1582" s="21"/>
      <c r="FHB1582" s="21"/>
      <c r="FHC1582" s="21"/>
      <c r="FHD1582" s="21"/>
      <c r="FHE1582" s="21"/>
      <c r="FHF1582" s="21"/>
      <c r="FHG1582" s="21"/>
      <c r="FHH1582" s="21"/>
      <c r="FHI1582" s="21"/>
      <c r="FHJ1582" s="21"/>
      <c r="FHK1582" s="21"/>
      <c r="FHL1582" s="21"/>
      <c r="FHM1582" s="21"/>
      <c r="FHN1582" s="21"/>
      <c r="FHO1582" s="21"/>
      <c r="FHP1582" s="21"/>
      <c r="FHQ1582" s="21"/>
      <c r="FHR1582" s="21"/>
      <c r="FHS1582" s="21"/>
      <c r="FHT1582" s="21"/>
      <c r="FHU1582" s="21"/>
      <c r="FHV1582" s="21"/>
      <c r="FHW1582" s="21"/>
      <c r="FHX1582" s="21"/>
      <c r="FHY1582" s="21"/>
      <c r="FHZ1582" s="21"/>
      <c r="FIA1582" s="21"/>
      <c r="FIB1582" s="21"/>
      <c r="FIC1582" s="21"/>
      <c r="FID1582" s="21"/>
      <c r="FIE1582" s="21"/>
      <c r="FIF1582" s="21"/>
      <c r="FIG1582" s="21"/>
      <c r="FIH1582" s="21"/>
      <c r="FII1582" s="21"/>
      <c r="FIJ1582" s="21"/>
      <c r="FIK1582" s="21"/>
      <c r="FIL1582" s="21"/>
      <c r="FIM1582" s="21"/>
      <c r="FIN1582" s="21"/>
      <c r="FIO1582" s="21"/>
      <c r="FIP1582" s="21"/>
      <c r="FIQ1582" s="21"/>
      <c r="FIR1582" s="21"/>
      <c r="FIS1582" s="21"/>
      <c r="FIT1582" s="21"/>
      <c r="FIU1582" s="21"/>
      <c r="FIV1582" s="21"/>
      <c r="FIW1582" s="21"/>
      <c r="FIX1582" s="21"/>
      <c r="FIY1582" s="21"/>
      <c r="FIZ1582" s="21"/>
      <c r="FJA1582" s="21"/>
      <c r="FJB1582" s="21"/>
      <c r="FJC1582" s="21"/>
      <c r="FJD1582" s="21"/>
      <c r="FJE1582" s="21"/>
      <c r="FJF1582" s="21"/>
      <c r="FJG1582" s="21"/>
      <c r="FJH1582" s="21"/>
      <c r="FJI1582" s="21"/>
      <c r="FJJ1582" s="21"/>
      <c r="FJK1582" s="21"/>
      <c r="FJL1582" s="21"/>
      <c r="FJM1582" s="21"/>
      <c r="FJN1582" s="21"/>
      <c r="FJO1582" s="21"/>
      <c r="FJP1582" s="21"/>
      <c r="FJQ1582" s="21"/>
      <c r="FJR1582" s="21"/>
      <c r="FJS1582" s="21"/>
      <c r="FJT1582" s="21"/>
      <c r="FJU1582" s="21"/>
      <c r="FJV1582" s="21"/>
      <c r="FJW1582" s="21"/>
      <c r="FJX1582" s="21"/>
      <c r="FJY1582" s="21"/>
      <c r="FJZ1582" s="21"/>
      <c r="FKA1582" s="21"/>
      <c r="FKB1582" s="21"/>
      <c r="FKC1582" s="21"/>
      <c r="FKD1582" s="21"/>
      <c r="FKE1582" s="21"/>
      <c r="FKF1582" s="21"/>
      <c r="FKG1582" s="21"/>
      <c r="FKH1582" s="21"/>
      <c r="FKI1582" s="21"/>
      <c r="FKJ1582" s="21"/>
      <c r="FKK1582" s="21"/>
      <c r="FKL1582" s="21"/>
      <c r="FKM1582" s="21"/>
      <c r="FKN1582" s="21"/>
      <c r="FKO1582" s="21"/>
      <c r="FKP1582" s="21"/>
      <c r="FKQ1582" s="21"/>
      <c r="FKR1582" s="21"/>
      <c r="FKS1582" s="21"/>
      <c r="FKT1582" s="21"/>
      <c r="FKU1582" s="21"/>
      <c r="FKV1582" s="21"/>
      <c r="FKW1582" s="21"/>
      <c r="FKX1582" s="21"/>
      <c r="FKY1582" s="21"/>
      <c r="FKZ1582" s="21"/>
      <c r="FLA1582" s="21"/>
      <c r="FLB1582" s="21"/>
      <c r="FLC1582" s="21"/>
      <c r="FLD1582" s="21"/>
      <c r="FLE1582" s="21"/>
      <c r="FLF1582" s="21"/>
      <c r="FLG1582" s="21"/>
      <c r="FLH1582" s="21"/>
      <c r="FLI1582" s="21"/>
      <c r="FLJ1582" s="21"/>
      <c r="FLK1582" s="21"/>
      <c r="FLL1582" s="21"/>
      <c r="FLM1582" s="21"/>
      <c r="FLN1582" s="21"/>
      <c r="FLO1582" s="21"/>
      <c r="FLP1582" s="21"/>
      <c r="FLQ1582" s="21"/>
      <c r="FLR1582" s="21"/>
      <c r="FLS1582" s="21"/>
      <c r="FLT1582" s="21"/>
      <c r="FLU1582" s="21"/>
      <c r="FLV1582" s="21"/>
      <c r="FLW1582" s="21"/>
      <c r="FLX1582" s="21"/>
      <c r="FLY1582" s="21"/>
      <c r="FLZ1582" s="21"/>
      <c r="FMA1582" s="21"/>
      <c r="FMB1582" s="21"/>
      <c r="FMC1582" s="21"/>
      <c r="FMD1582" s="21"/>
      <c r="FME1582" s="21"/>
      <c r="FMF1582" s="21"/>
      <c r="FMG1582" s="21"/>
      <c r="FMH1582" s="21"/>
      <c r="FMI1582" s="21"/>
      <c r="FMJ1582" s="21"/>
      <c r="FMK1582" s="21"/>
      <c r="FML1582" s="21"/>
      <c r="FMM1582" s="21"/>
      <c r="FMN1582" s="21"/>
      <c r="FMO1582" s="21"/>
      <c r="FMP1582" s="21"/>
      <c r="FMQ1582" s="21"/>
      <c r="FMR1582" s="21"/>
      <c r="FMS1582" s="21"/>
      <c r="FMT1582" s="21"/>
      <c r="FMU1582" s="21"/>
      <c r="FMV1582" s="21"/>
      <c r="FMW1582" s="21"/>
      <c r="FMX1582" s="21"/>
      <c r="FMY1582" s="21"/>
      <c r="FMZ1582" s="21"/>
      <c r="FNA1582" s="21"/>
      <c r="FNB1582" s="21"/>
      <c r="FNC1582" s="21"/>
      <c r="FND1582" s="21"/>
      <c r="FNE1582" s="21"/>
      <c r="FNF1582" s="21"/>
      <c r="FNG1582" s="21"/>
      <c r="FNH1582" s="21"/>
      <c r="FNI1582" s="21"/>
      <c r="FNJ1582" s="21"/>
      <c r="FNK1582" s="21"/>
      <c r="FNL1582" s="21"/>
      <c r="FNM1582" s="21"/>
      <c r="FNN1582" s="21"/>
      <c r="FNO1582" s="21"/>
      <c r="FNP1582" s="21"/>
      <c r="FNQ1582" s="21"/>
      <c r="FNR1582" s="21"/>
      <c r="FNS1582" s="21"/>
      <c r="FNT1582" s="21"/>
      <c r="FNU1582" s="21"/>
      <c r="FNV1582" s="21"/>
      <c r="FNW1582" s="21"/>
      <c r="FNX1582" s="21"/>
      <c r="FNY1582" s="21"/>
      <c r="FNZ1582" s="21"/>
      <c r="FOA1582" s="21"/>
      <c r="FOB1582" s="21"/>
      <c r="FOC1582" s="21"/>
      <c r="FOD1582" s="21"/>
      <c r="FOE1582" s="21"/>
      <c r="FOF1582" s="21"/>
      <c r="FOG1582" s="21"/>
      <c r="FOH1582" s="21"/>
      <c r="FOI1582" s="21"/>
      <c r="FOJ1582" s="21"/>
      <c r="FOK1582" s="21"/>
      <c r="FOL1582" s="21"/>
      <c r="FOM1582" s="21"/>
      <c r="FON1582" s="21"/>
      <c r="FOO1582" s="21"/>
      <c r="FOP1582" s="21"/>
      <c r="FOQ1582" s="21"/>
      <c r="FOR1582" s="21"/>
      <c r="FOS1582" s="21"/>
      <c r="FOT1582" s="21"/>
      <c r="FOU1582" s="21"/>
      <c r="FOV1582" s="21"/>
      <c r="FOW1582" s="21"/>
      <c r="FOX1582" s="21"/>
      <c r="FOY1582" s="21"/>
      <c r="FOZ1582" s="21"/>
      <c r="FPA1582" s="21"/>
      <c r="FPB1582" s="21"/>
      <c r="FPC1582" s="21"/>
      <c r="FPD1582" s="21"/>
      <c r="FPE1582" s="21"/>
      <c r="FPF1582" s="21"/>
      <c r="FPG1582" s="21"/>
      <c r="FPH1582" s="21"/>
      <c r="FPI1582" s="21"/>
      <c r="FPJ1582" s="21"/>
      <c r="FPK1582" s="21"/>
      <c r="FPL1582" s="21"/>
      <c r="FPM1582" s="21"/>
      <c r="FPN1582" s="21"/>
      <c r="FPO1582" s="21"/>
      <c r="FPP1582" s="21"/>
      <c r="FPQ1582" s="21"/>
      <c r="FPR1582" s="21"/>
      <c r="FPS1582" s="21"/>
      <c r="FPT1582" s="21"/>
      <c r="FPU1582" s="21"/>
      <c r="FPV1582" s="21"/>
      <c r="FPW1582" s="21"/>
      <c r="FPX1582" s="21"/>
      <c r="FPY1582" s="21"/>
      <c r="FPZ1582" s="21"/>
      <c r="FQA1582" s="21"/>
      <c r="FQB1582" s="21"/>
      <c r="FQC1582" s="21"/>
      <c r="FQD1582" s="21"/>
      <c r="FQE1582" s="21"/>
      <c r="FQF1582" s="21"/>
      <c r="FQG1582" s="21"/>
      <c r="FQH1582" s="21"/>
      <c r="FQI1582" s="21"/>
      <c r="FQJ1582" s="21"/>
      <c r="FQK1582" s="21"/>
      <c r="FQL1582" s="21"/>
      <c r="FQM1582" s="21"/>
      <c r="FQN1582" s="21"/>
      <c r="FQO1582" s="21"/>
      <c r="FQP1582" s="21"/>
      <c r="FQQ1582" s="21"/>
      <c r="FQR1582" s="21"/>
      <c r="FQS1582" s="21"/>
      <c r="FQT1582" s="21"/>
      <c r="FQU1582" s="21"/>
      <c r="FQV1582" s="21"/>
      <c r="FQW1582" s="21"/>
      <c r="FQX1582" s="21"/>
      <c r="FQY1582" s="21"/>
      <c r="FQZ1582" s="21"/>
      <c r="FRA1582" s="21"/>
      <c r="FRB1582" s="21"/>
      <c r="FRC1582" s="21"/>
      <c r="FRD1582" s="21"/>
      <c r="FRE1582" s="21"/>
      <c r="FRF1582" s="21"/>
      <c r="FRG1582" s="21"/>
      <c r="FRH1582" s="21"/>
      <c r="FRI1582" s="21"/>
      <c r="FRJ1582" s="21"/>
      <c r="FRK1582" s="21"/>
      <c r="FRL1582" s="21"/>
      <c r="FRM1582" s="21"/>
      <c r="FRN1582" s="21"/>
      <c r="FRO1582" s="21"/>
      <c r="FRP1582" s="21"/>
      <c r="FRQ1582" s="21"/>
      <c r="FRR1582" s="21"/>
      <c r="FRS1582" s="21"/>
      <c r="FRT1582" s="21"/>
      <c r="FRU1582" s="21"/>
      <c r="FRV1582" s="21"/>
      <c r="FRW1582" s="21"/>
      <c r="FRX1582" s="21"/>
      <c r="FRY1582" s="21"/>
      <c r="FRZ1582" s="21"/>
      <c r="FSA1582" s="21"/>
      <c r="FSB1582" s="21"/>
      <c r="FSC1582" s="21"/>
      <c r="FSD1582" s="21"/>
      <c r="FSE1582" s="21"/>
      <c r="FSF1582" s="21"/>
      <c r="FSG1582" s="21"/>
      <c r="FSH1582" s="21"/>
      <c r="FSI1582" s="21"/>
      <c r="FSJ1582" s="21"/>
      <c r="FSK1582" s="21"/>
      <c r="FSL1582" s="21"/>
      <c r="FSM1582" s="21"/>
      <c r="FSN1582" s="21"/>
      <c r="FSO1582" s="21"/>
      <c r="FSP1582" s="21"/>
      <c r="FSQ1582" s="21"/>
      <c r="FSR1582" s="21"/>
      <c r="FSS1582" s="21"/>
      <c r="FST1582" s="21"/>
      <c r="FSU1582" s="21"/>
      <c r="FSV1582" s="21"/>
      <c r="FSW1582" s="21"/>
      <c r="FSX1582" s="21"/>
      <c r="FSY1582" s="21"/>
      <c r="FSZ1582" s="21"/>
      <c r="FTA1582" s="21"/>
      <c r="FTB1582" s="21"/>
      <c r="FTC1582" s="21"/>
      <c r="FTD1582" s="21"/>
      <c r="FTE1582" s="21"/>
      <c r="FTF1582" s="21"/>
      <c r="FTG1582" s="21"/>
      <c r="FTH1582" s="21"/>
      <c r="FTI1582" s="21"/>
      <c r="FTJ1582" s="21"/>
      <c r="FTK1582" s="21"/>
      <c r="FTL1582" s="21"/>
      <c r="FTM1582" s="21"/>
      <c r="FTN1582" s="21"/>
      <c r="FTO1582" s="21"/>
      <c r="FTP1582" s="21"/>
      <c r="FTQ1582" s="21"/>
      <c r="FTR1582" s="21"/>
      <c r="FTS1582" s="21"/>
      <c r="FTT1582" s="21"/>
      <c r="FTU1582" s="21"/>
      <c r="FTV1582" s="21"/>
      <c r="FTW1582" s="21"/>
      <c r="FTX1582" s="21"/>
      <c r="FTY1582" s="21"/>
      <c r="FTZ1582" s="21"/>
      <c r="FUA1582" s="21"/>
      <c r="FUB1582" s="21"/>
      <c r="FUC1582" s="21"/>
      <c r="FUD1582" s="21"/>
      <c r="FUE1582" s="21"/>
      <c r="FUF1582" s="21"/>
      <c r="FUG1582" s="21"/>
      <c r="FUH1582" s="21"/>
      <c r="FUI1582" s="21"/>
      <c r="FUJ1582" s="21"/>
      <c r="FUK1582" s="21"/>
      <c r="FUL1582" s="21"/>
      <c r="FUM1582" s="21"/>
      <c r="FUN1582" s="21"/>
      <c r="FUO1582" s="21"/>
      <c r="FUP1582" s="21"/>
      <c r="FUQ1582" s="21"/>
      <c r="FUR1582" s="21"/>
      <c r="FUS1582" s="21"/>
      <c r="FUT1582" s="21"/>
      <c r="FUU1582" s="21"/>
      <c r="FUV1582" s="21"/>
      <c r="FUW1582" s="21"/>
      <c r="FUX1582" s="21"/>
      <c r="FUY1582" s="21"/>
      <c r="FUZ1582" s="21"/>
      <c r="FVA1582" s="21"/>
      <c r="FVB1582" s="21"/>
      <c r="FVC1582" s="21"/>
      <c r="FVD1582" s="21"/>
      <c r="FVE1582" s="21"/>
      <c r="FVF1582" s="21"/>
      <c r="FVG1582" s="21"/>
      <c r="FVH1582" s="21"/>
      <c r="FVI1582" s="21"/>
      <c r="FVJ1582" s="21"/>
      <c r="FVK1582" s="21"/>
      <c r="FVL1582" s="21"/>
      <c r="FVM1582" s="21"/>
      <c r="FVN1582" s="21"/>
      <c r="FVO1582" s="21"/>
      <c r="FVP1582" s="21"/>
      <c r="FVQ1582" s="21"/>
      <c r="FVR1582" s="21"/>
      <c r="FVS1582" s="21"/>
      <c r="FVT1582" s="21"/>
      <c r="FVU1582" s="21"/>
      <c r="FVV1582" s="21"/>
      <c r="FVW1582" s="21"/>
      <c r="FVX1582" s="21"/>
      <c r="FVY1582" s="21"/>
      <c r="FVZ1582" s="21"/>
      <c r="FWA1582" s="21"/>
      <c r="FWB1582" s="21"/>
      <c r="FWC1582" s="21"/>
      <c r="FWD1582" s="21"/>
      <c r="FWE1582" s="21"/>
      <c r="FWF1582" s="21"/>
      <c r="FWG1582" s="21"/>
      <c r="FWH1582" s="21"/>
      <c r="FWI1582" s="21"/>
      <c r="FWJ1582" s="21"/>
      <c r="FWK1582" s="21"/>
      <c r="FWL1582" s="21"/>
      <c r="FWM1582" s="21"/>
      <c r="FWN1582" s="21"/>
      <c r="FWO1582" s="21"/>
      <c r="FWP1582" s="21"/>
      <c r="FWQ1582" s="21"/>
      <c r="FWR1582" s="21"/>
      <c r="FWS1582" s="21"/>
      <c r="FWT1582" s="21"/>
      <c r="FWU1582" s="21"/>
      <c r="FWV1582" s="21"/>
      <c r="FWW1582" s="21"/>
      <c r="FWX1582" s="21"/>
      <c r="FWY1582" s="21"/>
      <c r="FWZ1582" s="21"/>
      <c r="FXA1582" s="21"/>
      <c r="FXB1582" s="21"/>
      <c r="FXC1582" s="21"/>
      <c r="FXD1582" s="21"/>
      <c r="FXE1582" s="21"/>
      <c r="FXF1582" s="21"/>
      <c r="FXG1582" s="21"/>
      <c r="FXH1582" s="21"/>
      <c r="FXI1582" s="21"/>
      <c r="FXJ1582" s="21"/>
      <c r="FXK1582" s="21"/>
      <c r="FXL1582" s="21"/>
      <c r="FXM1582" s="21"/>
      <c r="FXN1582" s="21"/>
      <c r="FXO1582" s="21"/>
      <c r="FXP1582" s="21"/>
      <c r="FXQ1582" s="21"/>
      <c r="FXR1582" s="21"/>
      <c r="FXS1582" s="21"/>
      <c r="FXT1582" s="21"/>
      <c r="FXU1582" s="21"/>
      <c r="FXV1582" s="21"/>
      <c r="FXW1582" s="21"/>
      <c r="FXX1582" s="21"/>
      <c r="FXY1582" s="21"/>
      <c r="FXZ1582" s="21"/>
      <c r="FYA1582" s="21"/>
      <c r="FYB1582" s="21"/>
      <c r="FYC1582" s="21"/>
      <c r="FYD1582" s="21"/>
      <c r="FYE1582" s="21"/>
      <c r="FYF1582" s="21"/>
      <c r="FYG1582" s="21"/>
      <c r="FYH1582" s="21"/>
      <c r="FYI1582" s="21"/>
      <c r="FYJ1582" s="21"/>
      <c r="FYK1582" s="21"/>
      <c r="FYL1582" s="21"/>
      <c r="FYM1582" s="21"/>
      <c r="FYN1582" s="21"/>
      <c r="FYO1582" s="21"/>
      <c r="FYP1582" s="21"/>
      <c r="FYQ1582" s="21"/>
      <c r="FYR1582" s="21"/>
      <c r="FYS1582" s="21"/>
      <c r="FYT1582" s="21"/>
      <c r="FYU1582" s="21"/>
      <c r="FYV1582" s="21"/>
      <c r="FYW1582" s="21"/>
      <c r="FYX1582" s="21"/>
      <c r="FYY1582" s="21"/>
      <c r="FYZ1582" s="21"/>
      <c r="FZA1582" s="21"/>
      <c r="FZB1582" s="21"/>
      <c r="FZC1582" s="21"/>
      <c r="FZD1582" s="21"/>
      <c r="FZE1582" s="21"/>
      <c r="FZF1582" s="21"/>
      <c r="FZG1582" s="21"/>
      <c r="FZH1582" s="21"/>
      <c r="FZI1582" s="21"/>
      <c r="FZJ1582" s="21"/>
      <c r="FZK1582" s="21"/>
      <c r="FZL1582" s="21"/>
      <c r="FZM1582" s="21"/>
      <c r="FZN1582" s="21"/>
      <c r="FZO1582" s="21"/>
      <c r="FZP1582" s="21"/>
      <c r="FZQ1582" s="21"/>
      <c r="FZR1582" s="21"/>
      <c r="FZS1582" s="21"/>
      <c r="FZT1582" s="21"/>
      <c r="FZU1582" s="21"/>
      <c r="FZV1582" s="21"/>
      <c r="FZW1582" s="21"/>
      <c r="FZX1582" s="21"/>
      <c r="FZY1582" s="21"/>
      <c r="FZZ1582" s="21"/>
      <c r="GAA1582" s="21"/>
      <c r="GAB1582" s="21"/>
      <c r="GAC1582" s="21"/>
      <c r="GAD1582" s="21"/>
      <c r="GAE1582" s="21"/>
      <c r="GAF1582" s="21"/>
      <c r="GAG1582" s="21"/>
      <c r="GAH1582" s="21"/>
      <c r="GAI1582" s="21"/>
      <c r="GAJ1582" s="21"/>
      <c r="GAK1582" s="21"/>
      <c r="GAL1582" s="21"/>
      <c r="GAM1582" s="21"/>
      <c r="GAN1582" s="21"/>
      <c r="GAO1582" s="21"/>
      <c r="GAP1582" s="21"/>
      <c r="GAQ1582" s="21"/>
      <c r="GAR1582" s="21"/>
      <c r="GAS1582" s="21"/>
      <c r="GAT1582" s="21"/>
      <c r="GAU1582" s="21"/>
      <c r="GAV1582" s="21"/>
      <c r="GAW1582" s="21"/>
      <c r="GAX1582" s="21"/>
      <c r="GAY1582" s="21"/>
      <c r="GAZ1582" s="21"/>
      <c r="GBA1582" s="21"/>
      <c r="GBB1582" s="21"/>
      <c r="GBC1582" s="21"/>
      <c r="GBD1582" s="21"/>
      <c r="GBE1582" s="21"/>
      <c r="GBF1582" s="21"/>
      <c r="GBG1582" s="21"/>
      <c r="GBH1582" s="21"/>
      <c r="GBI1582" s="21"/>
      <c r="GBJ1582" s="21"/>
      <c r="GBK1582" s="21"/>
      <c r="GBL1582" s="21"/>
      <c r="GBM1582" s="21"/>
      <c r="GBN1582" s="21"/>
      <c r="GBO1582" s="21"/>
      <c r="GBP1582" s="21"/>
      <c r="GBQ1582" s="21"/>
      <c r="GBR1582" s="21"/>
      <c r="GBS1582" s="21"/>
      <c r="GBT1582" s="21"/>
      <c r="GBU1582" s="21"/>
      <c r="GBV1582" s="21"/>
      <c r="GBW1582" s="21"/>
      <c r="GBX1582" s="21"/>
      <c r="GBY1582" s="21"/>
      <c r="GBZ1582" s="21"/>
      <c r="GCA1582" s="21"/>
      <c r="GCB1582" s="21"/>
      <c r="GCC1582" s="21"/>
      <c r="GCD1582" s="21"/>
      <c r="GCE1582" s="21"/>
      <c r="GCF1582" s="21"/>
      <c r="GCG1582" s="21"/>
      <c r="GCH1582" s="21"/>
      <c r="GCI1582" s="21"/>
      <c r="GCJ1582" s="21"/>
      <c r="GCK1582" s="21"/>
      <c r="GCL1582" s="21"/>
      <c r="GCM1582" s="21"/>
      <c r="GCN1582" s="21"/>
      <c r="GCO1582" s="21"/>
      <c r="GCP1582" s="21"/>
      <c r="GCQ1582" s="21"/>
      <c r="GCR1582" s="21"/>
      <c r="GCS1582" s="21"/>
      <c r="GCT1582" s="21"/>
      <c r="GCU1582" s="21"/>
      <c r="GCV1582" s="21"/>
      <c r="GCW1582" s="21"/>
      <c r="GCX1582" s="21"/>
      <c r="GCY1582" s="21"/>
      <c r="GCZ1582" s="21"/>
      <c r="GDA1582" s="21"/>
      <c r="GDB1582" s="21"/>
      <c r="GDC1582" s="21"/>
      <c r="GDD1582" s="21"/>
      <c r="GDE1582" s="21"/>
      <c r="GDF1582" s="21"/>
      <c r="GDG1582" s="21"/>
      <c r="GDH1582" s="21"/>
      <c r="GDI1582" s="21"/>
      <c r="GDJ1582" s="21"/>
      <c r="GDK1582" s="21"/>
      <c r="GDL1582" s="21"/>
      <c r="GDM1582" s="21"/>
      <c r="GDN1582" s="21"/>
      <c r="GDO1582" s="21"/>
      <c r="GDP1582" s="21"/>
      <c r="GDQ1582" s="21"/>
      <c r="GDR1582" s="21"/>
      <c r="GDS1582" s="21"/>
      <c r="GDT1582" s="21"/>
      <c r="GDU1582" s="21"/>
      <c r="GDV1582" s="21"/>
      <c r="GDW1582" s="21"/>
      <c r="GDX1582" s="21"/>
      <c r="GDY1582" s="21"/>
      <c r="GDZ1582" s="21"/>
      <c r="GEA1582" s="21"/>
      <c r="GEB1582" s="21"/>
      <c r="GEC1582" s="21"/>
      <c r="GED1582" s="21"/>
      <c r="GEE1582" s="21"/>
      <c r="GEF1582" s="21"/>
      <c r="GEG1582" s="21"/>
      <c r="GEH1582" s="21"/>
      <c r="GEI1582" s="21"/>
      <c r="GEJ1582" s="21"/>
      <c r="GEK1582" s="21"/>
      <c r="GEL1582" s="21"/>
      <c r="GEM1582" s="21"/>
      <c r="GEN1582" s="21"/>
      <c r="GEO1582" s="21"/>
      <c r="GEP1582" s="21"/>
      <c r="GEQ1582" s="21"/>
      <c r="GER1582" s="21"/>
      <c r="GES1582" s="21"/>
      <c r="GET1582" s="21"/>
      <c r="GEU1582" s="21"/>
      <c r="GEV1582" s="21"/>
      <c r="GEW1582" s="21"/>
      <c r="GEX1582" s="21"/>
      <c r="GEY1582" s="21"/>
      <c r="GEZ1582" s="21"/>
      <c r="GFA1582" s="21"/>
      <c r="GFB1582" s="21"/>
      <c r="GFC1582" s="21"/>
      <c r="GFD1582" s="21"/>
      <c r="GFE1582" s="21"/>
      <c r="GFF1582" s="21"/>
      <c r="GFG1582" s="21"/>
      <c r="GFH1582" s="21"/>
      <c r="GFI1582" s="21"/>
      <c r="GFJ1582" s="21"/>
      <c r="GFK1582" s="21"/>
      <c r="GFL1582" s="21"/>
      <c r="GFM1582" s="21"/>
      <c r="GFN1582" s="21"/>
      <c r="GFO1582" s="21"/>
      <c r="GFP1582" s="21"/>
      <c r="GFQ1582" s="21"/>
      <c r="GFR1582" s="21"/>
      <c r="GFS1582" s="21"/>
      <c r="GFT1582" s="21"/>
      <c r="GFU1582" s="21"/>
      <c r="GFV1582" s="21"/>
      <c r="GFW1582" s="21"/>
      <c r="GFX1582" s="21"/>
      <c r="GFY1582" s="21"/>
      <c r="GFZ1582" s="21"/>
      <c r="GGA1582" s="21"/>
      <c r="GGB1582" s="21"/>
      <c r="GGC1582" s="21"/>
      <c r="GGD1582" s="21"/>
      <c r="GGE1582" s="21"/>
      <c r="GGF1582" s="21"/>
      <c r="GGG1582" s="21"/>
      <c r="GGH1582" s="21"/>
      <c r="GGI1582" s="21"/>
      <c r="GGJ1582" s="21"/>
      <c r="GGK1582" s="21"/>
      <c r="GGL1582" s="21"/>
      <c r="GGM1582" s="21"/>
      <c r="GGN1582" s="21"/>
      <c r="GGO1582" s="21"/>
      <c r="GGP1582" s="21"/>
      <c r="GGQ1582" s="21"/>
      <c r="GGR1582" s="21"/>
      <c r="GGS1582" s="21"/>
      <c r="GGT1582" s="21"/>
      <c r="GGU1582" s="21"/>
      <c r="GGV1582" s="21"/>
      <c r="GGW1582" s="21"/>
      <c r="GGX1582" s="21"/>
      <c r="GGY1582" s="21"/>
      <c r="GGZ1582" s="21"/>
      <c r="GHA1582" s="21"/>
      <c r="GHB1582" s="21"/>
      <c r="GHC1582" s="21"/>
      <c r="GHD1582" s="21"/>
      <c r="GHE1582" s="21"/>
      <c r="GHF1582" s="21"/>
      <c r="GHG1582" s="21"/>
      <c r="GHH1582" s="21"/>
      <c r="GHI1582" s="21"/>
      <c r="GHJ1582" s="21"/>
      <c r="GHK1582" s="21"/>
      <c r="GHL1582" s="21"/>
      <c r="GHM1582" s="21"/>
      <c r="GHN1582" s="21"/>
      <c r="GHO1582" s="21"/>
      <c r="GHP1582" s="21"/>
      <c r="GHQ1582" s="21"/>
      <c r="GHR1582" s="21"/>
      <c r="GHS1582" s="21"/>
      <c r="GHT1582" s="21"/>
      <c r="GHU1582" s="21"/>
      <c r="GHV1582" s="21"/>
      <c r="GHW1582" s="21"/>
      <c r="GHX1582" s="21"/>
      <c r="GHY1582" s="21"/>
      <c r="GHZ1582" s="21"/>
      <c r="GIA1582" s="21"/>
      <c r="GIB1582" s="21"/>
      <c r="GIC1582" s="21"/>
      <c r="GID1582" s="21"/>
      <c r="GIE1582" s="21"/>
      <c r="GIF1582" s="21"/>
      <c r="GIG1582" s="21"/>
      <c r="GIH1582" s="21"/>
      <c r="GII1582" s="21"/>
      <c r="GIJ1582" s="21"/>
      <c r="GIK1582" s="21"/>
      <c r="GIL1582" s="21"/>
      <c r="GIM1582" s="21"/>
      <c r="GIN1582" s="21"/>
      <c r="GIO1582" s="21"/>
      <c r="GIP1582" s="21"/>
      <c r="GIQ1582" s="21"/>
      <c r="GIR1582" s="21"/>
      <c r="GIS1582" s="21"/>
      <c r="GIT1582" s="21"/>
      <c r="GIU1582" s="21"/>
      <c r="GIV1582" s="21"/>
      <c r="GIW1582" s="21"/>
      <c r="GIX1582" s="21"/>
      <c r="GIY1582" s="21"/>
      <c r="GIZ1582" s="21"/>
      <c r="GJA1582" s="21"/>
      <c r="GJB1582" s="21"/>
      <c r="GJC1582" s="21"/>
      <c r="GJD1582" s="21"/>
      <c r="GJE1582" s="21"/>
      <c r="GJF1582" s="21"/>
      <c r="GJG1582" s="21"/>
      <c r="GJH1582" s="21"/>
      <c r="GJI1582" s="21"/>
      <c r="GJJ1582" s="21"/>
      <c r="GJK1582" s="21"/>
      <c r="GJL1582" s="21"/>
      <c r="GJM1582" s="21"/>
      <c r="GJN1582" s="21"/>
      <c r="GJO1582" s="21"/>
      <c r="GJP1582" s="21"/>
      <c r="GJQ1582" s="21"/>
      <c r="GJR1582" s="21"/>
      <c r="GJS1582" s="21"/>
      <c r="GJT1582" s="21"/>
      <c r="GJU1582" s="21"/>
      <c r="GJV1582" s="21"/>
      <c r="GJW1582" s="21"/>
      <c r="GJX1582" s="21"/>
      <c r="GJY1582" s="21"/>
      <c r="GJZ1582" s="21"/>
      <c r="GKA1582" s="21"/>
      <c r="GKB1582" s="21"/>
      <c r="GKC1582" s="21"/>
      <c r="GKD1582" s="21"/>
      <c r="GKE1582" s="21"/>
      <c r="GKF1582" s="21"/>
      <c r="GKG1582" s="21"/>
      <c r="GKH1582" s="21"/>
      <c r="GKI1582" s="21"/>
      <c r="GKJ1582" s="21"/>
      <c r="GKK1582" s="21"/>
      <c r="GKL1582" s="21"/>
      <c r="GKM1582" s="21"/>
      <c r="GKN1582" s="21"/>
      <c r="GKO1582" s="21"/>
      <c r="GKP1582" s="21"/>
      <c r="GKQ1582" s="21"/>
      <c r="GKR1582" s="21"/>
      <c r="GKS1582" s="21"/>
      <c r="GKT1582" s="21"/>
      <c r="GKU1582" s="21"/>
      <c r="GKV1582" s="21"/>
      <c r="GKW1582" s="21"/>
      <c r="GKX1582" s="21"/>
      <c r="GKY1582" s="21"/>
      <c r="GKZ1582" s="21"/>
      <c r="GLA1582" s="21"/>
      <c r="GLB1582" s="21"/>
      <c r="GLC1582" s="21"/>
      <c r="GLD1582" s="21"/>
      <c r="GLE1582" s="21"/>
      <c r="GLF1582" s="21"/>
      <c r="GLG1582" s="21"/>
      <c r="GLH1582" s="21"/>
      <c r="GLI1582" s="21"/>
      <c r="GLJ1582" s="21"/>
      <c r="GLK1582" s="21"/>
      <c r="GLL1582" s="21"/>
      <c r="GLM1582" s="21"/>
      <c r="GLN1582" s="21"/>
      <c r="GLO1582" s="21"/>
      <c r="GLP1582" s="21"/>
      <c r="GLQ1582" s="21"/>
      <c r="GLR1582" s="21"/>
      <c r="GLS1582" s="21"/>
      <c r="GLT1582" s="21"/>
      <c r="GLU1582" s="21"/>
      <c r="GLV1582" s="21"/>
      <c r="GLW1582" s="21"/>
      <c r="GLX1582" s="21"/>
      <c r="GLY1582" s="21"/>
      <c r="GLZ1582" s="21"/>
      <c r="GMA1582" s="21"/>
      <c r="GMB1582" s="21"/>
      <c r="GMC1582" s="21"/>
      <c r="GMD1582" s="21"/>
      <c r="GME1582" s="21"/>
      <c r="GMF1582" s="21"/>
      <c r="GMG1582" s="21"/>
      <c r="GMH1582" s="21"/>
      <c r="GMI1582" s="21"/>
      <c r="GMJ1582" s="21"/>
      <c r="GMK1582" s="21"/>
      <c r="GML1582" s="21"/>
      <c r="GMM1582" s="21"/>
      <c r="GMN1582" s="21"/>
      <c r="GMO1582" s="21"/>
      <c r="GMP1582" s="21"/>
      <c r="GMQ1582" s="21"/>
      <c r="GMR1582" s="21"/>
      <c r="GMS1582" s="21"/>
      <c r="GMT1582" s="21"/>
      <c r="GMU1582" s="21"/>
      <c r="GMV1582" s="21"/>
      <c r="GMW1582" s="21"/>
      <c r="GMX1582" s="21"/>
      <c r="GMY1582" s="21"/>
      <c r="GMZ1582" s="21"/>
      <c r="GNA1582" s="21"/>
      <c r="GNB1582" s="21"/>
      <c r="GNC1582" s="21"/>
      <c r="GND1582" s="21"/>
      <c r="GNE1582" s="21"/>
      <c r="GNF1582" s="21"/>
      <c r="GNG1582" s="21"/>
      <c r="GNH1582" s="21"/>
      <c r="GNI1582" s="21"/>
      <c r="GNJ1582" s="21"/>
      <c r="GNK1582" s="21"/>
      <c r="GNL1582" s="21"/>
      <c r="GNM1582" s="21"/>
      <c r="GNN1582" s="21"/>
      <c r="GNO1582" s="21"/>
      <c r="GNP1582" s="21"/>
      <c r="GNQ1582" s="21"/>
      <c r="GNR1582" s="21"/>
      <c r="GNS1582" s="21"/>
      <c r="GNT1582" s="21"/>
      <c r="GNU1582" s="21"/>
      <c r="GNV1582" s="21"/>
      <c r="GNW1582" s="21"/>
      <c r="GNX1582" s="21"/>
      <c r="GNY1582" s="21"/>
      <c r="GNZ1582" s="21"/>
      <c r="GOA1582" s="21"/>
      <c r="GOB1582" s="21"/>
      <c r="GOC1582" s="21"/>
      <c r="GOD1582" s="21"/>
      <c r="GOE1582" s="21"/>
      <c r="GOF1582" s="21"/>
      <c r="GOG1582" s="21"/>
      <c r="GOH1582" s="21"/>
      <c r="GOI1582" s="21"/>
      <c r="GOJ1582" s="21"/>
      <c r="GOK1582" s="21"/>
      <c r="GOL1582" s="21"/>
      <c r="GOM1582" s="21"/>
      <c r="GON1582" s="21"/>
      <c r="GOO1582" s="21"/>
      <c r="GOP1582" s="21"/>
      <c r="GOQ1582" s="21"/>
      <c r="GOR1582" s="21"/>
      <c r="GOS1582" s="21"/>
      <c r="GOT1582" s="21"/>
      <c r="GOU1582" s="21"/>
      <c r="GOV1582" s="21"/>
      <c r="GOW1582" s="21"/>
      <c r="GOX1582" s="21"/>
      <c r="GOY1582" s="21"/>
      <c r="GOZ1582" s="21"/>
      <c r="GPA1582" s="21"/>
      <c r="GPB1582" s="21"/>
      <c r="GPC1582" s="21"/>
      <c r="GPD1582" s="21"/>
      <c r="GPE1582" s="21"/>
      <c r="GPF1582" s="21"/>
      <c r="GPG1582" s="21"/>
      <c r="GPH1582" s="21"/>
      <c r="GPI1582" s="21"/>
      <c r="GPJ1582" s="21"/>
      <c r="GPK1582" s="21"/>
      <c r="GPL1582" s="21"/>
      <c r="GPM1582" s="21"/>
      <c r="GPN1582" s="21"/>
      <c r="GPO1582" s="21"/>
      <c r="GPP1582" s="21"/>
      <c r="GPQ1582" s="21"/>
      <c r="GPR1582" s="21"/>
      <c r="GPS1582" s="21"/>
      <c r="GPT1582" s="21"/>
      <c r="GPU1582" s="21"/>
      <c r="GPV1582" s="21"/>
      <c r="GPW1582" s="21"/>
      <c r="GPX1582" s="21"/>
      <c r="GPY1582" s="21"/>
      <c r="GPZ1582" s="21"/>
      <c r="GQA1582" s="21"/>
      <c r="GQB1582" s="21"/>
      <c r="GQC1582" s="21"/>
      <c r="GQD1582" s="21"/>
      <c r="GQE1582" s="21"/>
      <c r="GQF1582" s="21"/>
      <c r="GQG1582" s="21"/>
      <c r="GQH1582" s="21"/>
      <c r="GQI1582" s="21"/>
      <c r="GQJ1582" s="21"/>
      <c r="GQK1582" s="21"/>
      <c r="GQL1582" s="21"/>
      <c r="GQM1582" s="21"/>
      <c r="GQN1582" s="21"/>
      <c r="GQO1582" s="21"/>
      <c r="GQP1582" s="21"/>
      <c r="GQQ1582" s="21"/>
      <c r="GQR1582" s="21"/>
      <c r="GQS1582" s="21"/>
      <c r="GQT1582" s="21"/>
      <c r="GQU1582" s="21"/>
      <c r="GQV1582" s="21"/>
      <c r="GQW1582" s="21"/>
      <c r="GQX1582" s="21"/>
      <c r="GQY1582" s="21"/>
      <c r="GQZ1582" s="21"/>
      <c r="GRA1582" s="21"/>
      <c r="GRB1582" s="21"/>
      <c r="GRC1582" s="21"/>
      <c r="GRD1582" s="21"/>
      <c r="GRE1582" s="21"/>
      <c r="GRF1582" s="21"/>
      <c r="GRG1582" s="21"/>
      <c r="GRH1582" s="21"/>
      <c r="GRI1582" s="21"/>
      <c r="GRJ1582" s="21"/>
      <c r="GRK1582" s="21"/>
      <c r="GRL1582" s="21"/>
      <c r="GRM1582" s="21"/>
      <c r="GRN1582" s="21"/>
      <c r="GRO1582" s="21"/>
      <c r="GRP1582" s="21"/>
      <c r="GRQ1582" s="21"/>
      <c r="GRR1582" s="21"/>
      <c r="GRS1582" s="21"/>
      <c r="GRT1582" s="21"/>
      <c r="GRU1582" s="21"/>
      <c r="GRV1582" s="21"/>
      <c r="GRW1582" s="21"/>
      <c r="GRX1582" s="21"/>
      <c r="GRY1582" s="21"/>
      <c r="GRZ1582" s="21"/>
      <c r="GSA1582" s="21"/>
      <c r="GSB1582" s="21"/>
      <c r="GSC1582" s="21"/>
      <c r="GSD1582" s="21"/>
      <c r="GSE1582" s="21"/>
      <c r="GSF1582" s="21"/>
      <c r="GSG1582" s="21"/>
      <c r="GSH1582" s="21"/>
      <c r="GSI1582" s="21"/>
      <c r="GSJ1582" s="21"/>
      <c r="GSK1582" s="21"/>
      <c r="GSL1582" s="21"/>
      <c r="GSM1582" s="21"/>
      <c r="GSN1582" s="21"/>
      <c r="GSO1582" s="21"/>
      <c r="GSP1582" s="21"/>
      <c r="GSQ1582" s="21"/>
      <c r="GSR1582" s="21"/>
      <c r="GSS1582" s="21"/>
      <c r="GST1582" s="21"/>
      <c r="GSU1582" s="21"/>
      <c r="GSV1582" s="21"/>
      <c r="GSW1582" s="21"/>
      <c r="GSX1582" s="21"/>
      <c r="GSY1582" s="21"/>
      <c r="GSZ1582" s="21"/>
      <c r="GTA1582" s="21"/>
      <c r="GTB1582" s="21"/>
      <c r="GTC1582" s="21"/>
      <c r="GTD1582" s="21"/>
      <c r="GTE1582" s="21"/>
      <c r="GTF1582" s="21"/>
      <c r="GTG1582" s="21"/>
      <c r="GTH1582" s="21"/>
      <c r="GTI1582" s="21"/>
      <c r="GTJ1582" s="21"/>
      <c r="GTK1582" s="21"/>
      <c r="GTL1582" s="21"/>
      <c r="GTM1582" s="21"/>
      <c r="GTN1582" s="21"/>
      <c r="GTO1582" s="21"/>
      <c r="GTP1582" s="21"/>
      <c r="GTQ1582" s="21"/>
      <c r="GTR1582" s="21"/>
      <c r="GTS1582" s="21"/>
      <c r="GTT1582" s="21"/>
      <c r="GTU1582" s="21"/>
      <c r="GTV1582" s="21"/>
      <c r="GTW1582" s="21"/>
      <c r="GTX1582" s="21"/>
      <c r="GTY1582" s="21"/>
      <c r="GTZ1582" s="21"/>
      <c r="GUA1582" s="21"/>
      <c r="GUB1582" s="21"/>
      <c r="GUC1582" s="21"/>
      <c r="GUD1582" s="21"/>
      <c r="GUE1582" s="21"/>
      <c r="GUF1582" s="21"/>
      <c r="GUG1582" s="21"/>
      <c r="GUH1582" s="21"/>
      <c r="GUI1582" s="21"/>
      <c r="GUJ1582" s="21"/>
      <c r="GUK1582" s="21"/>
      <c r="GUL1582" s="21"/>
      <c r="GUM1582" s="21"/>
      <c r="GUN1582" s="21"/>
      <c r="GUO1582" s="21"/>
      <c r="GUP1582" s="21"/>
      <c r="GUQ1582" s="21"/>
      <c r="GUR1582" s="21"/>
      <c r="GUS1582" s="21"/>
      <c r="GUT1582" s="21"/>
      <c r="GUU1582" s="21"/>
      <c r="GUV1582" s="21"/>
      <c r="GUW1582" s="21"/>
      <c r="GUX1582" s="21"/>
      <c r="GUY1582" s="21"/>
      <c r="GUZ1582" s="21"/>
      <c r="GVA1582" s="21"/>
      <c r="GVB1582" s="21"/>
      <c r="GVC1582" s="21"/>
      <c r="GVD1582" s="21"/>
      <c r="GVE1582" s="21"/>
      <c r="GVF1582" s="21"/>
      <c r="GVG1582" s="21"/>
      <c r="GVH1582" s="21"/>
      <c r="GVI1582" s="21"/>
      <c r="GVJ1582" s="21"/>
      <c r="GVK1582" s="21"/>
      <c r="GVL1582" s="21"/>
      <c r="GVM1582" s="21"/>
      <c r="GVN1582" s="21"/>
      <c r="GVO1582" s="21"/>
      <c r="GVP1582" s="21"/>
      <c r="GVQ1582" s="21"/>
      <c r="GVR1582" s="21"/>
      <c r="GVS1582" s="21"/>
      <c r="GVT1582" s="21"/>
      <c r="GVU1582" s="21"/>
      <c r="GVV1582" s="21"/>
      <c r="GVW1582" s="21"/>
      <c r="GVX1582" s="21"/>
      <c r="GVY1582" s="21"/>
      <c r="GVZ1582" s="21"/>
      <c r="GWA1582" s="21"/>
      <c r="GWB1582" s="21"/>
      <c r="GWC1582" s="21"/>
      <c r="GWD1582" s="21"/>
      <c r="GWE1582" s="21"/>
      <c r="GWF1582" s="21"/>
      <c r="GWG1582" s="21"/>
      <c r="GWH1582" s="21"/>
      <c r="GWI1582" s="21"/>
      <c r="GWJ1582" s="21"/>
      <c r="GWK1582" s="21"/>
      <c r="GWL1582" s="21"/>
      <c r="GWM1582" s="21"/>
      <c r="GWN1582" s="21"/>
      <c r="GWO1582" s="21"/>
      <c r="GWP1582" s="21"/>
      <c r="GWQ1582" s="21"/>
      <c r="GWR1582" s="21"/>
      <c r="GWS1582" s="21"/>
      <c r="GWT1582" s="21"/>
      <c r="GWU1582" s="21"/>
      <c r="GWV1582" s="21"/>
      <c r="GWW1582" s="21"/>
      <c r="GWX1582" s="21"/>
      <c r="GWY1582" s="21"/>
      <c r="GWZ1582" s="21"/>
      <c r="GXA1582" s="21"/>
      <c r="GXB1582" s="21"/>
      <c r="GXC1582" s="21"/>
      <c r="GXD1582" s="21"/>
      <c r="GXE1582" s="21"/>
      <c r="GXF1582" s="21"/>
      <c r="GXG1582" s="21"/>
      <c r="GXH1582" s="21"/>
      <c r="GXI1582" s="21"/>
      <c r="GXJ1582" s="21"/>
      <c r="GXK1582" s="21"/>
      <c r="GXL1582" s="21"/>
      <c r="GXM1582" s="21"/>
      <c r="GXN1582" s="21"/>
      <c r="GXO1582" s="21"/>
      <c r="GXP1582" s="21"/>
      <c r="GXQ1582" s="21"/>
      <c r="GXR1582" s="21"/>
      <c r="GXS1582" s="21"/>
      <c r="GXT1582" s="21"/>
      <c r="GXU1582" s="21"/>
      <c r="GXV1582" s="21"/>
      <c r="GXW1582" s="21"/>
      <c r="GXX1582" s="21"/>
      <c r="GXY1582" s="21"/>
      <c r="GXZ1582" s="21"/>
      <c r="GYA1582" s="21"/>
      <c r="GYB1582" s="21"/>
      <c r="GYC1582" s="21"/>
      <c r="GYD1582" s="21"/>
      <c r="GYE1582" s="21"/>
      <c r="GYF1582" s="21"/>
      <c r="GYG1582" s="21"/>
      <c r="GYH1582" s="21"/>
      <c r="GYI1582" s="21"/>
      <c r="GYJ1582" s="21"/>
      <c r="GYK1582" s="21"/>
      <c r="GYL1582" s="21"/>
      <c r="GYM1582" s="21"/>
      <c r="GYN1582" s="21"/>
      <c r="GYO1582" s="21"/>
      <c r="GYP1582" s="21"/>
      <c r="GYQ1582" s="21"/>
      <c r="GYR1582" s="21"/>
      <c r="GYS1582" s="21"/>
      <c r="GYT1582" s="21"/>
      <c r="GYU1582" s="21"/>
      <c r="GYV1582" s="21"/>
      <c r="GYW1582" s="21"/>
      <c r="GYX1582" s="21"/>
      <c r="GYY1582" s="21"/>
      <c r="GYZ1582" s="21"/>
      <c r="GZA1582" s="21"/>
      <c r="GZB1582" s="21"/>
      <c r="GZC1582" s="21"/>
      <c r="GZD1582" s="21"/>
      <c r="GZE1582" s="21"/>
      <c r="GZF1582" s="21"/>
      <c r="GZG1582" s="21"/>
      <c r="GZH1582" s="21"/>
      <c r="GZI1582" s="21"/>
      <c r="GZJ1582" s="21"/>
      <c r="GZK1582" s="21"/>
      <c r="GZL1582" s="21"/>
      <c r="GZM1582" s="21"/>
      <c r="GZN1582" s="21"/>
      <c r="GZO1582" s="21"/>
      <c r="GZP1582" s="21"/>
      <c r="GZQ1582" s="21"/>
      <c r="GZR1582" s="21"/>
      <c r="GZS1582" s="21"/>
      <c r="GZT1582" s="21"/>
      <c r="GZU1582" s="21"/>
      <c r="GZV1582" s="21"/>
      <c r="GZW1582" s="21"/>
      <c r="GZX1582" s="21"/>
      <c r="GZY1582" s="21"/>
      <c r="GZZ1582" s="21"/>
      <c r="HAA1582" s="21"/>
      <c r="HAB1582" s="21"/>
      <c r="HAC1582" s="21"/>
      <c r="HAD1582" s="21"/>
      <c r="HAE1582" s="21"/>
      <c r="HAF1582" s="21"/>
      <c r="HAG1582" s="21"/>
      <c r="HAH1582" s="21"/>
      <c r="HAI1582" s="21"/>
      <c r="HAJ1582" s="21"/>
      <c r="HAK1582" s="21"/>
      <c r="HAL1582" s="21"/>
      <c r="HAM1582" s="21"/>
      <c r="HAN1582" s="21"/>
      <c r="HAO1582" s="21"/>
      <c r="HAP1582" s="21"/>
      <c r="HAQ1582" s="21"/>
      <c r="HAR1582" s="21"/>
      <c r="HAS1582" s="21"/>
      <c r="HAT1582" s="21"/>
      <c r="HAU1582" s="21"/>
      <c r="HAV1582" s="21"/>
      <c r="HAW1582" s="21"/>
      <c r="HAX1582" s="21"/>
      <c r="HAY1582" s="21"/>
      <c r="HAZ1582" s="21"/>
      <c r="HBA1582" s="21"/>
      <c r="HBB1582" s="21"/>
      <c r="HBC1582" s="21"/>
      <c r="HBD1582" s="21"/>
      <c r="HBE1582" s="21"/>
      <c r="HBF1582" s="21"/>
      <c r="HBG1582" s="21"/>
      <c r="HBH1582" s="21"/>
      <c r="HBI1582" s="21"/>
      <c r="HBJ1582" s="21"/>
      <c r="HBK1582" s="21"/>
      <c r="HBL1582" s="21"/>
      <c r="HBM1582" s="21"/>
      <c r="HBN1582" s="21"/>
      <c r="HBO1582" s="21"/>
      <c r="HBP1582" s="21"/>
      <c r="HBQ1582" s="21"/>
      <c r="HBR1582" s="21"/>
      <c r="HBS1582" s="21"/>
      <c r="HBT1582" s="21"/>
      <c r="HBU1582" s="21"/>
      <c r="HBV1582" s="21"/>
      <c r="HBW1582" s="21"/>
      <c r="HBX1582" s="21"/>
      <c r="HBY1582" s="21"/>
      <c r="HBZ1582" s="21"/>
      <c r="HCA1582" s="21"/>
      <c r="HCB1582" s="21"/>
      <c r="HCC1582" s="21"/>
      <c r="HCD1582" s="21"/>
      <c r="HCE1582" s="21"/>
      <c r="HCF1582" s="21"/>
      <c r="HCG1582" s="21"/>
      <c r="HCH1582" s="21"/>
      <c r="HCI1582" s="21"/>
      <c r="HCJ1582" s="21"/>
      <c r="HCK1582" s="21"/>
      <c r="HCL1582" s="21"/>
      <c r="HCM1582" s="21"/>
      <c r="HCN1582" s="21"/>
      <c r="HCO1582" s="21"/>
      <c r="HCP1582" s="21"/>
      <c r="HCQ1582" s="21"/>
      <c r="HCR1582" s="21"/>
      <c r="HCS1582" s="21"/>
      <c r="HCT1582" s="21"/>
      <c r="HCU1582" s="21"/>
      <c r="HCV1582" s="21"/>
      <c r="HCW1582" s="21"/>
      <c r="HCX1582" s="21"/>
      <c r="HCY1582" s="21"/>
      <c r="HCZ1582" s="21"/>
      <c r="HDA1582" s="21"/>
      <c r="HDB1582" s="21"/>
      <c r="HDC1582" s="21"/>
      <c r="HDD1582" s="21"/>
      <c r="HDE1582" s="21"/>
      <c r="HDF1582" s="21"/>
      <c r="HDG1582" s="21"/>
      <c r="HDH1582" s="21"/>
      <c r="HDI1582" s="21"/>
      <c r="HDJ1582" s="21"/>
      <c r="HDK1582" s="21"/>
      <c r="HDL1582" s="21"/>
      <c r="HDM1582" s="21"/>
      <c r="HDN1582" s="21"/>
      <c r="HDO1582" s="21"/>
      <c r="HDP1582" s="21"/>
      <c r="HDQ1582" s="21"/>
      <c r="HDR1582" s="21"/>
      <c r="HDS1582" s="21"/>
      <c r="HDT1582" s="21"/>
      <c r="HDU1582" s="21"/>
      <c r="HDV1582" s="21"/>
      <c r="HDW1582" s="21"/>
      <c r="HDX1582" s="21"/>
      <c r="HDY1582" s="21"/>
      <c r="HDZ1582" s="21"/>
      <c r="HEA1582" s="21"/>
      <c r="HEB1582" s="21"/>
      <c r="HEC1582" s="21"/>
      <c r="HED1582" s="21"/>
      <c r="HEE1582" s="21"/>
      <c r="HEF1582" s="21"/>
      <c r="HEG1582" s="21"/>
      <c r="HEH1582" s="21"/>
      <c r="HEI1582" s="21"/>
      <c r="HEJ1582" s="21"/>
      <c r="HEK1582" s="21"/>
      <c r="HEL1582" s="21"/>
      <c r="HEM1582" s="21"/>
      <c r="HEN1582" s="21"/>
      <c r="HEO1582" s="21"/>
      <c r="HEP1582" s="21"/>
      <c r="HEQ1582" s="21"/>
      <c r="HER1582" s="21"/>
      <c r="HES1582" s="21"/>
      <c r="HET1582" s="21"/>
      <c r="HEU1582" s="21"/>
      <c r="HEV1582" s="21"/>
      <c r="HEW1582" s="21"/>
      <c r="HEX1582" s="21"/>
      <c r="HEY1582" s="21"/>
      <c r="HEZ1582" s="21"/>
      <c r="HFA1582" s="21"/>
      <c r="HFB1582" s="21"/>
      <c r="HFC1582" s="21"/>
      <c r="HFD1582" s="21"/>
      <c r="HFE1582" s="21"/>
      <c r="HFF1582" s="21"/>
      <c r="HFG1582" s="21"/>
      <c r="HFH1582" s="21"/>
      <c r="HFI1582" s="21"/>
      <c r="HFJ1582" s="21"/>
      <c r="HFK1582" s="21"/>
      <c r="HFL1582" s="21"/>
      <c r="HFM1582" s="21"/>
      <c r="HFN1582" s="21"/>
      <c r="HFO1582" s="21"/>
      <c r="HFP1582" s="21"/>
      <c r="HFQ1582" s="21"/>
      <c r="HFR1582" s="21"/>
      <c r="HFS1582" s="21"/>
      <c r="HFT1582" s="21"/>
      <c r="HFU1582" s="21"/>
      <c r="HFV1582" s="21"/>
      <c r="HFW1582" s="21"/>
      <c r="HFX1582" s="21"/>
      <c r="HFY1582" s="21"/>
      <c r="HFZ1582" s="21"/>
      <c r="HGA1582" s="21"/>
      <c r="HGB1582" s="21"/>
      <c r="HGC1582" s="21"/>
      <c r="HGD1582" s="21"/>
      <c r="HGE1582" s="21"/>
      <c r="HGF1582" s="21"/>
      <c r="HGG1582" s="21"/>
      <c r="HGH1582" s="21"/>
      <c r="HGI1582" s="21"/>
      <c r="HGJ1582" s="21"/>
      <c r="HGK1582" s="21"/>
      <c r="HGL1582" s="21"/>
      <c r="HGM1582" s="21"/>
      <c r="HGN1582" s="21"/>
      <c r="HGO1582" s="21"/>
      <c r="HGP1582" s="21"/>
      <c r="HGQ1582" s="21"/>
      <c r="HGR1582" s="21"/>
      <c r="HGS1582" s="21"/>
      <c r="HGT1582" s="21"/>
      <c r="HGU1582" s="21"/>
      <c r="HGV1582" s="21"/>
      <c r="HGW1582" s="21"/>
      <c r="HGX1582" s="21"/>
      <c r="HGY1582" s="21"/>
      <c r="HGZ1582" s="21"/>
      <c r="HHA1582" s="21"/>
      <c r="HHB1582" s="21"/>
      <c r="HHC1582" s="21"/>
      <c r="HHD1582" s="21"/>
      <c r="HHE1582" s="21"/>
      <c r="HHF1582" s="21"/>
      <c r="HHG1582" s="21"/>
      <c r="HHH1582" s="21"/>
      <c r="HHI1582" s="21"/>
      <c r="HHJ1582" s="21"/>
      <c r="HHK1582" s="21"/>
      <c r="HHL1582" s="21"/>
      <c r="HHM1582" s="21"/>
      <c r="HHN1582" s="21"/>
      <c r="HHO1582" s="21"/>
      <c r="HHP1582" s="21"/>
      <c r="HHQ1582" s="21"/>
      <c r="HHR1582" s="21"/>
      <c r="HHS1582" s="21"/>
      <c r="HHT1582" s="21"/>
      <c r="HHU1582" s="21"/>
      <c r="HHV1582" s="21"/>
      <c r="HHW1582" s="21"/>
      <c r="HHX1582" s="21"/>
      <c r="HHY1582" s="21"/>
      <c r="HHZ1582" s="21"/>
      <c r="HIA1582" s="21"/>
      <c r="HIB1582" s="21"/>
      <c r="HIC1582" s="21"/>
      <c r="HID1582" s="21"/>
      <c r="HIE1582" s="21"/>
      <c r="HIF1582" s="21"/>
      <c r="HIG1582" s="21"/>
      <c r="HIH1582" s="21"/>
      <c r="HII1582" s="21"/>
      <c r="HIJ1582" s="21"/>
      <c r="HIK1582" s="21"/>
      <c r="HIL1582" s="21"/>
      <c r="HIM1582" s="21"/>
      <c r="HIN1582" s="21"/>
      <c r="HIO1582" s="21"/>
      <c r="HIP1582" s="21"/>
      <c r="HIQ1582" s="21"/>
      <c r="HIR1582" s="21"/>
      <c r="HIS1582" s="21"/>
      <c r="HIT1582" s="21"/>
      <c r="HIU1582" s="21"/>
      <c r="HIV1582" s="21"/>
      <c r="HIW1582" s="21"/>
      <c r="HIX1582" s="21"/>
      <c r="HIY1582" s="21"/>
      <c r="HIZ1582" s="21"/>
      <c r="HJA1582" s="21"/>
      <c r="HJB1582" s="21"/>
      <c r="HJC1582" s="21"/>
      <c r="HJD1582" s="21"/>
      <c r="HJE1582" s="21"/>
      <c r="HJF1582" s="21"/>
      <c r="HJG1582" s="21"/>
      <c r="HJH1582" s="21"/>
      <c r="HJI1582" s="21"/>
      <c r="HJJ1582" s="21"/>
      <c r="HJK1582" s="21"/>
      <c r="HJL1582" s="21"/>
      <c r="HJM1582" s="21"/>
      <c r="HJN1582" s="21"/>
      <c r="HJO1582" s="21"/>
      <c r="HJP1582" s="21"/>
      <c r="HJQ1582" s="21"/>
      <c r="HJR1582" s="21"/>
      <c r="HJS1582" s="21"/>
      <c r="HJT1582" s="21"/>
      <c r="HJU1582" s="21"/>
      <c r="HJV1582" s="21"/>
      <c r="HJW1582" s="21"/>
      <c r="HJX1582" s="21"/>
      <c r="HJY1582" s="21"/>
      <c r="HJZ1582" s="21"/>
      <c r="HKA1582" s="21"/>
      <c r="HKB1582" s="21"/>
      <c r="HKC1582" s="21"/>
      <c r="HKD1582" s="21"/>
      <c r="HKE1582" s="21"/>
      <c r="HKF1582" s="21"/>
      <c r="HKG1582" s="21"/>
      <c r="HKH1582" s="21"/>
      <c r="HKI1582" s="21"/>
      <c r="HKJ1582" s="21"/>
      <c r="HKK1582" s="21"/>
      <c r="HKL1582" s="21"/>
      <c r="HKM1582" s="21"/>
      <c r="HKN1582" s="21"/>
      <c r="HKO1582" s="21"/>
      <c r="HKP1582" s="21"/>
      <c r="HKQ1582" s="21"/>
      <c r="HKR1582" s="21"/>
      <c r="HKS1582" s="21"/>
      <c r="HKT1582" s="21"/>
      <c r="HKU1582" s="21"/>
      <c r="HKV1582" s="21"/>
      <c r="HKW1582" s="21"/>
      <c r="HKX1582" s="21"/>
      <c r="HKY1582" s="21"/>
      <c r="HKZ1582" s="21"/>
      <c r="HLA1582" s="21"/>
      <c r="HLB1582" s="21"/>
      <c r="HLC1582" s="21"/>
      <c r="HLD1582" s="21"/>
      <c r="HLE1582" s="21"/>
      <c r="HLF1582" s="21"/>
      <c r="HLG1582" s="21"/>
      <c r="HLH1582" s="21"/>
      <c r="HLI1582" s="21"/>
      <c r="HLJ1582" s="21"/>
      <c r="HLK1582" s="21"/>
      <c r="HLL1582" s="21"/>
      <c r="HLM1582" s="21"/>
      <c r="HLN1582" s="21"/>
      <c r="HLO1582" s="21"/>
      <c r="HLP1582" s="21"/>
      <c r="HLQ1582" s="21"/>
      <c r="HLR1582" s="21"/>
      <c r="HLS1582" s="21"/>
      <c r="HLT1582" s="21"/>
      <c r="HLU1582" s="21"/>
      <c r="HLV1582" s="21"/>
      <c r="HLW1582" s="21"/>
      <c r="HLX1582" s="21"/>
      <c r="HLY1582" s="21"/>
      <c r="HLZ1582" s="21"/>
      <c r="HMA1582" s="21"/>
      <c r="HMB1582" s="21"/>
      <c r="HMC1582" s="21"/>
      <c r="HMD1582" s="21"/>
      <c r="HME1582" s="21"/>
      <c r="HMF1582" s="21"/>
      <c r="HMG1582" s="21"/>
      <c r="HMH1582" s="21"/>
      <c r="HMI1582" s="21"/>
      <c r="HMJ1582" s="21"/>
      <c r="HMK1582" s="21"/>
      <c r="HML1582" s="21"/>
      <c r="HMM1582" s="21"/>
      <c r="HMN1582" s="21"/>
      <c r="HMO1582" s="21"/>
      <c r="HMP1582" s="21"/>
      <c r="HMQ1582" s="21"/>
      <c r="HMR1582" s="21"/>
      <c r="HMS1582" s="21"/>
      <c r="HMT1582" s="21"/>
      <c r="HMU1582" s="21"/>
      <c r="HMV1582" s="21"/>
      <c r="HMW1582" s="21"/>
      <c r="HMX1582" s="21"/>
      <c r="HMY1582" s="21"/>
      <c r="HMZ1582" s="21"/>
      <c r="HNA1582" s="21"/>
      <c r="HNB1582" s="21"/>
      <c r="HNC1582" s="21"/>
      <c r="HND1582" s="21"/>
      <c r="HNE1582" s="21"/>
      <c r="HNF1582" s="21"/>
      <c r="HNG1582" s="21"/>
      <c r="HNH1582" s="21"/>
      <c r="HNI1582" s="21"/>
      <c r="HNJ1582" s="21"/>
      <c r="HNK1582" s="21"/>
      <c r="HNL1582" s="21"/>
      <c r="HNM1582" s="21"/>
      <c r="HNN1582" s="21"/>
      <c r="HNO1582" s="21"/>
      <c r="HNP1582" s="21"/>
      <c r="HNQ1582" s="21"/>
      <c r="HNR1582" s="21"/>
      <c r="HNS1582" s="21"/>
      <c r="HNT1582" s="21"/>
      <c r="HNU1582" s="21"/>
      <c r="HNV1582" s="21"/>
      <c r="HNW1582" s="21"/>
      <c r="HNX1582" s="21"/>
      <c r="HNY1582" s="21"/>
      <c r="HNZ1582" s="21"/>
      <c r="HOA1582" s="21"/>
      <c r="HOB1582" s="21"/>
      <c r="HOC1582" s="21"/>
      <c r="HOD1582" s="21"/>
      <c r="HOE1582" s="21"/>
      <c r="HOF1582" s="21"/>
      <c r="HOG1582" s="21"/>
      <c r="HOH1582" s="21"/>
      <c r="HOI1582" s="21"/>
      <c r="HOJ1582" s="21"/>
      <c r="HOK1582" s="21"/>
      <c r="HOL1582" s="21"/>
      <c r="HOM1582" s="21"/>
      <c r="HON1582" s="21"/>
      <c r="HOO1582" s="21"/>
      <c r="HOP1582" s="21"/>
      <c r="HOQ1582" s="21"/>
      <c r="HOR1582" s="21"/>
      <c r="HOS1582" s="21"/>
      <c r="HOT1582" s="21"/>
      <c r="HOU1582" s="21"/>
      <c r="HOV1582" s="21"/>
      <c r="HOW1582" s="21"/>
      <c r="HOX1582" s="21"/>
      <c r="HOY1582" s="21"/>
      <c r="HOZ1582" s="21"/>
      <c r="HPA1582" s="21"/>
      <c r="HPB1582" s="21"/>
      <c r="HPC1582" s="21"/>
      <c r="HPD1582" s="21"/>
      <c r="HPE1582" s="21"/>
      <c r="HPF1582" s="21"/>
      <c r="HPG1582" s="21"/>
      <c r="HPH1582" s="21"/>
      <c r="HPI1582" s="21"/>
      <c r="HPJ1582" s="21"/>
      <c r="HPK1582" s="21"/>
      <c r="HPL1582" s="21"/>
      <c r="HPM1582" s="21"/>
      <c r="HPN1582" s="21"/>
      <c r="HPO1582" s="21"/>
      <c r="HPP1582" s="21"/>
      <c r="HPQ1582" s="21"/>
      <c r="HPR1582" s="21"/>
      <c r="HPS1582" s="21"/>
      <c r="HPT1582" s="21"/>
      <c r="HPU1582" s="21"/>
      <c r="HPV1582" s="21"/>
      <c r="HPW1582" s="21"/>
      <c r="HPX1582" s="21"/>
      <c r="HPY1582" s="21"/>
      <c r="HPZ1582" s="21"/>
      <c r="HQA1582" s="21"/>
      <c r="HQB1582" s="21"/>
      <c r="HQC1582" s="21"/>
      <c r="HQD1582" s="21"/>
      <c r="HQE1582" s="21"/>
      <c r="HQF1582" s="21"/>
      <c r="HQG1582" s="21"/>
      <c r="HQH1582" s="21"/>
      <c r="HQI1582" s="21"/>
      <c r="HQJ1582" s="21"/>
      <c r="HQK1582" s="21"/>
      <c r="HQL1582" s="21"/>
      <c r="HQM1582" s="21"/>
      <c r="HQN1582" s="21"/>
      <c r="HQO1582" s="21"/>
      <c r="HQP1582" s="21"/>
      <c r="HQQ1582" s="21"/>
      <c r="HQR1582" s="21"/>
      <c r="HQS1582" s="21"/>
      <c r="HQT1582" s="21"/>
      <c r="HQU1582" s="21"/>
      <c r="HQV1582" s="21"/>
      <c r="HQW1582" s="21"/>
      <c r="HQX1582" s="21"/>
      <c r="HQY1582" s="21"/>
      <c r="HQZ1582" s="21"/>
      <c r="HRA1582" s="21"/>
      <c r="HRB1582" s="21"/>
      <c r="HRC1582" s="21"/>
      <c r="HRD1582" s="21"/>
      <c r="HRE1582" s="21"/>
      <c r="HRF1582" s="21"/>
      <c r="HRG1582" s="21"/>
      <c r="HRH1582" s="21"/>
      <c r="HRI1582" s="21"/>
      <c r="HRJ1582" s="21"/>
      <c r="HRK1582" s="21"/>
      <c r="HRL1582" s="21"/>
      <c r="HRM1582" s="21"/>
      <c r="HRN1582" s="21"/>
      <c r="HRO1582" s="21"/>
      <c r="HRP1582" s="21"/>
      <c r="HRQ1582" s="21"/>
      <c r="HRR1582" s="21"/>
      <c r="HRS1582" s="21"/>
      <c r="HRT1582" s="21"/>
      <c r="HRU1582" s="21"/>
      <c r="HRV1582" s="21"/>
      <c r="HRW1582" s="21"/>
      <c r="HRX1582" s="21"/>
      <c r="HRY1582" s="21"/>
      <c r="HRZ1582" s="21"/>
      <c r="HSA1582" s="21"/>
      <c r="HSB1582" s="21"/>
      <c r="HSC1582" s="21"/>
      <c r="HSD1582" s="21"/>
      <c r="HSE1582" s="21"/>
      <c r="HSF1582" s="21"/>
      <c r="HSG1582" s="21"/>
      <c r="HSH1582" s="21"/>
      <c r="HSI1582" s="21"/>
      <c r="HSJ1582" s="21"/>
      <c r="HSK1582" s="21"/>
      <c r="HSL1582" s="21"/>
      <c r="HSM1582" s="21"/>
      <c r="HSN1582" s="21"/>
      <c r="HSO1582" s="21"/>
      <c r="HSP1582" s="21"/>
      <c r="HSQ1582" s="21"/>
      <c r="HSR1582" s="21"/>
      <c r="HSS1582" s="21"/>
      <c r="HST1582" s="21"/>
      <c r="HSU1582" s="21"/>
      <c r="HSV1582" s="21"/>
      <c r="HSW1582" s="21"/>
      <c r="HSX1582" s="21"/>
      <c r="HSY1582" s="21"/>
      <c r="HSZ1582" s="21"/>
      <c r="HTA1582" s="21"/>
      <c r="HTB1582" s="21"/>
      <c r="HTC1582" s="21"/>
      <c r="HTD1582" s="21"/>
      <c r="HTE1582" s="21"/>
      <c r="HTF1582" s="21"/>
      <c r="HTG1582" s="21"/>
      <c r="HTH1582" s="21"/>
      <c r="HTI1582" s="21"/>
      <c r="HTJ1582" s="21"/>
      <c r="HTK1582" s="21"/>
      <c r="HTL1582" s="21"/>
      <c r="HTM1582" s="21"/>
      <c r="HTN1582" s="21"/>
      <c r="HTO1582" s="21"/>
      <c r="HTP1582" s="21"/>
      <c r="HTQ1582" s="21"/>
      <c r="HTR1582" s="21"/>
      <c r="HTS1582" s="21"/>
      <c r="HTT1582" s="21"/>
      <c r="HTU1582" s="21"/>
      <c r="HTV1582" s="21"/>
      <c r="HTW1582" s="21"/>
      <c r="HTX1582" s="21"/>
      <c r="HTY1582" s="21"/>
      <c r="HTZ1582" s="21"/>
      <c r="HUA1582" s="21"/>
      <c r="HUB1582" s="21"/>
      <c r="HUC1582" s="21"/>
      <c r="HUD1582" s="21"/>
      <c r="HUE1582" s="21"/>
      <c r="HUF1582" s="21"/>
      <c r="HUG1582" s="21"/>
      <c r="HUH1582" s="21"/>
      <c r="HUI1582" s="21"/>
      <c r="HUJ1582" s="21"/>
      <c r="HUK1582" s="21"/>
      <c r="HUL1582" s="21"/>
      <c r="HUM1582" s="21"/>
      <c r="HUN1582" s="21"/>
      <c r="HUO1582" s="21"/>
      <c r="HUP1582" s="21"/>
      <c r="HUQ1582" s="21"/>
      <c r="HUR1582" s="21"/>
      <c r="HUS1582" s="21"/>
      <c r="HUT1582" s="21"/>
      <c r="HUU1582" s="21"/>
      <c r="HUV1582" s="21"/>
      <c r="HUW1582" s="21"/>
      <c r="HUX1582" s="21"/>
      <c r="HUY1582" s="21"/>
      <c r="HUZ1582" s="21"/>
      <c r="HVA1582" s="21"/>
      <c r="HVB1582" s="21"/>
      <c r="HVC1582" s="21"/>
      <c r="HVD1582" s="21"/>
      <c r="HVE1582" s="21"/>
      <c r="HVF1582" s="21"/>
      <c r="HVG1582" s="21"/>
      <c r="HVH1582" s="21"/>
      <c r="HVI1582" s="21"/>
      <c r="HVJ1582" s="21"/>
      <c r="HVK1582" s="21"/>
      <c r="HVL1582" s="21"/>
      <c r="HVM1582" s="21"/>
      <c r="HVN1582" s="21"/>
      <c r="HVO1582" s="21"/>
      <c r="HVP1582" s="21"/>
      <c r="HVQ1582" s="21"/>
      <c r="HVR1582" s="21"/>
      <c r="HVS1582" s="21"/>
      <c r="HVT1582" s="21"/>
      <c r="HVU1582" s="21"/>
      <c r="HVV1582" s="21"/>
      <c r="HVW1582" s="21"/>
      <c r="HVX1582" s="21"/>
      <c r="HVY1582" s="21"/>
      <c r="HVZ1582" s="21"/>
      <c r="HWA1582" s="21"/>
      <c r="HWB1582" s="21"/>
      <c r="HWC1582" s="21"/>
      <c r="HWD1582" s="21"/>
      <c r="HWE1582" s="21"/>
      <c r="HWF1582" s="21"/>
      <c r="HWG1582" s="21"/>
      <c r="HWH1582" s="21"/>
      <c r="HWI1582" s="21"/>
      <c r="HWJ1582" s="21"/>
      <c r="HWK1582" s="21"/>
      <c r="HWL1582" s="21"/>
      <c r="HWM1582" s="21"/>
      <c r="HWN1582" s="21"/>
      <c r="HWO1582" s="21"/>
      <c r="HWP1582" s="21"/>
      <c r="HWQ1582" s="21"/>
      <c r="HWR1582" s="21"/>
      <c r="HWS1582" s="21"/>
      <c r="HWT1582" s="21"/>
      <c r="HWU1582" s="21"/>
      <c r="HWV1582" s="21"/>
      <c r="HWW1582" s="21"/>
      <c r="HWX1582" s="21"/>
      <c r="HWY1582" s="21"/>
      <c r="HWZ1582" s="21"/>
      <c r="HXA1582" s="21"/>
      <c r="HXB1582" s="21"/>
      <c r="HXC1582" s="21"/>
      <c r="HXD1582" s="21"/>
      <c r="HXE1582" s="21"/>
      <c r="HXF1582" s="21"/>
      <c r="HXG1582" s="21"/>
      <c r="HXH1582" s="21"/>
      <c r="HXI1582" s="21"/>
      <c r="HXJ1582" s="21"/>
      <c r="HXK1582" s="21"/>
      <c r="HXL1582" s="21"/>
      <c r="HXM1582" s="21"/>
      <c r="HXN1582" s="21"/>
      <c r="HXO1582" s="21"/>
      <c r="HXP1582" s="21"/>
      <c r="HXQ1582" s="21"/>
      <c r="HXR1582" s="21"/>
      <c r="HXS1582" s="21"/>
      <c r="HXT1582" s="21"/>
      <c r="HXU1582" s="21"/>
      <c r="HXV1582" s="21"/>
      <c r="HXW1582" s="21"/>
      <c r="HXX1582" s="21"/>
      <c r="HXY1582" s="21"/>
      <c r="HXZ1582" s="21"/>
      <c r="HYA1582" s="21"/>
      <c r="HYB1582" s="21"/>
      <c r="HYC1582" s="21"/>
      <c r="HYD1582" s="21"/>
      <c r="HYE1582" s="21"/>
      <c r="HYF1582" s="21"/>
      <c r="HYG1582" s="21"/>
      <c r="HYH1582" s="21"/>
      <c r="HYI1582" s="21"/>
      <c r="HYJ1582" s="21"/>
      <c r="HYK1582" s="21"/>
      <c r="HYL1582" s="21"/>
      <c r="HYM1582" s="21"/>
      <c r="HYN1582" s="21"/>
      <c r="HYO1582" s="21"/>
      <c r="HYP1582" s="21"/>
      <c r="HYQ1582" s="21"/>
      <c r="HYR1582" s="21"/>
      <c r="HYS1582" s="21"/>
      <c r="HYT1582" s="21"/>
      <c r="HYU1582" s="21"/>
      <c r="HYV1582" s="21"/>
      <c r="HYW1582" s="21"/>
      <c r="HYX1582" s="21"/>
      <c r="HYY1582" s="21"/>
      <c r="HYZ1582" s="21"/>
      <c r="HZA1582" s="21"/>
      <c r="HZB1582" s="21"/>
      <c r="HZC1582" s="21"/>
      <c r="HZD1582" s="21"/>
      <c r="HZE1582" s="21"/>
      <c r="HZF1582" s="21"/>
      <c r="HZG1582" s="21"/>
      <c r="HZH1582" s="21"/>
      <c r="HZI1582" s="21"/>
      <c r="HZJ1582" s="21"/>
      <c r="HZK1582" s="21"/>
      <c r="HZL1582" s="21"/>
      <c r="HZM1582" s="21"/>
      <c r="HZN1582" s="21"/>
      <c r="HZO1582" s="21"/>
      <c r="HZP1582" s="21"/>
      <c r="HZQ1582" s="21"/>
      <c r="HZR1582" s="21"/>
      <c r="HZS1582" s="21"/>
      <c r="HZT1582" s="21"/>
      <c r="HZU1582" s="21"/>
      <c r="HZV1582" s="21"/>
      <c r="HZW1582" s="21"/>
      <c r="HZX1582" s="21"/>
      <c r="HZY1582" s="21"/>
      <c r="HZZ1582" s="21"/>
      <c r="IAA1582" s="21"/>
      <c r="IAB1582" s="21"/>
      <c r="IAC1582" s="21"/>
      <c r="IAD1582" s="21"/>
      <c r="IAE1582" s="21"/>
      <c r="IAF1582" s="21"/>
      <c r="IAG1582" s="21"/>
      <c r="IAH1582" s="21"/>
      <c r="IAI1582" s="21"/>
      <c r="IAJ1582" s="21"/>
      <c r="IAK1582" s="21"/>
      <c r="IAL1582" s="21"/>
      <c r="IAM1582" s="21"/>
      <c r="IAN1582" s="21"/>
      <c r="IAO1582" s="21"/>
      <c r="IAP1582" s="21"/>
      <c r="IAQ1582" s="21"/>
      <c r="IAR1582" s="21"/>
      <c r="IAS1582" s="21"/>
      <c r="IAT1582" s="21"/>
      <c r="IAU1582" s="21"/>
      <c r="IAV1582" s="21"/>
      <c r="IAW1582" s="21"/>
      <c r="IAX1582" s="21"/>
      <c r="IAY1582" s="21"/>
      <c r="IAZ1582" s="21"/>
      <c r="IBA1582" s="21"/>
      <c r="IBB1582" s="21"/>
      <c r="IBC1582" s="21"/>
      <c r="IBD1582" s="21"/>
      <c r="IBE1582" s="21"/>
      <c r="IBF1582" s="21"/>
      <c r="IBG1582" s="21"/>
      <c r="IBH1582" s="21"/>
      <c r="IBI1582" s="21"/>
      <c r="IBJ1582" s="21"/>
      <c r="IBK1582" s="21"/>
      <c r="IBL1582" s="21"/>
      <c r="IBM1582" s="21"/>
      <c r="IBN1582" s="21"/>
      <c r="IBO1582" s="21"/>
      <c r="IBP1582" s="21"/>
      <c r="IBQ1582" s="21"/>
      <c r="IBR1582" s="21"/>
      <c r="IBS1582" s="21"/>
      <c r="IBT1582" s="21"/>
      <c r="IBU1582" s="21"/>
      <c r="IBV1582" s="21"/>
      <c r="IBW1582" s="21"/>
      <c r="IBX1582" s="21"/>
      <c r="IBY1582" s="21"/>
      <c r="IBZ1582" s="21"/>
      <c r="ICA1582" s="21"/>
      <c r="ICB1582" s="21"/>
      <c r="ICC1582" s="21"/>
      <c r="ICD1582" s="21"/>
      <c r="ICE1582" s="21"/>
      <c r="ICF1582" s="21"/>
      <c r="ICG1582" s="21"/>
      <c r="ICH1582" s="21"/>
      <c r="ICI1582" s="21"/>
      <c r="ICJ1582" s="21"/>
      <c r="ICK1582" s="21"/>
      <c r="ICL1582" s="21"/>
      <c r="ICM1582" s="21"/>
      <c r="ICN1582" s="21"/>
      <c r="ICO1582" s="21"/>
      <c r="ICP1582" s="21"/>
      <c r="ICQ1582" s="21"/>
      <c r="ICR1582" s="21"/>
      <c r="ICS1582" s="21"/>
      <c r="ICT1582" s="21"/>
      <c r="ICU1582" s="21"/>
      <c r="ICV1582" s="21"/>
      <c r="ICW1582" s="21"/>
      <c r="ICX1582" s="21"/>
      <c r="ICY1582" s="21"/>
      <c r="ICZ1582" s="21"/>
      <c r="IDA1582" s="21"/>
      <c r="IDB1582" s="21"/>
      <c r="IDC1582" s="21"/>
      <c r="IDD1582" s="21"/>
      <c r="IDE1582" s="21"/>
      <c r="IDF1582" s="21"/>
      <c r="IDG1582" s="21"/>
      <c r="IDH1582" s="21"/>
      <c r="IDI1582" s="21"/>
      <c r="IDJ1582" s="21"/>
      <c r="IDK1582" s="21"/>
      <c r="IDL1582" s="21"/>
      <c r="IDM1582" s="21"/>
      <c r="IDN1582" s="21"/>
      <c r="IDO1582" s="21"/>
      <c r="IDP1582" s="21"/>
      <c r="IDQ1582" s="21"/>
      <c r="IDR1582" s="21"/>
      <c r="IDS1582" s="21"/>
      <c r="IDT1582" s="21"/>
      <c r="IDU1582" s="21"/>
      <c r="IDV1582" s="21"/>
      <c r="IDW1582" s="21"/>
      <c r="IDX1582" s="21"/>
      <c r="IDY1582" s="21"/>
      <c r="IDZ1582" s="21"/>
      <c r="IEA1582" s="21"/>
      <c r="IEB1582" s="21"/>
      <c r="IEC1582" s="21"/>
      <c r="IED1582" s="21"/>
      <c r="IEE1582" s="21"/>
      <c r="IEF1582" s="21"/>
      <c r="IEG1582" s="21"/>
      <c r="IEH1582" s="21"/>
      <c r="IEI1582" s="21"/>
      <c r="IEJ1582" s="21"/>
      <c r="IEK1582" s="21"/>
      <c r="IEL1582" s="21"/>
      <c r="IEM1582" s="21"/>
      <c r="IEN1582" s="21"/>
      <c r="IEO1582" s="21"/>
      <c r="IEP1582" s="21"/>
      <c r="IEQ1582" s="21"/>
      <c r="IER1582" s="21"/>
      <c r="IES1582" s="21"/>
      <c r="IET1582" s="21"/>
      <c r="IEU1582" s="21"/>
      <c r="IEV1582" s="21"/>
      <c r="IEW1582" s="21"/>
      <c r="IEX1582" s="21"/>
      <c r="IEY1582" s="21"/>
      <c r="IEZ1582" s="21"/>
      <c r="IFA1582" s="21"/>
      <c r="IFB1582" s="21"/>
      <c r="IFC1582" s="21"/>
      <c r="IFD1582" s="21"/>
      <c r="IFE1582" s="21"/>
      <c r="IFF1582" s="21"/>
      <c r="IFG1582" s="21"/>
      <c r="IFH1582" s="21"/>
      <c r="IFI1582" s="21"/>
      <c r="IFJ1582" s="21"/>
      <c r="IFK1582" s="21"/>
      <c r="IFL1582" s="21"/>
      <c r="IFM1582" s="21"/>
      <c r="IFN1582" s="21"/>
      <c r="IFO1582" s="21"/>
      <c r="IFP1582" s="21"/>
      <c r="IFQ1582" s="21"/>
      <c r="IFR1582" s="21"/>
      <c r="IFS1582" s="21"/>
      <c r="IFT1582" s="21"/>
      <c r="IFU1582" s="21"/>
      <c r="IFV1582" s="21"/>
      <c r="IFW1582" s="21"/>
      <c r="IFX1582" s="21"/>
      <c r="IFY1582" s="21"/>
      <c r="IFZ1582" s="21"/>
      <c r="IGA1582" s="21"/>
      <c r="IGB1582" s="21"/>
      <c r="IGC1582" s="21"/>
      <c r="IGD1582" s="21"/>
      <c r="IGE1582" s="21"/>
      <c r="IGF1582" s="21"/>
      <c r="IGG1582" s="21"/>
      <c r="IGH1582" s="21"/>
      <c r="IGI1582" s="21"/>
      <c r="IGJ1582" s="21"/>
      <c r="IGK1582" s="21"/>
      <c r="IGL1582" s="21"/>
      <c r="IGM1582" s="21"/>
      <c r="IGN1582" s="21"/>
      <c r="IGO1582" s="21"/>
      <c r="IGP1582" s="21"/>
      <c r="IGQ1582" s="21"/>
      <c r="IGR1582" s="21"/>
      <c r="IGS1582" s="21"/>
      <c r="IGT1582" s="21"/>
      <c r="IGU1582" s="21"/>
      <c r="IGV1582" s="21"/>
      <c r="IGW1582" s="21"/>
      <c r="IGX1582" s="21"/>
      <c r="IGY1582" s="21"/>
      <c r="IGZ1582" s="21"/>
      <c r="IHA1582" s="21"/>
      <c r="IHB1582" s="21"/>
      <c r="IHC1582" s="21"/>
      <c r="IHD1582" s="21"/>
      <c r="IHE1582" s="21"/>
      <c r="IHF1582" s="21"/>
      <c r="IHG1582" s="21"/>
      <c r="IHH1582" s="21"/>
      <c r="IHI1582" s="21"/>
      <c r="IHJ1582" s="21"/>
      <c r="IHK1582" s="21"/>
      <c r="IHL1582" s="21"/>
      <c r="IHM1582" s="21"/>
      <c r="IHN1582" s="21"/>
      <c r="IHO1582" s="21"/>
      <c r="IHP1582" s="21"/>
      <c r="IHQ1582" s="21"/>
      <c r="IHR1582" s="21"/>
      <c r="IHS1582" s="21"/>
      <c r="IHT1582" s="21"/>
      <c r="IHU1582" s="21"/>
      <c r="IHV1582" s="21"/>
      <c r="IHW1582" s="21"/>
      <c r="IHX1582" s="21"/>
      <c r="IHY1582" s="21"/>
      <c r="IHZ1582" s="21"/>
      <c r="IIA1582" s="21"/>
      <c r="IIB1582" s="21"/>
      <c r="IIC1582" s="21"/>
      <c r="IID1582" s="21"/>
      <c r="IIE1582" s="21"/>
      <c r="IIF1582" s="21"/>
      <c r="IIG1582" s="21"/>
      <c r="IIH1582" s="21"/>
      <c r="III1582" s="21"/>
      <c r="IIJ1582" s="21"/>
      <c r="IIK1582" s="21"/>
      <c r="IIL1582" s="21"/>
      <c r="IIM1582" s="21"/>
      <c r="IIN1582" s="21"/>
      <c r="IIO1582" s="21"/>
      <c r="IIP1582" s="21"/>
      <c r="IIQ1582" s="21"/>
      <c r="IIR1582" s="21"/>
      <c r="IIS1582" s="21"/>
      <c r="IIT1582" s="21"/>
      <c r="IIU1582" s="21"/>
      <c r="IIV1582" s="21"/>
      <c r="IIW1582" s="21"/>
      <c r="IIX1582" s="21"/>
      <c r="IIY1582" s="21"/>
      <c r="IIZ1582" s="21"/>
      <c r="IJA1582" s="21"/>
      <c r="IJB1582" s="21"/>
      <c r="IJC1582" s="21"/>
      <c r="IJD1582" s="21"/>
      <c r="IJE1582" s="21"/>
      <c r="IJF1582" s="21"/>
      <c r="IJG1582" s="21"/>
      <c r="IJH1582" s="21"/>
      <c r="IJI1582" s="21"/>
      <c r="IJJ1582" s="21"/>
      <c r="IJK1582" s="21"/>
      <c r="IJL1582" s="21"/>
      <c r="IJM1582" s="21"/>
      <c r="IJN1582" s="21"/>
      <c r="IJO1582" s="21"/>
      <c r="IJP1582" s="21"/>
      <c r="IJQ1582" s="21"/>
      <c r="IJR1582" s="21"/>
      <c r="IJS1582" s="21"/>
      <c r="IJT1582" s="21"/>
      <c r="IJU1582" s="21"/>
      <c r="IJV1582" s="21"/>
      <c r="IJW1582" s="21"/>
      <c r="IJX1582" s="21"/>
      <c r="IJY1582" s="21"/>
      <c r="IJZ1582" s="21"/>
      <c r="IKA1582" s="21"/>
      <c r="IKB1582" s="21"/>
      <c r="IKC1582" s="21"/>
      <c r="IKD1582" s="21"/>
      <c r="IKE1582" s="21"/>
      <c r="IKF1582" s="21"/>
      <c r="IKG1582" s="21"/>
      <c r="IKH1582" s="21"/>
      <c r="IKI1582" s="21"/>
      <c r="IKJ1582" s="21"/>
      <c r="IKK1582" s="21"/>
      <c r="IKL1582" s="21"/>
      <c r="IKM1582" s="21"/>
      <c r="IKN1582" s="21"/>
      <c r="IKO1582" s="21"/>
      <c r="IKP1582" s="21"/>
      <c r="IKQ1582" s="21"/>
      <c r="IKR1582" s="21"/>
      <c r="IKS1582" s="21"/>
      <c r="IKT1582" s="21"/>
      <c r="IKU1582" s="21"/>
      <c r="IKV1582" s="21"/>
      <c r="IKW1582" s="21"/>
      <c r="IKX1582" s="21"/>
      <c r="IKY1582" s="21"/>
      <c r="IKZ1582" s="21"/>
      <c r="ILA1582" s="21"/>
      <c r="ILB1582" s="21"/>
      <c r="ILC1582" s="21"/>
      <c r="ILD1582" s="21"/>
      <c r="ILE1582" s="21"/>
      <c r="ILF1582" s="21"/>
      <c r="ILG1582" s="21"/>
      <c r="ILH1582" s="21"/>
      <c r="ILI1582" s="21"/>
      <c r="ILJ1582" s="21"/>
      <c r="ILK1582" s="21"/>
      <c r="ILL1582" s="21"/>
      <c r="ILM1582" s="21"/>
      <c r="ILN1582" s="21"/>
      <c r="ILO1582" s="21"/>
      <c r="ILP1582" s="21"/>
      <c r="ILQ1582" s="21"/>
      <c r="ILR1582" s="21"/>
      <c r="ILS1582" s="21"/>
      <c r="ILT1582" s="21"/>
      <c r="ILU1582" s="21"/>
      <c r="ILV1582" s="21"/>
      <c r="ILW1582" s="21"/>
      <c r="ILX1582" s="21"/>
      <c r="ILY1582" s="21"/>
      <c r="ILZ1582" s="21"/>
      <c r="IMA1582" s="21"/>
      <c r="IMB1582" s="21"/>
      <c r="IMC1582" s="21"/>
      <c r="IMD1582" s="21"/>
      <c r="IME1582" s="21"/>
      <c r="IMF1582" s="21"/>
      <c r="IMG1582" s="21"/>
      <c r="IMH1582" s="21"/>
      <c r="IMI1582" s="21"/>
      <c r="IMJ1582" s="21"/>
      <c r="IMK1582" s="21"/>
      <c r="IML1582" s="21"/>
      <c r="IMM1582" s="21"/>
      <c r="IMN1582" s="21"/>
      <c r="IMO1582" s="21"/>
      <c r="IMP1582" s="21"/>
      <c r="IMQ1582" s="21"/>
      <c r="IMR1582" s="21"/>
      <c r="IMS1582" s="21"/>
      <c r="IMT1582" s="21"/>
      <c r="IMU1582" s="21"/>
      <c r="IMV1582" s="21"/>
      <c r="IMW1582" s="21"/>
      <c r="IMX1582" s="21"/>
      <c r="IMY1582" s="21"/>
      <c r="IMZ1582" s="21"/>
      <c r="INA1582" s="21"/>
      <c r="INB1582" s="21"/>
      <c r="INC1582" s="21"/>
      <c r="IND1582" s="21"/>
      <c r="INE1582" s="21"/>
      <c r="INF1582" s="21"/>
      <c r="ING1582" s="21"/>
      <c r="INH1582" s="21"/>
      <c r="INI1582" s="21"/>
      <c r="INJ1582" s="21"/>
      <c r="INK1582" s="21"/>
      <c r="INL1582" s="21"/>
      <c r="INM1582" s="21"/>
      <c r="INN1582" s="21"/>
      <c r="INO1582" s="21"/>
      <c r="INP1582" s="21"/>
      <c r="INQ1582" s="21"/>
      <c r="INR1582" s="21"/>
      <c r="INS1582" s="21"/>
      <c r="INT1582" s="21"/>
      <c r="INU1582" s="21"/>
      <c r="INV1582" s="21"/>
      <c r="INW1582" s="21"/>
      <c r="INX1582" s="21"/>
      <c r="INY1582" s="21"/>
      <c r="INZ1582" s="21"/>
      <c r="IOA1582" s="21"/>
      <c r="IOB1582" s="21"/>
      <c r="IOC1582" s="21"/>
      <c r="IOD1582" s="21"/>
      <c r="IOE1582" s="21"/>
      <c r="IOF1582" s="21"/>
      <c r="IOG1582" s="21"/>
      <c r="IOH1582" s="21"/>
      <c r="IOI1582" s="21"/>
      <c r="IOJ1582" s="21"/>
      <c r="IOK1582" s="21"/>
      <c r="IOL1582" s="21"/>
      <c r="IOM1582" s="21"/>
      <c r="ION1582" s="21"/>
      <c r="IOO1582" s="21"/>
      <c r="IOP1582" s="21"/>
      <c r="IOQ1582" s="21"/>
      <c r="IOR1582" s="21"/>
      <c r="IOS1582" s="21"/>
      <c r="IOT1582" s="21"/>
      <c r="IOU1582" s="21"/>
      <c r="IOV1582" s="21"/>
      <c r="IOW1582" s="21"/>
      <c r="IOX1582" s="21"/>
      <c r="IOY1582" s="21"/>
      <c r="IOZ1582" s="21"/>
      <c r="IPA1582" s="21"/>
      <c r="IPB1582" s="21"/>
      <c r="IPC1582" s="21"/>
      <c r="IPD1582" s="21"/>
      <c r="IPE1582" s="21"/>
      <c r="IPF1582" s="21"/>
      <c r="IPG1582" s="21"/>
      <c r="IPH1582" s="21"/>
      <c r="IPI1582" s="21"/>
      <c r="IPJ1582" s="21"/>
      <c r="IPK1582" s="21"/>
      <c r="IPL1582" s="21"/>
      <c r="IPM1582" s="21"/>
      <c r="IPN1582" s="21"/>
      <c r="IPO1582" s="21"/>
      <c r="IPP1582" s="21"/>
      <c r="IPQ1582" s="21"/>
      <c r="IPR1582" s="21"/>
      <c r="IPS1582" s="21"/>
      <c r="IPT1582" s="21"/>
      <c r="IPU1582" s="21"/>
      <c r="IPV1582" s="21"/>
      <c r="IPW1582" s="21"/>
      <c r="IPX1582" s="21"/>
      <c r="IPY1582" s="21"/>
      <c r="IPZ1582" s="21"/>
      <c r="IQA1582" s="21"/>
      <c r="IQB1582" s="21"/>
      <c r="IQC1582" s="21"/>
      <c r="IQD1582" s="21"/>
      <c r="IQE1582" s="21"/>
      <c r="IQF1582" s="21"/>
      <c r="IQG1582" s="21"/>
      <c r="IQH1582" s="21"/>
      <c r="IQI1582" s="21"/>
      <c r="IQJ1582" s="21"/>
      <c r="IQK1582" s="21"/>
      <c r="IQL1582" s="21"/>
      <c r="IQM1582" s="21"/>
      <c r="IQN1582" s="21"/>
      <c r="IQO1582" s="21"/>
      <c r="IQP1582" s="21"/>
      <c r="IQQ1582" s="21"/>
      <c r="IQR1582" s="21"/>
      <c r="IQS1582" s="21"/>
      <c r="IQT1582" s="21"/>
      <c r="IQU1582" s="21"/>
      <c r="IQV1582" s="21"/>
      <c r="IQW1582" s="21"/>
      <c r="IQX1582" s="21"/>
      <c r="IQY1582" s="21"/>
      <c r="IQZ1582" s="21"/>
      <c r="IRA1582" s="21"/>
      <c r="IRB1582" s="21"/>
      <c r="IRC1582" s="21"/>
      <c r="IRD1582" s="21"/>
      <c r="IRE1582" s="21"/>
      <c r="IRF1582" s="21"/>
      <c r="IRG1582" s="21"/>
      <c r="IRH1582" s="21"/>
      <c r="IRI1582" s="21"/>
      <c r="IRJ1582" s="21"/>
      <c r="IRK1582" s="21"/>
      <c r="IRL1582" s="21"/>
      <c r="IRM1582" s="21"/>
      <c r="IRN1582" s="21"/>
      <c r="IRO1582" s="21"/>
      <c r="IRP1582" s="21"/>
      <c r="IRQ1582" s="21"/>
      <c r="IRR1582" s="21"/>
      <c r="IRS1582" s="21"/>
      <c r="IRT1582" s="21"/>
      <c r="IRU1582" s="21"/>
      <c r="IRV1582" s="21"/>
      <c r="IRW1582" s="21"/>
      <c r="IRX1582" s="21"/>
      <c r="IRY1582" s="21"/>
      <c r="IRZ1582" s="21"/>
      <c r="ISA1582" s="21"/>
      <c r="ISB1582" s="21"/>
      <c r="ISC1582" s="21"/>
      <c r="ISD1582" s="21"/>
      <c r="ISE1582" s="21"/>
      <c r="ISF1582" s="21"/>
      <c r="ISG1582" s="21"/>
      <c r="ISH1582" s="21"/>
      <c r="ISI1582" s="21"/>
      <c r="ISJ1582" s="21"/>
      <c r="ISK1582" s="21"/>
      <c r="ISL1582" s="21"/>
      <c r="ISM1582" s="21"/>
      <c r="ISN1582" s="21"/>
      <c r="ISO1582" s="21"/>
      <c r="ISP1582" s="21"/>
      <c r="ISQ1582" s="21"/>
      <c r="ISR1582" s="21"/>
      <c r="ISS1582" s="21"/>
      <c r="IST1582" s="21"/>
      <c r="ISU1582" s="21"/>
      <c r="ISV1582" s="21"/>
      <c r="ISW1582" s="21"/>
      <c r="ISX1582" s="21"/>
      <c r="ISY1582" s="21"/>
      <c r="ISZ1582" s="21"/>
      <c r="ITA1582" s="21"/>
      <c r="ITB1582" s="21"/>
      <c r="ITC1582" s="21"/>
      <c r="ITD1582" s="21"/>
      <c r="ITE1582" s="21"/>
      <c r="ITF1582" s="21"/>
      <c r="ITG1582" s="21"/>
      <c r="ITH1582" s="21"/>
      <c r="ITI1582" s="21"/>
      <c r="ITJ1582" s="21"/>
      <c r="ITK1582" s="21"/>
      <c r="ITL1582" s="21"/>
      <c r="ITM1582" s="21"/>
      <c r="ITN1582" s="21"/>
      <c r="ITO1582" s="21"/>
      <c r="ITP1582" s="21"/>
      <c r="ITQ1582" s="21"/>
      <c r="ITR1582" s="21"/>
      <c r="ITS1582" s="21"/>
      <c r="ITT1582" s="21"/>
      <c r="ITU1582" s="21"/>
      <c r="ITV1582" s="21"/>
      <c r="ITW1582" s="21"/>
      <c r="ITX1582" s="21"/>
      <c r="ITY1582" s="21"/>
      <c r="ITZ1582" s="21"/>
      <c r="IUA1582" s="21"/>
      <c r="IUB1582" s="21"/>
      <c r="IUC1582" s="21"/>
      <c r="IUD1582" s="21"/>
      <c r="IUE1582" s="21"/>
      <c r="IUF1582" s="21"/>
      <c r="IUG1582" s="21"/>
      <c r="IUH1582" s="21"/>
      <c r="IUI1582" s="21"/>
      <c r="IUJ1582" s="21"/>
      <c r="IUK1582" s="21"/>
      <c r="IUL1582" s="21"/>
      <c r="IUM1582" s="21"/>
      <c r="IUN1582" s="21"/>
      <c r="IUO1582" s="21"/>
      <c r="IUP1582" s="21"/>
      <c r="IUQ1582" s="21"/>
      <c r="IUR1582" s="21"/>
      <c r="IUS1582" s="21"/>
      <c r="IUT1582" s="21"/>
      <c r="IUU1582" s="21"/>
      <c r="IUV1582" s="21"/>
      <c r="IUW1582" s="21"/>
      <c r="IUX1582" s="21"/>
      <c r="IUY1582" s="21"/>
      <c r="IUZ1582" s="21"/>
      <c r="IVA1582" s="21"/>
      <c r="IVB1582" s="21"/>
      <c r="IVC1582" s="21"/>
      <c r="IVD1582" s="21"/>
      <c r="IVE1582" s="21"/>
      <c r="IVF1582" s="21"/>
      <c r="IVG1582" s="21"/>
      <c r="IVH1582" s="21"/>
      <c r="IVI1582" s="21"/>
      <c r="IVJ1582" s="21"/>
      <c r="IVK1582" s="21"/>
      <c r="IVL1582" s="21"/>
      <c r="IVM1582" s="21"/>
      <c r="IVN1582" s="21"/>
      <c r="IVO1582" s="21"/>
      <c r="IVP1582" s="21"/>
      <c r="IVQ1582" s="21"/>
      <c r="IVR1582" s="21"/>
      <c r="IVS1582" s="21"/>
      <c r="IVT1582" s="21"/>
      <c r="IVU1582" s="21"/>
      <c r="IVV1582" s="21"/>
      <c r="IVW1582" s="21"/>
      <c r="IVX1582" s="21"/>
      <c r="IVY1582" s="21"/>
      <c r="IVZ1582" s="21"/>
      <c r="IWA1582" s="21"/>
      <c r="IWB1582" s="21"/>
      <c r="IWC1582" s="21"/>
      <c r="IWD1582" s="21"/>
      <c r="IWE1582" s="21"/>
      <c r="IWF1582" s="21"/>
      <c r="IWG1582" s="21"/>
      <c r="IWH1582" s="21"/>
      <c r="IWI1582" s="21"/>
      <c r="IWJ1582" s="21"/>
      <c r="IWK1582" s="21"/>
      <c r="IWL1582" s="21"/>
      <c r="IWM1582" s="21"/>
      <c r="IWN1582" s="21"/>
      <c r="IWO1582" s="21"/>
      <c r="IWP1582" s="21"/>
      <c r="IWQ1582" s="21"/>
      <c r="IWR1582" s="21"/>
      <c r="IWS1582" s="21"/>
      <c r="IWT1582" s="21"/>
      <c r="IWU1582" s="21"/>
      <c r="IWV1582" s="21"/>
      <c r="IWW1582" s="21"/>
      <c r="IWX1582" s="21"/>
      <c r="IWY1582" s="21"/>
      <c r="IWZ1582" s="21"/>
      <c r="IXA1582" s="21"/>
      <c r="IXB1582" s="21"/>
      <c r="IXC1582" s="21"/>
      <c r="IXD1582" s="21"/>
      <c r="IXE1582" s="21"/>
      <c r="IXF1582" s="21"/>
      <c r="IXG1582" s="21"/>
      <c r="IXH1582" s="21"/>
      <c r="IXI1582" s="21"/>
      <c r="IXJ1582" s="21"/>
      <c r="IXK1582" s="21"/>
      <c r="IXL1582" s="21"/>
      <c r="IXM1582" s="21"/>
      <c r="IXN1582" s="21"/>
      <c r="IXO1582" s="21"/>
      <c r="IXP1582" s="21"/>
      <c r="IXQ1582" s="21"/>
      <c r="IXR1582" s="21"/>
      <c r="IXS1582" s="21"/>
      <c r="IXT1582" s="21"/>
      <c r="IXU1582" s="21"/>
      <c r="IXV1582" s="21"/>
      <c r="IXW1582" s="21"/>
      <c r="IXX1582" s="21"/>
      <c r="IXY1582" s="21"/>
      <c r="IXZ1582" s="21"/>
      <c r="IYA1582" s="21"/>
      <c r="IYB1582" s="21"/>
      <c r="IYC1582" s="21"/>
      <c r="IYD1582" s="21"/>
      <c r="IYE1582" s="21"/>
      <c r="IYF1582" s="21"/>
      <c r="IYG1582" s="21"/>
      <c r="IYH1582" s="21"/>
      <c r="IYI1582" s="21"/>
      <c r="IYJ1582" s="21"/>
      <c r="IYK1582" s="21"/>
      <c r="IYL1582" s="21"/>
      <c r="IYM1582" s="21"/>
      <c r="IYN1582" s="21"/>
      <c r="IYO1582" s="21"/>
      <c r="IYP1582" s="21"/>
      <c r="IYQ1582" s="21"/>
      <c r="IYR1582" s="21"/>
      <c r="IYS1582" s="21"/>
      <c r="IYT1582" s="21"/>
      <c r="IYU1582" s="21"/>
      <c r="IYV1582" s="21"/>
      <c r="IYW1582" s="21"/>
      <c r="IYX1582" s="21"/>
      <c r="IYY1582" s="21"/>
      <c r="IYZ1582" s="21"/>
      <c r="IZA1582" s="21"/>
      <c r="IZB1582" s="21"/>
      <c r="IZC1582" s="21"/>
      <c r="IZD1582" s="21"/>
      <c r="IZE1582" s="21"/>
      <c r="IZF1582" s="21"/>
      <c r="IZG1582" s="21"/>
      <c r="IZH1582" s="21"/>
      <c r="IZI1582" s="21"/>
      <c r="IZJ1582" s="21"/>
      <c r="IZK1582" s="21"/>
      <c r="IZL1582" s="21"/>
      <c r="IZM1582" s="21"/>
      <c r="IZN1582" s="21"/>
      <c r="IZO1582" s="21"/>
      <c r="IZP1582" s="21"/>
      <c r="IZQ1582" s="21"/>
      <c r="IZR1582" s="21"/>
      <c r="IZS1582" s="21"/>
      <c r="IZT1582" s="21"/>
      <c r="IZU1582" s="21"/>
      <c r="IZV1582" s="21"/>
      <c r="IZW1582" s="21"/>
      <c r="IZX1582" s="21"/>
      <c r="IZY1582" s="21"/>
      <c r="IZZ1582" s="21"/>
      <c r="JAA1582" s="21"/>
      <c r="JAB1582" s="21"/>
      <c r="JAC1582" s="21"/>
      <c r="JAD1582" s="21"/>
      <c r="JAE1582" s="21"/>
      <c r="JAF1582" s="21"/>
      <c r="JAG1582" s="21"/>
      <c r="JAH1582" s="21"/>
      <c r="JAI1582" s="21"/>
      <c r="JAJ1582" s="21"/>
      <c r="JAK1582" s="21"/>
      <c r="JAL1582" s="21"/>
      <c r="JAM1582" s="21"/>
      <c r="JAN1582" s="21"/>
      <c r="JAO1582" s="21"/>
      <c r="JAP1582" s="21"/>
      <c r="JAQ1582" s="21"/>
      <c r="JAR1582" s="21"/>
      <c r="JAS1582" s="21"/>
      <c r="JAT1582" s="21"/>
      <c r="JAU1582" s="21"/>
      <c r="JAV1582" s="21"/>
      <c r="JAW1582" s="21"/>
      <c r="JAX1582" s="21"/>
      <c r="JAY1582" s="21"/>
      <c r="JAZ1582" s="21"/>
      <c r="JBA1582" s="21"/>
      <c r="JBB1582" s="21"/>
      <c r="JBC1582" s="21"/>
      <c r="JBD1582" s="21"/>
      <c r="JBE1582" s="21"/>
      <c r="JBF1582" s="21"/>
      <c r="JBG1582" s="21"/>
      <c r="JBH1582" s="21"/>
      <c r="JBI1582" s="21"/>
      <c r="JBJ1582" s="21"/>
      <c r="JBK1582" s="21"/>
      <c r="JBL1582" s="21"/>
      <c r="JBM1582" s="21"/>
      <c r="JBN1582" s="21"/>
      <c r="JBO1582" s="21"/>
      <c r="JBP1582" s="21"/>
      <c r="JBQ1582" s="21"/>
      <c r="JBR1582" s="21"/>
      <c r="JBS1582" s="21"/>
      <c r="JBT1582" s="21"/>
      <c r="JBU1582" s="21"/>
      <c r="JBV1582" s="21"/>
      <c r="JBW1582" s="21"/>
      <c r="JBX1582" s="21"/>
      <c r="JBY1582" s="21"/>
      <c r="JBZ1582" s="21"/>
      <c r="JCA1582" s="21"/>
      <c r="JCB1582" s="21"/>
      <c r="JCC1582" s="21"/>
      <c r="JCD1582" s="21"/>
      <c r="JCE1582" s="21"/>
      <c r="JCF1582" s="21"/>
      <c r="JCG1582" s="21"/>
      <c r="JCH1582" s="21"/>
      <c r="JCI1582" s="21"/>
      <c r="JCJ1582" s="21"/>
      <c r="JCK1582" s="21"/>
      <c r="JCL1582" s="21"/>
      <c r="JCM1582" s="21"/>
      <c r="JCN1582" s="21"/>
      <c r="JCO1582" s="21"/>
      <c r="JCP1582" s="21"/>
      <c r="JCQ1582" s="21"/>
      <c r="JCR1582" s="21"/>
      <c r="JCS1582" s="21"/>
      <c r="JCT1582" s="21"/>
      <c r="JCU1582" s="21"/>
      <c r="JCV1582" s="21"/>
      <c r="JCW1582" s="21"/>
      <c r="JCX1582" s="21"/>
      <c r="JCY1582" s="21"/>
      <c r="JCZ1582" s="21"/>
      <c r="JDA1582" s="21"/>
      <c r="JDB1582" s="21"/>
      <c r="JDC1582" s="21"/>
      <c r="JDD1582" s="21"/>
      <c r="JDE1582" s="21"/>
      <c r="JDF1582" s="21"/>
      <c r="JDG1582" s="21"/>
      <c r="JDH1582" s="21"/>
      <c r="JDI1582" s="21"/>
      <c r="JDJ1582" s="21"/>
      <c r="JDK1582" s="21"/>
      <c r="JDL1582" s="21"/>
      <c r="JDM1582" s="21"/>
      <c r="JDN1582" s="21"/>
      <c r="JDO1582" s="21"/>
      <c r="JDP1582" s="21"/>
      <c r="JDQ1582" s="21"/>
      <c r="JDR1582" s="21"/>
      <c r="JDS1582" s="21"/>
      <c r="JDT1582" s="21"/>
      <c r="JDU1582" s="21"/>
      <c r="JDV1582" s="21"/>
      <c r="JDW1582" s="21"/>
      <c r="JDX1582" s="21"/>
      <c r="JDY1582" s="21"/>
      <c r="JDZ1582" s="21"/>
      <c r="JEA1582" s="21"/>
      <c r="JEB1582" s="21"/>
      <c r="JEC1582" s="21"/>
      <c r="JED1582" s="21"/>
      <c r="JEE1582" s="21"/>
      <c r="JEF1582" s="21"/>
      <c r="JEG1582" s="21"/>
      <c r="JEH1582" s="21"/>
      <c r="JEI1582" s="21"/>
      <c r="JEJ1582" s="21"/>
      <c r="JEK1582" s="21"/>
      <c r="JEL1582" s="21"/>
      <c r="JEM1582" s="21"/>
      <c r="JEN1582" s="21"/>
      <c r="JEO1582" s="21"/>
      <c r="JEP1582" s="21"/>
      <c r="JEQ1582" s="21"/>
      <c r="JER1582" s="21"/>
      <c r="JES1582" s="21"/>
      <c r="JET1582" s="21"/>
      <c r="JEU1582" s="21"/>
      <c r="JEV1582" s="21"/>
      <c r="JEW1582" s="21"/>
      <c r="JEX1582" s="21"/>
      <c r="JEY1582" s="21"/>
      <c r="JEZ1582" s="21"/>
      <c r="JFA1582" s="21"/>
      <c r="JFB1582" s="21"/>
      <c r="JFC1582" s="21"/>
      <c r="JFD1582" s="21"/>
      <c r="JFE1582" s="21"/>
      <c r="JFF1582" s="21"/>
      <c r="JFG1582" s="21"/>
      <c r="JFH1582" s="21"/>
      <c r="JFI1582" s="21"/>
      <c r="JFJ1582" s="21"/>
      <c r="JFK1582" s="21"/>
      <c r="JFL1582" s="21"/>
      <c r="JFM1582" s="21"/>
      <c r="JFN1582" s="21"/>
      <c r="JFO1582" s="21"/>
      <c r="JFP1582" s="21"/>
      <c r="JFQ1582" s="21"/>
      <c r="JFR1582" s="21"/>
      <c r="JFS1582" s="21"/>
      <c r="JFT1582" s="21"/>
      <c r="JFU1582" s="21"/>
      <c r="JFV1582" s="21"/>
      <c r="JFW1582" s="21"/>
      <c r="JFX1582" s="21"/>
      <c r="JFY1582" s="21"/>
      <c r="JFZ1582" s="21"/>
      <c r="JGA1582" s="21"/>
      <c r="JGB1582" s="21"/>
      <c r="JGC1582" s="21"/>
      <c r="JGD1582" s="21"/>
      <c r="JGE1582" s="21"/>
      <c r="JGF1582" s="21"/>
      <c r="JGG1582" s="21"/>
      <c r="JGH1582" s="21"/>
      <c r="JGI1582" s="21"/>
      <c r="JGJ1582" s="21"/>
      <c r="JGK1582" s="21"/>
      <c r="JGL1582" s="21"/>
      <c r="JGM1582" s="21"/>
      <c r="JGN1582" s="21"/>
      <c r="JGO1582" s="21"/>
      <c r="JGP1582" s="21"/>
      <c r="JGQ1582" s="21"/>
      <c r="JGR1582" s="21"/>
      <c r="JGS1582" s="21"/>
      <c r="JGT1582" s="21"/>
      <c r="JGU1582" s="21"/>
      <c r="JGV1582" s="21"/>
      <c r="JGW1582" s="21"/>
      <c r="JGX1582" s="21"/>
      <c r="JGY1582" s="21"/>
      <c r="JGZ1582" s="21"/>
      <c r="JHA1582" s="21"/>
      <c r="JHB1582" s="21"/>
      <c r="JHC1582" s="21"/>
      <c r="JHD1582" s="21"/>
      <c r="JHE1582" s="21"/>
      <c r="JHF1582" s="21"/>
      <c r="JHG1582" s="21"/>
      <c r="JHH1582" s="21"/>
      <c r="JHI1582" s="21"/>
      <c r="JHJ1582" s="21"/>
      <c r="JHK1582" s="21"/>
      <c r="JHL1582" s="21"/>
      <c r="JHM1582" s="21"/>
      <c r="JHN1582" s="21"/>
      <c r="JHO1582" s="21"/>
      <c r="JHP1582" s="21"/>
      <c r="JHQ1582" s="21"/>
      <c r="JHR1582" s="21"/>
      <c r="JHS1582" s="21"/>
      <c r="JHT1582" s="21"/>
      <c r="JHU1582" s="21"/>
      <c r="JHV1582" s="21"/>
      <c r="JHW1582" s="21"/>
      <c r="JHX1582" s="21"/>
      <c r="JHY1582" s="21"/>
      <c r="JHZ1582" s="21"/>
      <c r="JIA1582" s="21"/>
      <c r="JIB1582" s="21"/>
      <c r="JIC1582" s="21"/>
      <c r="JID1582" s="21"/>
      <c r="JIE1582" s="21"/>
      <c r="JIF1582" s="21"/>
      <c r="JIG1582" s="21"/>
      <c r="JIH1582" s="21"/>
      <c r="JII1582" s="21"/>
      <c r="JIJ1582" s="21"/>
      <c r="JIK1582" s="21"/>
      <c r="JIL1582" s="21"/>
      <c r="JIM1582" s="21"/>
      <c r="JIN1582" s="21"/>
      <c r="JIO1582" s="21"/>
      <c r="JIP1582" s="21"/>
      <c r="JIQ1582" s="21"/>
      <c r="JIR1582" s="21"/>
      <c r="JIS1582" s="21"/>
      <c r="JIT1582" s="21"/>
      <c r="JIU1582" s="21"/>
      <c r="JIV1582" s="21"/>
      <c r="JIW1582" s="21"/>
      <c r="JIX1582" s="21"/>
      <c r="JIY1582" s="21"/>
      <c r="JIZ1582" s="21"/>
      <c r="JJA1582" s="21"/>
      <c r="JJB1582" s="21"/>
      <c r="JJC1582" s="21"/>
      <c r="JJD1582" s="21"/>
      <c r="JJE1582" s="21"/>
      <c r="JJF1582" s="21"/>
      <c r="JJG1582" s="21"/>
      <c r="JJH1582" s="21"/>
      <c r="JJI1582" s="21"/>
      <c r="JJJ1582" s="21"/>
      <c r="JJK1582" s="21"/>
      <c r="JJL1582" s="21"/>
      <c r="JJM1582" s="21"/>
      <c r="JJN1582" s="21"/>
      <c r="JJO1582" s="21"/>
      <c r="JJP1582" s="21"/>
      <c r="JJQ1582" s="21"/>
      <c r="JJR1582" s="21"/>
      <c r="JJS1582" s="21"/>
      <c r="JJT1582" s="21"/>
      <c r="JJU1582" s="21"/>
      <c r="JJV1582" s="21"/>
      <c r="JJW1582" s="21"/>
      <c r="JJX1582" s="21"/>
      <c r="JJY1582" s="21"/>
      <c r="JJZ1582" s="21"/>
      <c r="JKA1582" s="21"/>
      <c r="JKB1582" s="21"/>
      <c r="JKC1582" s="21"/>
      <c r="JKD1582" s="21"/>
      <c r="JKE1582" s="21"/>
      <c r="JKF1582" s="21"/>
      <c r="JKG1582" s="21"/>
      <c r="JKH1582" s="21"/>
      <c r="JKI1582" s="21"/>
      <c r="JKJ1582" s="21"/>
      <c r="JKK1582" s="21"/>
      <c r="JKL1582" s="21"/>
      <c r="JKM1582" s="21"/>
      <c r="JKN1582" s="21"/>
      <c r="JKO1582" s="21"/>
      <c r="JKP1582" s="21"/>
      <c r="JKQ1582" s="21"/>
      <c r="JKR1582" s="21"/>
      <c r="JKS1582" s="21"/>
      <c r="JKT1582" s="21"/>
      <c r="JKU1582" s="21"/>
      <c r="JKV1582" s="21"/>
      <c r="JKW1582" s="21"/>
      <c r="JKX1582" s="21"/>
      <c r="JKY1582" s="21"/>
      <c r="JKZ1582" s="21"/>
      <c r="JLA1582" s="21"/>
      <c r="JLB1582" s="21"/>
      <c r="JLC1582" s="21"/>
      <c r="JLD1582" s="21"/>
      <c r="JLE1582" s="21"/>
      <c r="JLF1582" s="21"/>
      <c r="JLG1582" s="21"/>
      <c r="JLH1582" s="21"/>
      <c r="JLI1582" s="21"/>
      <c r="JLJ1582" s="21"/>
      <c r="JLK1582" s="21"/>
      <c r="JLL1582" s="21"/>
      <c r="JLM1582" s="21"/>
      <c r="JLN1582" s="21"/>
      <c r="JLO1582" s="21"/>
      <c r="JLP1582" s="21"/>
      <c r="JLQ1582" s="21"/>
      <c r="JLR1582" s="21"/>
      <c r="JLS1582" s="21"/>
      <c r="JLT1582" s="21"/>
      <c r="JLU1582" s="21"/>
      <c r="JLV1582" s="21"/>
      <c r="JLW1582" s="21"/>
      <c r="JLX1582" s="21"/>
      <c r="JLY1582" s="21"/>
      <c r="JLZ1582" s="21"/>
      <c r="JMA1582" s="21"/>
      <c r="JMB1582" s="21"/>
      <c r="JMC1582" s="21"/>
      <c r="JMD1582" s="21"/>
      <c r="JME1582" s="21"/>
      <c r="JMF1582" s="21"/>
      <c r="JMG1582" s="21"/>
      <c r="JMH1582" s="21"/>
      <c r="JMI1582" s="21"/>
      <c r="JMJ1582" s="21"/>
      <c r="JMK1582" s="21"/>
      <c r="JML1582" s="21"/>
      <c r="JMM1582" s="21"/>
      <c r="JMN1582" s="21"/>
      <c r="JMO1582" s="21"/>
      <c r="JMP1582" s="21"/>
      <c r="JMQ1582" s="21"/>
      <c r="JMR1582" s="21"/>
      <c r="JMS1582" s="21"/>
      <c r="JMT1582" s="21"/>
      <c r="JMU1582" s="21"/>
      <c r="JMV1582" s="21"/>
      <c r="JMW1582" s="21"/>
      <c r="JMX1582" s="21"/>
      <c r="JMY1582" s="21"/>
      <c r="JMZ1582" s="21"/>
      <c r="JNA1582" s="21"/>
      <c r="JNB1582" s="21"/>
      <c r="JNC1582" s="21"/>
      <c r="JND1582" s="21"/>
      <c r="JNE1582" s="21"/>
      <c r="JNF1582" s="21"/>
      <c r="JNG1582" s="21"/>
      <c r="JNH1582" s="21"/>
      <c r="JNI1582" s="21"/>
      <c r="JNJ1582" s="21"/>
      <c r="JNK1582" s="21"/>
      <c r="JNL1582" s="21"/>
      <c r="JNM1582" s="21"/>
      <c r="JNN1582" s="21"/>
      <c r="JNO1582" s="21"/>
      <c r="JNP1582" s="21"/>
      <c r="JNQ1582" s="21"/>
      <c r="JNR1582" s="21"/>
      <c r="JNS1582" s="21"/>
      <c r="JNT1582" s="21"/>
      <c r="JNU1582" s="21"/>
      <c r="JNV1582" s="21"/>
      <c r="JNW1582" s="21"/>
      <c r="JNX1582" s="21"/>
      <c r="JNY1582" s="21"/>
      <c r="JNZ1582" s="21"/>
      <c r="JOA1582" s="21"/>
      <c r="JOB1582" s="21"/>
      <c r="JOC1582" s="21"/>
      <c r="JOD1582" s="21"/>
      <c r="JOE1582" s="21"/>
      <c r="JOF1582" s="21"/>
      <c r="JOG1582" s="21"/>
      <c r="JOH1582" s="21"/>
      <c r="JOI1582" s="21"/>
      <c r="JOJ1582" s="21"/>
      <c r="JOK1582" s="21"/>
      <c r="JOL1582" s="21"/>
      <c r="JOM1582" s="21"/>
      <c r="JON1582" s="21"/>
      <c r="JOO1582" s="21"/>
      <c r="JOP1582" s="21"/>
      <c r="JOQ1582" s="21"/>
      <c r="JOR1582" s="21"/>
      <c r="JOS1582" s="21"/>
      <c r="JOT1582" s="21"/>
      <c r="JOU1582" s="21"/>
      <c r="JOV1582" s="21"/>
      <c r="JOW1582" s="21"/>
      <c r="JOX1582" s="21"/>
      <c r="JOY1582" s="21"/>
      <c r="JOZ1582" s="21"/>
      <c r="JPA1582" s="21"/>
      <c r="JPB1582" s="21"/>
      <c r="JPC1582" s="21"/>
      <c r="JPD1582" s="21"/>
      <c r="JPE1582" s="21"/>
      <c r="JPF1582" s="21"/>
      <c r="JPG1582" s="21"/>
      <c r="JPH1582" s="21"/>
      <c r="JPI1582" s="21"/>
      <c r="JPJ1582" s="21"/>
      <c r="JPK1582" s="21"/>
      <c r="JPL1582" s="21"/>
      <c r="JPM1582" s="21"/>
      <c r="JPN1582" s="21"/>
      <c r="JPO1582" s="21"/>
      <c r="JPP1582" s="21"/>
      <c r="JPQ1582" s="21"/>
      <c r="JPR1582" s="21"/>
      <c r="JPS1582" s="21"/>
      <c r="JPT1582" s="21"/>
      <c r="JPU1582" s="21"/>
      <c r="JPV1582" s="21"/>
      <c r="JPW1582" s="21"/>
      <c r="JPX1582" s="21"/>
      <c r="JPY1582" s="21"/>
      <c r="JPZ1582" s="21"/>
      <c r="JQA1582" s="21"/>
      <c r="JQB1582" s="21"/>
      <c r="JQC1582" s="21"/>
      <c r="JQD1582" s="21"/>
      <c r="JQE1582" s="21"/>
      <c r="JQF1582" s="21"/>
      <c r="JQG1582" s="21"/>
      <c r="JQH1582" s="21"/>
      <c r="JQI1582" s="21"/>
      <c r="JQJ1582" s="21"/>
      <c r="JQK1582" s="21"/>
      <c r="JQL1582" s="21"/>
      <c r="JQM1582" s="21"/>
      <c r="JQN1582" s="21"/>
      <c r="JQO1582" s="21"/>
      <c r="JQP1582" s="21"/>
      <c r="JQQ1582" s="21"/>
      <c r="JQR1582" s="21"/>
      <c r="JQS1582" s="21"/>
      <c r="JQT1582" s="21"/>
      <c r="JQU1582" s="21"/>
      <c r="JQV1582" s="21"/>
      <c r="JQW1582" s="21"/>
      <c r="JQX1582" s="21"/>
      <c r="JQY1582" s="21"/>
      <c r="JQZ1582" s="21"/>
      <c r="JRA1582" s="21"/>
      <c r="JRB1582" s="21"/>
      <c r="JRC1582" s="21"/>
      <c r="JRD1582" s="21"/>
      <c r="JRE1582" s="21"/>
      <c r="JRF1582" s="21"/>
      <c r="JRG1582" s="21"/>
      <c r="JRH1582" s="21"/>
      <c r="JRI1582" s="21"/>
      <c r="JRJ1582" s="21"/>
      <c r="JRK1582" s="21"/>
      <c r="JRL1582" s="21"/>
      <c r="JRM1582" s="21"/>
      <c r="JRN1582" s="21"/>
      <c r="JRO1582" s="21"/>
      <c r="JRP1582" s="21"/>
      <c r="JRQ1582" s="21"/>
      <c r="JRR1582" s="21"/>
      <c r="JRS1582" s="21"/>
      <c r="JRT1582" s="21"/>
      <c r="JRU1582" s="21"/>
      <c r="JRV1582" s="21"/>
      <c r="JRW1582" s="21"/>
      <c r="JRX1582" s="21"/>
      <c r="JRY1582" s="21"/>
      <c r="JRZ1582" s="21"/>
      <c r="JSA1582" s="21"/>
      <c r="JSB1582" s="21"/>
      <c r="JSC1582" s="21"/>
      <c r="JSD1582" s="21"/>
      <c r="JSE1582" s="21"/>
      <c r="JSF1582" s="21"/>
      <c r="JSG1582" s="21"/>
      <c r="JSH1582" s="21"/>
      <c r="JSI1582" s="21"/>
      <c r="JSJ1582" s="21"/>
      <c r="JSK1582" s="21"/>
      <c r="JSL1582" s="21"/>
      <c r="JSM1582" s="21"/>
      <c r="JSN1582" s="21"/>
      <c r="JSO1582" s="21"/>
      <c r="JSP1582" s="21"/>
      <c r="JSQ1582" s="21"/>
      <c r="JSR1582" s="21"/>
      <c r="JSS1582" s="21"/>
      <c r="JST1582" s="21"/>
      <c r="JSU1582" s="21"/>
      <c r="JSV1582" s="21"/>
      <c r="JSW1582" s="21"/>
      <c r="JSX1582" s="21"/>
      <c r="JSY1582" s="21"/>
      <c r="JSZ1582" s="21"/>
      <c r="JTA1582" s="21"/>
      <c r="JTB1582" s="21"/>
      <c r="JTC1582" s="21"/>
      <c r="JTD1582" s="21"/>
      <c r="JTE1582" s="21"/>
      <c r="JTF1582" s="21"/>
      <c r="JTG1582" s="21"/>
      <c r="JTH1582" s="21"/>
      <c r="JTI1582" s="21"/>
      <c r="JTJ1582" s="21"/>
      <c r="JTK1582" s="21"/>
      <c r="JTL1582" s="21"/>
      <c r="JTM1582" s="21"/>
      <c r="JTN1582" s="21"/>
      <c r="JTO1582" s="21"/>
      <c r="JTP1582" s="21"/>
      <c r="JTQ1582" s="21"/>
      <c r="JTR1582" s="21"/>
      <c r="JTS1582" s="21"/>
      <c r="JTT1582" s="21"/>
      <c r="JTU1582" s="21"/>
      <c r="JTV1582" s="21"/>
      <c r="JTW1582" s="21"/>
      <c r="JTX1582" s="21"/>
      <c r="JTY1582" s="21"/>
      <c r="JTZ1582" s="21"/>
      <c r="JUA1582" s="21"/>
      <c r="JUB1582" s="21"/>
      <c r="JUC1582" s="21"/>
      <c r="JUD1582" s="21"/>
      <c r="JUE1582" s="21"/>
      <c r="JUF1582" s="21"/>
      <c r="JUG1582" s="21"/>
      <c r="JUH1582" s="21"/>
      <c r="JUI1582" s="21"/>
      <c r="JUJ1582" s="21"/>
      <c r="JUK1582" s="21"/>
      <c r="JUL1582" s="21"/>
      <c r="JUM1582" s="21"/>
      <c r="JUN1582" s="21"/>
      <c r="JUO1582" s="21"/>
      <c r="JUP1582" s="21"/>
      <c r="JUQ1582" s="21"/>
      <c r="JUR1582" s="21"/>
      <c r="JUS1582" s="21"/>
      <c r="JUT1582" s="21"/>
      <c r="JUU1582" s="21"/>
      <c r="JUV1582" s="21"/>
      <c r="JUW1582" s="21"/>
      <c r="JUX1582" s="21"/>
      <c r="JUY1582" s="21"/>
      <c r="JUZ1582" s="21"/>
      <c r="JVA1582" s="21"/>
      <c r="JVB1582" s="21"/>
      <c r="JVC1582" s="21"/>
      <c r="JVD1582" s="21"/>
      <c r="JVE1582" s="21"/>
      <c r="JVF1582" s="21"/>
      <c r="JVG1582" s="21"/>
      <c r="JVH1582" s="21"/>
      <c r="JVI1582" s="21"/>
      <c r="JVJ1582" s="21"/>
      <c r="JVK1582" s="21"/>
      <c r="JVL1582" s="21"/>
      <c r="JVM1582" s="21"/>
      <c r="JVN1582" s="21"/>
      <c r="JVO1582" s="21"/>
      <c r="JVP1582" s="21"/>
      <c r="JVQ1582" s="21"/>
      <c r="JVR1582" s="21"/>
      <c r="JVS1582" s="21"/>
      <c r="JVT1582" s="21"/>
      <c r="JVU1582" s="21"/>
      <c r="JVV1582" s="21"/>
      <c r="JVW1582" s="21"/>
      <c r="JVX1582" s="21"/>
      <c r="JVY1582" s="21"/>
      <c r="JVZ1582" s="21"/>
      <c r="JWA1582" s="21"/>
      <c r="JWB1582" s="21"/>
      <c r="JWC1582" s="21"/>
      <c r="JWD1582" s="21"/>
      <c r="JWE1582" s="21"/>
      <c r="JWF1582" s="21"/>
      <c r="JWG1582" s="21"/>
      <c r="JWH1582" s="21"/>
      <c r="JWI1582" s="21"/>
      <c r="JWJ1582" s="21"/>
      <c r="JWK1582" s="21"/>
      <c r="JWL1582" s="21"/>
      <c r="JWM1582" s="21"/>
      <c r="JWN1582" s="21"/>
      <c r="JWO1582" s="21"/>
      <c r="JWP1582" s="21"/>
      <c r="JWQ1582" s="21"/>
      <c r="JWR1582" s="21"/>
      <c r="JWS1582" s="21"/>
      <c r="JWT1582" s="21"/>
      <c r="JWU1582" s="21"/>
      <c r="JWV1582" s="21"/>
      <c r="JWW1582" s="21"/>
      <c r="JWX1582" s="21"/>
      <c r="JWY1582" s="21"/>
      <c r="JWZ1582" s="21"/>
      <c r="JXA1582" s="21"/>
      <c r="JXB1582" s="21"/>
      <c r="JXC1582" s="21"/>
      <c r="JXD1582" s="21"/>
      <c r="JXE1582" s="21"/>
      <c r="JXF1582" s="21"/>
      <c r="JXG1582" s="21"/>
      <c r="JXH1582" s="21"/>
      <c r="JXI1582" s="21"/>
      <c r="JXJ1582" s="21"/>
      <c r="JXK1582" s="21"/>
      <c r="JXL1582" s="21"/>
      <c r="JXM1582" s="21"/>
      <c r="JXN1582" s="21"/>
      <c r="JXO1582" s="21"/>
      <c r="JXP1582" s="21"/>
      <c r="JXQ1582" s="21"/>
      <c r="JXR1582" s="21"/>
      <c r="JXS1582" s="21"/>
      <c r="JXT1582" s="21"/>
      <c r="JXU1582" s="21"/>
      <c r="JXV1582" s="21"/>
      <c r="JXW1582" s="21"/>
      <c r="JXX1582" s="21"/>
      <c r="JXY1582" s="21"/>
      <c r="JXZ1582" s="21"/>
      <c r="JYA1582" s="21"/>
      <c r="JYB1582" s="21"/>
      <c r="JYC1582" s="21"/>
      <c r="JYD1582" s="21"/>
      <c r="JYE1582" s="21"/>
      <c r="JYF1582" s="21"/>
      <c r="JYG1582" s="21"/>
      <c r="JYH1582" s="21"/>
      <c r="JYI1582" s="21"/>
      <c r="JYJ1582" s="21"/>
      <c r="JYK1582" s="21"/>
      <c r="JYL1582" s="21"/>
      <c r="JYM1582" s="21"/>
      <c r="JYN1582" s="21"/>
      <c r="JYO1582" s="21"/>
      <c r="JYP1582" s="21"/>
      <c r="JYQ1582" s="21"/>
      <c r="JYR1582" s="21"/>
      <c r="JYS1582" s="21"/>
      <c r="JYT1582" s="21"/>
      <c r="JYU1582" s="21"/>
      <c r="JYV1582" s="21"/>
      <c r="JYW1582" s="21"/>
      <c r="JYX1582" s="21"/>
      <c r="JYY1582" s="21"/>
      <c r="JYZ1582" s="21"/>
      <c r="JZA1582" s="21"/>
      <c r="JZB1582" s="21"/>
      <c r="JZC1582" s="21"/>
      <c r="JZD1582" s="21"/>
      <c r="JZE1582" s="21"/>
      <c r="JZF1582" s="21"/>
      <c r="JZG1582" s="21"/>
      <c r="JZH1582" s="21"/>
      <c r="JZI1582" s="21"/>
      <c r="JZJ1582" s="21"/>
      <c r="JZK1582" s="21"/>
      <c r="JZL1582" s="21"/>
      <c r="JZM1582" s="21"/>
      <c r="JZN1582" s="21"/>
      <c r="JZO1582" s="21"/>
      <c r="JZP1582" s="21"/>
      <c r="JZQ1582" s="21"/>
      <c r="JZR1582" s="21"/>
      <c r="JZS1582" s="21"/>
      <c r="JZT1582" s="21"/>
      <c r="JZU1582" s="21"/>
      <c r="JZV1582" s="21"/>
      <c r="JZW1582" s="21"/>
      <c r="JZX1582" s="21"/>
      <c r="JZY1582" s="21"/>
      <c r="JZZ1582" s="21"/>
      <c r="KAA1582" s="21"/>
      <c r="KAB1582" s="21"/>
      <c r="KAC1582" s="21"/>
      <c r="KAD1582" s="21"/>
      <c r="KAE1582" s="21"/>
      <c r="KAF1582" s="21"/>
      <c r="KAG1582" s="21"/>
      <c r="KAH1582" s="21"/>
      <c r="KAI1582" s="21"/>
      <c r="KAJ1582" s="21"/>
      <c r="KAK1582" s="21"/>
      <c r="KAL1582" s="21"/>
      <c r="KAM1582" s="21"/>
      <c r="KAN1582" s="21"/>
      <c r="KAO1582" s="21"/>
      <c r="KAP1582" s="21"/>
      <c r="KAQ1582" s="21"/>
      <c r="KAR1582" s="21"/>
      <c r="KAS1582" s="21"/>
      <c r="KAT1582" s="21"/>
      <c r="KAU1582" s="21"/>
      <c r="KAV1582" s="21"/>
      <c r="KAW1582" s="21"/>
      <c r="KAX1582" s="21"/>
      <c r="KAY1582" s="21"/>
      <c r="KAZ1582" s="21"/>
      <c r="KBA1582" s="21"/>
      <c r="KBB1582" s="21"/>
      <c r="KBC1582" s="21"/>
      <c r="KBD1582" s="21"/>
      <c r="KBE1582" s="21"/>
      <c r="KBF1582" s="21"/>
      <c r="KBG1582" s="21"/>
      <c r="KBH1582" s="21"/>
      <c r="KBI1582" s="21"/>
      <c r="KBJ1582" s="21"/>
      <c r="KBK1582" s="21"/>
      <c r="KBL1582" s="21"/>
      <c r="KBM1582" s="21"/>
      <c r="KBN1582" s="21"/>
      <c r="KBO1582" s="21"/>
      <c r="KBP1582" s="21"/>
      <c r="KBQ1582" s="21"/>
      <c r="KBR1582" s="21"/>
      <c r="KBS1582" s="21"/>
      <c r="KBT1582" s="21"/>
      <c r="KBU1582" s="21"/>
      <c r="KBV1582" s="21"/>
      <c r="KBW1582" s="21"/>
      <c r="KBX1582" s="21"/>
      <c r="KBY1582" s="21"/>
      <c r="KBZ1582" s="21"/>
      <c r="KCA1582" s="21"/>
      <c r="KCB1582" s="21"/>
      <c r="KCC1582" s="21"/>
      <c r="KCD1582" s="21"/>
      <c r="KCE1582" s="21"/>
      <c r="KCF1582" s="21"/>
      <c r="KCG1582" s="21"/>
      <c r="KCH1582" s="21"/>
      <c r="KCI1582" s="21"/>
      <c r="KCJ1582" s="21"/>
      <c r="KCK1582" s="21"/>
      <c r="KCL1582" s="21"/>
      <c r="KCM1582" s="21"/>
      <c r="KCN1582" s="21"/>
      <c r="KCO1582" s="21"/>
      <c r="KCP1582" s="21"/>
      <c r="KCQ1582" s="21"/>
      <c r="KCR1582" s="21"/>
      <c r="KCS1582" s="21"/>
      <c r="KCT1582" s="21"/>
      <c r="KCU1582" s="21"/>
      <c r="KCV1582" s="21"/>
      <c r="KCW1582" s="21"/>
      <c r="KCX1582" s="21"/>
      <c r="KCY1582" s="21"/>
      <c r="KCZ1582" s="21"/>
      <c r="KDA1582" s="21"/>
      <c r="KDB1582" s="21"/>
      <c r="KDC1582" s="21"/>
      <c r="KDD1582" s="21"/>
      <c r="KDE1582" s="21"/>
      <c r="KDF1582" s="21"/>
      <c r="KDG1582" s="21"/>
      <c r="KDH1582" s="21"/>
      <c r="KDI1582" s="21"/>
      <c r="KDJ1582" s="21"/>
      <c r="KDK1582" s="21"/>
      <c r="KDL1582" s="21"/>
      <c r="KDM1582" s="21"/>
      <c r="KDN1582" s="21"/>
      <c r="KDO1582" s="21"/>
      <c r="KDP1582" s="21"/>
      <c r="KDQ1582" s="21"/>
      <c r="KDR1582" s="21"/>
      <c r="KDS1582" s="21"/>
      <c r="KDT1582" s="21"/>
      <c r="KDU1582" s="21"/>
      <c r="KDV1582" s="21"/>
      <c r="KDW1582" s="21"/>
      <c r="KDX1582" s="21"/>
      <c r="KDY1582" s="21"/>
      <c r="KDZ1582" s="21"/>
      <c r="KEA1582" s="21"/>
      <c r="KEB1582" s="21"/>
      <c r="KEC1582" s="21"/>
      <c r="KED1582" s="21"/>
      <c r="KEE1582" s="21"/>
      <c r="KEF1582" s="21"/>
      <c r="KEG1582" s="21"/>
      <c r="KEH1582" s="21"/>
      <c r="KEI1582" s="21"/>
      <c r="KEJ1582" s="21"/>
      <c r="KEK1582" s="21"/>
      <c r="KEL1582" s="21"/>
      <c r="KEM1582" s="21"/>
      <c r="KEN1582" s="21"/>
      <c r="KEO1582" s="21"/>
      <c r="KEP1582" s="21"/>
      <c r="KEQ1582" s="21"/>
      <c r="KER1582" s="21"/>
      <c r="KES1582" s="21"/>
      <c r="KET1582" s="21"/>
      <c r="KEU1582" s="21"/>
      <c r="KEV1582" s="21"/>
      <c r="KEW1582" s="21"/>
      <c r="KEX1582" s="21"/>
      <c r="KEY1582" s="21"/>
      <c r="KEZ1582" s="21"/>
      <c r="KFA1582" s="21"/>
      <c r="KFB1582" s="21"/>
      <c r="KFC1582" s="21"/>
      <c r="KFD1582" s="21"/>
      <c r="KFE1582" s="21"/>
      <c r="KFF1582" s="21"/>
      <c r="KFG1582" s="21"/>
      <c r="KFH1582" s="21"/>
      <c r="KFI1582" s="21"/>
      <c r="KFJ1582" s="21"/>
      <c r="KFK1582" s="21"/>
      <c r="KFL1582" s="21"/>
      <c r="KFM1582" s="21"/>
      <c r="KFN1582" s="21"/>
      <c r="KFO1582" s="21"/>
      <c r="KFP1582" s="21"/>
      <c r="KFQ1582" s="21"/>
      <c r="KFR1582" s="21"/>
      <c r="KFS1582" s="21"/>
      <c r="KFT1582" s="21"/>
      <c r="KFU1582" s="21"/>
      <c r="KFV1582" s="21"/>
      <c r="KFW1582" s="21"/>
      <c r="KFX1582" s="21"/>
      <c r="KFY1582" s="21"/>
      <c r="KFZ1582" s="21"/>
      <c r="KGA1582" s="21"/>
      <c r="KGB1582" s="21"/>
      <c r="KGC1582" s="21"/>
      <c r="KGD1582" s="21"/>
      <c r="KGE1582" s="21"/>
      <c r="KGF1582" s="21"/>
      <c r="KGG1582" s="21"/>
      <c r="KGH1582" s="21"/>
      <c r="KGI1582" s="21"/>
      <c r="KGJ1582" s="21"/>
      <c r="KGK1582" s="21"/>
      <c r="KGL1582" s="21"/>
      <c r="KGM1582" s="21"/>
      <c r="KGN1582" s="21"/>
      <c r="KGO1582" s="21"/>
      <c r="KGP1582" s="21"/>
      <c r="KGQ1582" s="21"/>
      <c r="KGR1582" s="21"/>
      <c r="KGS1582" s="21"/>
      <c r="KGT1582" s="21"/>
      <c r="KGU1582" s="21"/>
      <c r="KGV1582" s="21"/>
      <c r="KGW1582" s="21"/>
      <c r="KGX1582" s="21"/>
      <c r="KGY1582" s="21"/>
      <c r="KGZ1582" s="21"/>
      <c r="KHA1582" s="21"/>
      <c r="KHB1582" s="21"/>
      <c r="KHC1582" s="21"/>
      <c r="KHD1582" s="21"/>
      <c r="KHE1582" s="21"/>
      <c r="KHF1582" s="21"/>
      <c r="KHG1582" s="21"/>
      <c r="KHH1582" s="21"/>
      <c r="KHI1582" s="21"/>
      <c r="KHJ1582" s="21"/>
      <c r="KHK1582" s="21"/>
      <c r="KHL1582" s="21"/>
      <c r="KHM1582" s="21"/>
      <c r="KHN1582" s="21"/>
      <c r="KHO1582" s="21"/>
      <c r="KHP1582" s="21"/>
      <c r="KHQ1582" s="21"/>
      <c r="KHR1582" s="21"/>
      <c r="KHS1582" s="21"/>
      <c r="KHT1582" s="21"/>
      <c r="KHU1582" s="21"/>
      <c r="KHV1582" s="21"/>
      <c r="KHW1582" s="21"/>
      <c r="KHX1582" s="21"/>
      <c r="KHY1582" s="21"/>
      <c r="KHZ1582" s="21"/>
      <c r="KIA1582" s="21"/>
      <c r="KIB1582" s="21"/>
      <c r="KIC1582" s="21"/>
      <c r="KID1582" s="21"/>
      <c r="KIE1582" s="21"/>
      <c r="KIF1582" s="21"/>
      <c r="KIG1582" s="21"/>
      <c r="KIH1582" s="21"/>
      <c r="KII1582" s="21"/>
      <c r="KIJ1582" s="21"/>
      <c r="KIK1582" s="21"/>
      <c r="KIL1582" s="21"/>
      <c r="KIM1582" s="21"/>
      <c r="KIN1582" s="21"/>
      <c r="KIO1582" s="21"/>
      <c r="KIP1582" s="21"/>
      <c r="KIQ1582" s="21"/>
      <c r="KIR1582" s="21"/>
      <c r="KIS1582" s="21"/>
      <c r="KIT1582" s="21"/>
      <c r="KIU1582" s="21"/>
      <c r="KIV1582" s="21"/>
      <c r="KIW1582" s="21"/>
      <c r="KIX1582" s="21"/>
      <c r="KIY1582" s="21"/>
      <c r="KIZ1582" s="21"/>
      <c r="KJA1582" s="21"/>
      <c r="KJB1582" s="21"/>
      <c r="KJC1582" s="21"/>
      <c r="KJD1582" s="21"/>
      <c r="KJE1582" s="21"/>
      <c r="KJF1582" s="21"/>
      <c r="KJG1582" s="21"/>
      <c r="KJH1582" s="21"/>
      <c r="KJI1582" s="21"/>
      <c r="KJJ1582" s="21"/>
      <c r="KJK1582" s="21"/>
      <c r="KJL1582" s="21"/>
      <c r="KJM1582" s="21"/>
      <c r="KJN1582" s="21"/>
      <c r="KJO1582" s="21"/>
      <c r="KJP1582" s="21"/>
      <c r="KJQ1582" s="21"/>
      <c r="KJR1582" s="21"/>
      <c r="KJS1582" s="21"/>
      <c r="KJT1582" s="21"/>
      <c r="KJU1582" s="21"/>
      <c r="KJV1582" s="21"/>
      <c r="KJW1582" s="21"/>
      <c r="KJX1582" s="21"/>
      <c r="KJY1582" s="21"/>
      <c r="KJZ1582" s="21"/>
      <c r="KKA1582" s="21"/>
      <c r="KKB1582" s="21"/>
      <c r="KKC1582" s="21"/>
      <c r="KKD1582" s="21"/>
      <c r="KKE1582" s="21"/>
      <c r="KKF1582" s="21"/>
      <c r="KKG1582" s="21"/>
      <c r="KKH1582" s="21"/>
      <c r="KKI1582" s="21"/>
      <c r="KKJ1582" s="21"/>
      <c r="KKK1582" s="21"/>
      <c r="KKL1582" s="21"/>
      <c r="KKM1582" s="21"/>
      <c r="KKN1582" s="21"/>
      <c r="KKO1582" s="21"/>
      <c r="KKP1582" s="21"/>
      <c r="KKQ1582" s="21"/>
      <c r="KKR1582" s="21"/>
      <c r="KKS1582" s="21"/>
      <c r="KKT1582" s="21"/>
      <c r="KKU1582" s="21"/>
      <c r="KKV1582" s="21"/>
      <c r="KKW1582" s="21"/>
      <c r="KKX1582" s="21"/>
      <c r="KKY1582" s="21"/>
      <c r="KKZ1582" s="21"/>
      <c r="KLA1582" s="21"/>
      <c r="KLB1582" s="21"/>
      <c r="KLC1582" s="21"/>
      <c r="KLD1582" s="21"/>
      <c r="KLE1582" s="21"/>
      <c r="KLF1582" s="21"/>
      <c r="KLG1582" s="21"/>
      <c r="KLH1582" s="21"/>
      <c r="KLI1582" s="21"/>
      <c r="KLJ1582" s="21"/>
      <c r="KLK1582" s="21"/>
      <c r="KLL1582" s="21"/>
      <c r="KLM1582" s="21"/>
      <c r="KLN1582" s="21"/>
      <c r="KLO1582" s="21"/>
      <c r="KLP1582" s="21"/>
      <c r="KLQ1582" s="21"/>
      <c r="KLR1582" s="21"/>
      <c r="KLS1582" s="21"/>
      <c r="KLT1582" s="21"/>
      <c r="KLU1582" s="21"/>
      <c r="KLV1582" s="21"/>
      <c r="KLW1582" s="21"/>
      <c r="KLX1582" s="21"/>
      <c r="KLY1582" s="21"/>
      <c r="KLZ1582" s="21"/>
      <c r="KMA1582" s="21"/>
      <c r="KMB1582" s="21"/>
      <c r="KMC1582" s="21"/>
      <c r="KMD1582" s="21"/>
      <c r="KME1582" s="21"/>
      <c r="KMF1582" s="21"/>
      <c r="KMG1582" s="21"/>
      <c r="KMH1582" s="21"/>
      <c r="KMI1582" s="21"/>
      <c r="KMJ1582" s="21"/>
      <c r="KMK1582" s="21"/>
      <c r="KML1582" s="21"/>
      <c r="KMM1582" s="21"/>
      <c r="KMN1582" s="21"/>
      <c r="KMO1582" s="21"/>
      <c r="KMP1582" s="21"/>
      <c r="KMQ1582" s="21"/>
      <c r="KMR1582" s="21"/>
      <c r="KMS1582" s="21"/>
      <c r="KMT1582" s="21"/>
      <c r="KMU1582" s="21"/>
      <c r="KMV1582" s="21"/>
      <c r="KMW1582" s="21"/>
      <c r="KMX1582" s="21"/>
      <c r="KMY1582" s="21"/>
      <c r="KMZ1582" s="21"/>
      <c r="KNA1582" s="21"/>
      <c r="KNB1582" s="21"/>
      <c r="KNC1582" s="21"/>
      <c r="KND1582" s="21"/>
      <c r="KNE1582" s="21"/>
      <c r="KNF1582" s="21"/>
      <c r="KNG1582" s="21"/>
      <c r="KNH1582" s="21"/>
      <c r="KNI1582" s="21"/>
      <c r="KNJ1582" s="21"/>
      <c r="KNK1582" s="21"/>
      <c r="KNL1582" s="21"/>
      <c r="KNM1582" s="21"/>
      <c r="KNN1582" s="21"/>
      <c r="KNO1582" s="21"/>
      <c r="KNP1582" s="21"/>
      <c r="KNQ1582" s="21"/>
      <c r="KNR1582" s="21"/>
      <c r="KNS1582" s="21"/>
      <c r="KNT1582" s="21"/>
      <c r="KNU1582" s="21"/>
      <c r="KNV1582" s="21"/>
      <c r="KNW1582" s="21"/>
      <c r="KNX1582" s="21"/>
      <c r="KNY1582" s="21"/>
      <c r="KNZ1582" s="21"/>
      <c r="KOA1582" s="21"/>
      <c r="KOB1582" s="21"/>
      <c r="KOC1582" s="21"/>
      <c r="KOD1582" s="21"/>
      <c r="KOE1582" s="21"/>
      <c r="KOF1582" s="21"/>
      <c r="KOG1582" s="21"/>
      <c r="KOH1582" s="21"/>
      <c r="KOI1582" s="21"/>
      <c r="KOJ1582" s="21"/>
      <c r="KOK1582" s="21"/>
      <c r="KOL1582" s="21"/>
      <c r="KOM1582" s="21"/>
      <c r="KON1582" s="21"/>
      <c r="KOO1582" s="21"/>
      <c r="KOP1582" s="21"/>
      <c r="KOQ1582" s="21"/>
      <c r="KOR1582" s="21"/>
      <c r="KOS1582" s="21"/>
      <c r="KOT1582" s="21"/>
      <c r="KOU1582" s="21"/>
      <c r="KOV1582" s="21"/>
      <c r="KOW1582" s="21"/>
      <c r="KOX1582" s="21"/>
      <c r="KOY1582" s="21"/>
      <c r="KOZ1582" s="21"/>
      <c r="KPA1582" s="21"/>
      <c r="KPB1582" s="21"/>
      <c r="KPC1582" s="21"/>
      <c r="KPD1582" s="21"/>
      <c r="KPE1582" s="21"/>
      <c r="KPF1582" s="21"/>
      <c r="KPG1582" s="21"/>
      <c r="KPH1582" s="21"/>
      <c r="KPI1582" s="21"/>
      <c r="KPJ1582" s="21"/>
      <c r="KPK1582" s="21"/>
      <c r="KPL1582" s="21"/>
      <c r="KPM1582" s="21"/>
      <c r="KPN1582" s="21"/>
      <c r="KPO1582" s="21"/>
      <c r="KPP1582" s="21"/>
      <c r="KPQ1582" s="21"/>
      <c r="KPR1582" s="21"/>
      <c r="KPS1582" s="21"/>
      <c r="KPT1582" s="21"/>
      <c r="KPU1582" s="21"/>
      <c r="KPV1582" s="21"/>
      <c r="KPW1582" s="21"/>
      <c r="KPX1582" s="21"/>
      <c r="KPY1582" s="21"/>
      <c r="KPZ1582" s="21"/>
      <c r="KQA1582" s="21"/>
      <c r="KQB1582" s="21"/>
      <c r="KQC1582" s="21"/>
      <c r="KQD1582" s="21"/>
      <c r="KQE1582" s="21"/>
      <c r="KQF1582" s="21"/>
      <c r="KQG1582" s="21"/>
      <c r="KQH1582" s="21"/>
      <c r="KQI1582" s="21"/>
      <c r="KQJ1582" s="21"/>
      <c r="KQK1582" s="21"/>
      <c r="KQL1582" s="21"/>
      <c r="KQM1582" s="21"/>
      <c r="KQN1582" s="21"/>
      <c r="KQO1582" s="21"/>
      <c r="KQP1582" s="21"/>
      <c r="KQQ1582" s="21"/>
      <c r="KQR1582" s="21"/>
      <c r="KQS1582" s="21"/>
      <c r="KQT1582" s="21"/>
      <c r="KQU1582" s="21"/>
      <c r="KQV1582" s="21"/>
      <c r="KQW1582" s="21"/>
      <c r="KQX1582" s="21"/>
      <c r="KQY1582" s="21"/>
      <c r="KQZ1582" s="21"/>
      <c r="KRA1582" s="21"/>
      <c r="KRB1582" s="21"/>
      <c r="KRC1582" s="21"/>
      <c r="KRD1582" s="21"/>
      <c r="KRE1582" s="21"/>
      <c r="KRF1582" s="21"/>
      <c r="KRG1582" s="21"/>
      <c r="KRH1582" s="21"/>
      <c r="KRI1582" s="21"/>
      <c r="KRJ1582" s="21"/>
      <c r="KRK1582" s="21"/>
      <c r="KRL1582" s="21"/>
      <c r="KRM1582" s="21"/>
      <c r="KRN1582" s="21"/>
      <c r="KRO1582" s="21"/>
      <c r="KRP1582" s="21"/>
      <c r="KRQ1582" s="21"/>
      <c r="KRR1582" s="21"/>
      <c r="KRS1582" s="21"/>
      <c r="KRT1582" s="21"/>
      <c r="KRU1582" s="21"/>
      <c r="KRV1582" s="21"/>
      <c r="KRW1582" s="21"/>
      <c r="KRX1582" s="21"/>
      <c r="KRY1582" s="21"/>
      <c r="KRZ1582" s="21"/>
      <c r="KSA1582" s="21"/>
      <c r="KSB1582" s="21"/>
      <c r="KSC1582" s="21"/>
      <c r="KSD1582" s="21"/>
      <c r="KSE1582" s="21"/>
      <c r="KSF1582" s="21"/>
      <c r="KSG1582" s="21"/>
      <c r="KSH1582" s="21"/>
      <c r="KSI1582" s="21"/>
      <c r="KSJ1582" s="21"/>
      <c r="KSK1582" s="21"/>
      <c r="KSL1582" s="21"/>
      <c r="KSM1582" s="21"/>
      <c r="KSN1582" s="21"/>
      <c r="KSO1582" s="21"/>
      <c r="KSP1582" s="21"/>
      <c r="KSQ1582" s="21"/>
      <c r="KSR1582" s="21"/>
      <c r="KSS1582" s="21"/>
      <c r="KST1582" s="21"/>
      <c r="KSU1582" s="21"/>
      <c r="KSV1582" s="21"/>
      <c r="KSW1582" s="21"/>
      <c r="KSX1582" s="21"/>
      <c r="KSY1582" s="21"/>
      <c r="KSZ1582" s="21"/>
      <c r="KTA1582" s="21"/>
      <c r="KTB1582" s="21"/>
      <c r="KTC1582" s="21"/>
      <c r="KTD1582" s="21"/>
      <c r="KTE1582" s="21"/>
      <c r="KTF1582" s="21"/>
      <c r="KTG1582" s="21"/>
      <c r="KTH1582" s="21"/>
      <c r="KTI1582" s="21"/>
      <c r="KTJ1582" s="21"/>
      <c r="KTK1582" s="21"/>
      <c r="KTL1582" s="21"/>
      <c r="KTM1582" s="21"/>
      <c r="KTN1582" s="21"/>
      <c r="KTO1582" s="21"/>
      <c r="KTP1582" s="21"/>
      <c r="KTQ1582" s="21"/>
      <c r="KTR1582" s="21"/>
      <c r="KTS1582" s="21"/>
      <c r="KTT1582" s="21"/>
      <c r="KTU1582" s="21"/>
      <c r="KTV1582" s="21"/>
      <c r="KTW1582" s="21"/>
      <c r="KTX1582" s="21"/>
      <c r="KTY1582" s="21"/>
      <c r="KTZ1582" s="21"/>
      <c r="KUA1582" s="21"/>
      <c r="KUB1582" s="21"/>
      <c r="KUC1582" s="21"/>
      <c r="KUD1582" s="21"/>
      <c r="KUE1582" s="21"/>
      <c r="KUF1582" s="21"/>
      <c r="KUG1582" s="21"/>
      <c r="KUH1582" s="21"/>
      <c r="KUI1582" s="21"/>
      <c r="KUJ1582" s="21"/>
      <c r="KUK1582" s="21"/>
      <c r="KUL1582" s="21"/>
      <c r="KUM1582" s="21"/>
      <c r="KUN1582" s="21"/>
      <c r="KUO1582" s="21"/>
      <c r="KUP1582" s="21"/>
      <c r="KUQ1582" s="21"/>
      <c r="KUR1582" s="21"/>
      <c r="KUS1582" s="21"/>
      <c r="KUT1582" s="21"/>
      <c r="KUU1582" s="21"/>
      <c r="KUV1582" s="21"/>
      <c r="KUW1582" s="21"/>
      <c r="KUX1582" s="21"/>
      <c r="KUY1582" s="21"/>
      <c r="KUZ1582" s="21"/>
      <c r="KVA1582" s="21"/>
      <c r="KVB1582" s="21"/>
      <c r="KVC1582" s="21"/>
      <c r="KVD1582" s="21"/>
      <c r="KVE1582" s="21"/>
      <c r="KVF1582" s="21"/>
      <c r="KVG1582" s="21"/>
      <c r="KVH1582" s="21"/>
      <c r="KVI1582" s="21"/>
      <c r="KVJ1582" s="21"/>
      <c r="KVK1582" s="21"/>
      <c r="KVL1582" s="21"/>
      <c r="KVM1582" s="21"/>
      <c r="KVN1582" s="21"/>
      <c r="KVO1582" s="21"/>
      <c r="KVP1582" s="21"/>
      <c r="KVQ1582" s="21"/>
      <c r="KVR1582" s="21"/>
      <c r="KVS1582" s="21"/>
      <c r="KVT1582" s="21"/>
      <c r="KVU1582" s="21"/>
      <c r="KVV1582" s="21"/>
      <c r="KVW1582" s="21"/>
      <c r="KVX1582" s="21"/>
      <c r="KVY1582" s="21"/>
      <c r="KVZ1582" s="21"/>
      <c r="KWA1582" s="21"/>
      <c r="KWB1582" s="21"/>
      <c r="KWC1582" s="21"/>
      <c r="KWD1582" s="21"/>
      <c r="KWE1582" s="21"/>
      <c r="KWF1582" s="21"/>
      <c r="KWG1582" s="21"/>
      <c r="KWH1582" s="21"/>
      <c r="KWI1582" s="21"/>
      <c r="KWJ1582" s="21"/>
      <c r="KWK1582" s="21"/>
      <c r="KWL1582" s="21"/>
      <c r="KWM1582" s="21"/>
      <c r="KWN1582" s="21"/>
      <c r="KWO1582" s="21"/>
      <c r="KWP1582" s="21"/>
      <c r="KWQ1582" s="21"/>
      <c r="KWR1582" s="21"/>
      <c r="KWS1582" s="21"/>
      <c r="KWT1582" s="21"/>
      <c r="KWU1582" s="21"/>
      <c r="KWV1582" s="21"/>
      <c r="KWW1582" s="21"/>
      <c r="KWX1582" s="21"/>
      <c r="KWY1582" s="21"/>
      <c r="KWZ1582" s="21"/>
      <c r="KXA1582" s="21"/>
      <c r="KXB1582" s="21"/>
      <c r="KXC1582" s="21"/>
      <c r="KXD1582" s="21"/>
      <c r="KXE1582" s="21"/>
      <c r="KXF1582" s="21"/>
      <c r="KXG1582" s="21"/>
      <c r="KXH1582" s="21"/>
      <c r="KXI1582" s="21"/>
      <c r="KXJ1582" s="21"/>
      <c r="KXK1582" s="21"/>
      <c r="KXL1582" s="21"/>
      <c r="KXM1582" s="21"/>
      <c r="KXN1582" s="21"/>
      <c r="KXO1582" s="21"/>
      <c r="KXP1582" s="21"/>
      <c r="KXQ1582" s="21"/>
      <c r="KXR1582" s="21"/>
      <c r="KXS1582" s="21"/>
      <c r="KXT1582" s="21"/>
      <c r="KXU1582" s="21"/>
      <c r="KXV1582" s="21"/>
      <c r="KXW1582" s="21"/>
      <c r="KXX1582" s="21"/>
      <c r="KXY1582" s="21"/>
      <c r="KXZ1582" s="21"/>
      <c r="KYA1582" s="21"/>
      <c r="KYB1582" s="21"/>
      <c r="KYC1582" s="21"/>
      <c r="KYD1582" s="21"/>
      <c r="KYE1582" s="21"/>
      <c r="KYF1582" s="21"/>
      <c r="KYG1582" s="21"/>
      <c r="KYH1582" s="21"/>
      <c r="KYI1582" s="21"/>
      <c r="KYJ1582" s="21"/>
      <c r="KYK1582" s="21"/>
      <c r="KYL1582" s="21"/>
      <c r="KYM1582" s="21"/>
      <c r="KYN1582" s="21"/>
      <c r="KYO1582" s="21"/>
      <c r="KYP1582" s="21"/>
      <c r="KYQ1582" s="21"/>
      <c r="KYR1582" s="21"/>
      <c r="KYS1582" s="21"/>
      <c r="KYT1582" s="21"/>
      <c r="KYU1582" s="21"/>
      <c r="KYV1582" s="21"/>
      <c r="KYW1582" s="21"/>
      <c r="KYX1582" s="21"/>
      <c r="KYY1582" s="21"/>
      <c r="KYZ1582" s="21"/>
      <c r="KZA1582" s="21"/>
      <c r="KZB1582" s="21"/>
      <c r="KZC1582" s="21"/>
      <c r="KZD1582" s="21"/>
      <c r="KZE1582" s="21"/>
      <c r="KZF1582" s="21"/>
      <c r="KZG1582" s="21"/>
      <c r="KZH1582" s="21"/>
      <c r="KZI1582" s="21"/>
      <c r="KZJ1582" s="21"/>
      <c r="KZK1582" s="21"/>
      <c r="KZL1582" s="21"/>
      <c r="KZM1582" s="21"/>
      <c r="KZN1582" s="21"/>
      <c r="KZO1582" s="21"/>
      <c r="KZP1582" s="21"/>
      <c r="KZQ1582" s="21"/>
      <c r="KZR1582" s="21"/>
      <c r="KZS1582" s="21"/>
      <c r="KZT1582" s="21"/>
      <c r="KZU1582" s="21"/>
      <c r="KZV1582" s="21"/>
      <c r="KZW1582" s="21"/>
      <c r="KZX1582" s="21"/>
      <c r="KZY1582" s="21"/>
      <c r="KZZ1582" s="21"/>
      <c r="LAA1582" s="21"/>
      <c r="LAB1582" s="21"/>
      <c r="LAC1582" s="21"/>
      <c r="LAD1582" s="21"/>
      <c r="LAE1582" s="21"/>
      <c r="LAF1582" s="21"/>
      <c r="LAG1582" s="21"/>
      <c r="LAH1582" s="21"/>
      <c r="LAI1582" s="21"/>
      <c r="LAJ1582" s="21"/>
      <c r="LAK1582" s="21"/>
      <c r="LAL1582" s="21"/>
      <c r="LAM1582" s="21"/>
      <c r="LAN1582" s="21"/>
      <c r="LAO1582" s="21"/>
      <c r="LAP1582" s="21"/>
      <c r="LAQ1582" s="21"/>
      <c r="LAR1582" s="21"/>
      <c r="LAS1582" s="21"/>
      <c r="LAT1582" s="21"/>
      <c r="LAU1582" s="21"/>
      <c r="LAV1582" s="21"/>
      <c r="LAW1582" s="21"/>
      <c r="LAX1582" s="21"/>
      <c r="LAY1582" s="21"/>
      <c r="LAZ1582" s="21"/>
      <c r="LBA1582" s="21"/>
      <c r="LBB1582" s="21"/>
      <c r="LBC1582" s="21"/>
      <c r="LBD1582" s="21"/>
      <c r="LBE1582" s="21"/>
      <c r="LBF1582" s="21"/>
      <c r="LBG1582" s="21"/>
      <c r="LBH1582" s="21"/>
      <c r="LBI1582" s="21"/>
      <c r="LBJ1582" s="21"/>
      <c r="LBK1582" s="21"/>
      <c r="LBL1582" s="21"/>
      <c r="LBM1582" s="21"/>
      <c r="LBN1582" s="21"/>
      <c r="LBO1582" s="21"/>
      <c r="LBP1582" s="21"/>
      <c r="LBQ1582" s="21"/>
      <c r="LBR1582" s="21"/>
      <c r="LBS1582" s="21"/>
      <c r="LBT1582" s="21"/>
      <c r="LBU1582" s="21"/>
      <c r="LBV1582" s="21"/>
      <c r="LBW1582" s="21"/>
      <c r="LBX1582" s="21"/>
      <c r="LBY1582" s="21"/>
      <c r="LBZ1582" s="21"/>
      <c r="LCA1582" s="21"/>
      <c r="LCB1582" s="21"/>
      <c r="LCC1582" s="21"/>
      <c r="LCD1582" s="21"/>
      <c r="LCE1582" s="21"/>
      <c r="LCF1582" s="21"/>
      <c r="LCG1582" s="21"/>
      <c r="LCH1582" s="21"/>
      <c r="LCI1582" s="21"/>
      <c r="LCJ1582" s="21"/>
      <c r="LCK1582" s="21"/>
      <c r="LCL1582" s="21"/>
      <c r="LCM1582" s="21"/>
      <c r="LCN1582" s="21"/>
      <c r="LCO1582" s="21"/>
      <c r="LCP1582" s="21"/>
      <c r="LCQ1582" s="21"/>
      <c r="LCR1582" s="21"/>
      <c r="LCS1582" s="21"/>
      <c r="LCT1582" s="21"/>
      <c r="LCU1582" s="21"/>
      <c r="LCV1582" s="21"/>
      <c r="LCW1582" s="21"/>
      <c r="LCX1582" s="21"/>
      <c r="LCY1582" s="21"/>
      <c r="LCZ1582" s="21"/>
      <c r="LDA1582" s="21"/>
      <c r="LDB1582" s="21"/>
      <c r="LDC1582" s="21"/>
      <c r="LDD1582" s="21"/>
      <c r="LDE1582" s="21"/>
      <c r="LDF1582" s="21"/>
      <c r="LDG1582" s="21"/>
      <c r="LDH1582" s="21"/>
      <c r="LDI1582" s="21"/>
      <c r="LDJ1582" s="21"/>
      <c r="LDK1582" s="21"/>
      <c r="LDL1582" s="21"/>
      <c r="LDM1582" s="21"/>
      <c r="LDN1582" s="21"/>
      <c r="LDO1582" s="21"/>
      <c r="LDP1582" s="21"/>
      <c r="LDQ1582" s="21"/>
      <c r="LDR1582" s="21"/>
      <c r="LDS1582" s="21"/>
      <c r="LDT1582" s="21"/>
      <c r="LDU1582" s="21"/>
      <c r="LDV1582" s="21"/>
      <c r="LDW1582" s="21"/>
      <c r="LDX1582" s="21"/>
      <c r="LDY1582" s="21"/>
      <c r="LDZ1582" s="21"/>
      <c r="LEA1582" s="21"/>
      <c r="LEB1582" s="21"/>
      <c r="LEC1582" s="21"/>
      <c r="LED1582" s="21"/>
      <c r="LEE1582" s="21"/>
      <c r="LEF1582" s="21"/>
      <c r="LEG1582" s="21"/>
      <c r="LEH1582" s="21"/>
      <c r="LEI1582" s="21"/>
      <c r="LEJ1582" s="21"/>
      <c r="LEK1582" s="21"/>
      <c r="LEL1582" s="21"/>
      <c r="LEM1582" s="21"/>
      <c r="LEN1582" s="21"/>
      <c r="LEO1582" s="21"/>
      <c r="LEP1582" s="21"/>
      <c r="LEQ1582" s="21"/>
      <c r="LER1582" s="21"/>
      <c r="LES1582" s="21"/>
      <c r="LET1582" s="21"/>
      <c r="LEU1582" s="21"/>
      <c r="LEV1582" s="21"/>
      <c r="LEW1582" s="21"/>
      <c r="LEX1582" s="21"/>
      <c r="LEY1582" s="21"/>
      <c r="LEZ1582" s="21"/>
      <c r="LFA1582" s="21"/>
      <c r="LFB1582" s="21"/>
      <c r="LFC1582" s="21"/>
      <c r="LFD1582" s="21"/>
      <c r="LFE1582" s="21"/>
      <c r="LFF1582" s="21"/>
      <c r="LFG1582" s="21"/>
      <c r="LFH1582" s="21"/>
      <c r="LFI1582" s="21"/>
      <c r="LFJ1582" s="21"/>
      <c r="LFK1582" s="21"/>
      <c r="LFL1582" s="21"/>
      <c r="LFM1582" s="21"/>
      <c r="LFN1582" s="21"/>
      <c r="LFO1582" s="21"/>
      <c r="LFP1582" s="21"/>
      <c r="LFQ1582" s="21"/>
      <c r="LFR1582" s="21"/>
      <c r="LFS1582" s="21"/>
      <c r="LFT1582" s="21"/>
      <c r="LFU1582" s="21"/>
      <c r="LFV1582" s="21"/>
      <c r="LFW1582" s="21"/>
      <c r="LFX1582" s="21"/>
      <c r="LFY1582" s="21"/>
      <c r="LFZ1582" s="21"/>
      <c r="LGA1582" s="21"/>
      <c r="LGB1582" s="21"/>
      <c r="LGC1582" s="21"/>
      <c r="LGD1582" s="21"/>
      <c r="LGE1582" s="21"/>
      <c r="LGF1582" s="21"/>
      <c r="LGG1582" s="21"/>
      <c r="LGH1582" s="21"/>
      <c r="LGI1582" s="21"/>
      <c r="LGJ1582" s="21"/>
      <c r="LGK1582" s="21"/>
      <c r="LGL1582" s="21"/>
      <c r="LGM1582" s="21"/>
      <c r="LGN1582" s="21"/>
      <c r="LGO1582" s="21"/>
      <c r="LGP1582" s="21"/>
      <c r="LGQ1582" s="21"/>
      <c r="LGR1582" s="21"/>
      <c r="LGS1582" s="21"/>
      <c r="LGT1582" s="21"/>
      <c r="LGU1582" s="21"/>
      <c r="LGV1582" s="21"/>
      <c r="LGW1582" s="21"/>
      <c r="LGX1582" s="21"/>
      <c r="LGY1582" s="21"/>
      <c r="LGZ1582" s="21"/>
      <c r="LHA1582" s="21"/>
      <c r="LHB1582" s="21"/>
      <c r="LHC1582" s="21"/>
      <c r="LHD1582" s="21"/>
      <c r="LHE1582" s="21"/>
      <c r="LHF1582" s="21"/>
      <c r="LHG1582" s="21"/>
      <c r="LHH1582" s="21"/>
      <c r="LHI1582" s="21"/>
      <c r="LHJ1582" s="21"/>
      <c r="LHK1582" s="21"/>
      <c r="LHL1582" s="21"/>
      <c r="LHM1582" s="21"/>
      <c r="LHN1582" s="21"/>
      <c r="LHO1582" s="21"/>
      <c r="LHP1582" s="21"/>
      <c r="LHQ1582" s="21"/>
      <c r="LHR1582" s="21"/>
      <c r="LHS1582" s="21"/>
      <c r="LHT1582" s="21"/>
      <c r="LHU1582" s="21"/>
      <c r="LHV1582" s="21"/>
      <c r="LHW1582" s="21"/>
      <c r="LHX1582" s="21"/>
      <c r="LHY1582" s="21"/>
      <c r="LHZ1582" s="21"/>
      <c r="LIA1582" s="21"/>
      <c r="LIB1582" s="21"/>
      <c r="LIC1582" s="21"/>
      <c r="LID1582" s="21"/>
      <c r="LIE1582" s="21"/>
      <c r="LIF1582" s="21"/>
      <c r="LIG1582" s="21"/>
      <c r="LIH1582" s="21"/>
      <c r="LII1582" s="21"/>
      <c r="LIJ1582" s="21"/>
      <c r="LIK1582" s="21"/>
      <c r="LIL1582" s="21"/>
      <c r="LIM1582" s="21"/>
      <c r="LIN1582" s="21"/>
      <c r="LIO1582" s="21"/>
      <c r="LIP1582" s="21"/>
      <c r="LIQ1582" s="21"/>
      <c r="LIR1582" s="21"/>
      <c r="LIS1582" s="21"/>
      <c r="LIT1582" s="21"/>
      <c r="LIU1582" s="21"/>
      <c r="LIV1582" s="21"/>
      <c r="LIW1582" s="21"/>
      <c r="LIX1582" s="21"/>
      <c r="LIY1582" s="21"/>
      <c r="LIZ1582" s="21"/>
      <c r="LJA1582" s="21"/>
      <c r="LJB1582" s="21"/>
      <c r="LJC1582" s="21"/>
      <c r="LJD1582" s="21"/>
      <c r="LJE1582" s="21"/>
      <c r="LJF1582" s="21"/>
      <c r="LJG1582" s="21"/>
      <c r="LJH1582" s="21"/>
      <c r="LJI1582" s="21"/>
      <c r="LJJ1582" s="21"/>
      <c r="LJK1582" s="21"/>
      <c r="LJL1582" s="21"/>
      <c r="LJM1582" s="21"/>
      <c r="LJN1582" s="21"/>
      <c r="LJO1582" s="21"/>
      <c r="LJP1582" s="21"/>
      <c r="LJQ1582" s="21"/>
      <c r="LJR1582" s="21"/>
      <c r="LJS1582" s="21"/>
      <c r="LJT1582" s="21"/>
      <c r="LJU1582" s="21"/>
      <c r="LJV1582" s="21"/>
      <c r="LJW1582" s="21"/>
      <c r="LJX1582" s="21"/>
      <c r="LJY1582" s="21"/>
      <c r="LJZ1582" s="21"/>
      <c r="LKA1582" s="21"/>
      <c r="LKB1582" s="21"/>
      <c r="LKC1582" s="21"/>
      <c r="LKD1582" s="21"/>
      <c r="LKE1582" s="21"/>
      <c r="LKF1582" s="21"/>
      <c r="LKG1582" s="21"/>
      <c r="LKH1582" s="21"/>
      <c r="LKI1582" s="21"/>
      <c r="LKJ1582" s="21"/>
      <c r="LKK1582" s="21"/>
      <c r="LKL1582" s="21"/>
      <c r="LKM1582" s="21"/>
      <c r="LKN1582" s="21"/>
      <c r="LKO1582" s="21"/>
      <c r="LKP1582" s="21"/>
      <c r="LKQ1582" s="21"/>
      <c r="LKR1582" s="21"/>
      <c r="LKS1582" s="21"/>
      <c r="LKT1582" s="21"/>
      <c r="LKU1582" s="21"/>
      <c r="LKV1582" s="21"/>
      <c r="LKW1582" s="21"/>
      <c r="LKX1582" s="21"/>
      <c r="LKY1582" s="21"/>
      <c r="LKZ1582" s="21"/>
      <c r="LLA1582" s="21"/>
      <c r="LLB1582" s="21"/>
      <c r="LLC1582" s="21"/>
      <c r="LLD1582" s="21"/>
      <c r="LLE1582" s="21"/>
      <c r="LLF1582" s="21"/>
      <c r="LLG1582" s="21"/>
      <c r="LLH1582" s="21"/>
      <c r="LLI1582" s="21"/>
      <c r="LLJ1582" s="21"/>
      <c r="LLK1582" s="21"/>
      <c r="LLL1582" s="21"/>
      <c r="LLM1582" s="21"/>
      <c r="LLN1582" s="21"/>
      <c r="LLO1582" s="21"/>
      <c r="LLP1582" s="21"/>
      <c r="LLQ1582" s="21"/>
      <c r="LLR1582" s="21"/>
      <c r="LLS1582" s="21"/>
      <c r="LLT1582" s="21"/>
      <c r="LLU1582" s="21"/>
      <c r="LLV1582" s="21"/>
      <c r="LLW1582" s="21"/>
      <c r="LLX1582" s="21"/>
      <c r="LLY1582" s="21"/>
      <c r="LLZ1582" s="21"/>
      <c r="LMA1582" s="21"/>
      <c r="LMB1582" s="21"/>
      <c r="LMC1582" s="21"/>
      <c r="LMD1582" s="21"/>
      <c r="LME1582" s="21"/>
      <c r="LMF1582" s="21"/>
      <c r="LMG1582" s="21"/>
      <c r="LMH1582" s="21"/>
      <c r="LMI1582" s="21"/>
      <c r="LMJ1582" s="21"/>
      <c r="LMK1582" s="21"/>
      <c r="LML1582" s="21"/>
      <c r="LMM1582" s="21"/>
      <c r="LMN1582" s="21"/>
      <c r="LMO1582" s="21"/>
      <c r="LMP1582" s="21"/>
      <c r="LMQ1582" s="21"/>
      <c r="LMR1582" s="21"/>
      <c r="LMS1582" s="21"/>
      <c r="LMT1582" s="21"/>
      <c r="LMU1582" s="21"/>
      <c r="LMV1582" s="21"/>
      <c r="LMW1582" s="21"/>
      <c r="LMX1582" s="21"/>
      <c r="LMY1582" s="21"/>
      <c r="LMZ1582" s="21"/>
      <c r="LNA1582" s="21"/>
      <c r="LNB1582" s="21"/>
      <c r="LNC1582" s="21"/>
      <c r="LND1582" s="21"/>
      <c r="LNE1582" s="21"/>
      <c r="LNF1582" s="21"/>
      <c r="LNG1582" s="21"/>
      <c r="LNH1582" s="21"/>
      <c r="LNI1582" s="21"/>
      <c r="LNJ1582" s="21"/>
      <c r="LNK1582" s="21"/>
      <c r="LNL1582" s="21"/>
      <c r="LNM1582" s="21"/>
      <c r="LNN1582" s="21"/>
      <c r="LNO1582" s="21"/>
      <c r="LNP1582" s="21"/>
      <c r="LNQ1582" s="21"/>
      <c r="LNR1582" s="21"/>
      <c r="LNS1582" s="21"/>
      <c r="LNT1582" s="21"/>
      <c r="LNU1582" s="21"/>
      <c r="LNV1582" s="21"/>
      <c r="LNW1582" s="21"/>
      <c r="LNX1582" s="21"/>
      <c r="LNY1582" s="21"/>
      <c r="LNZ1582" s="21"/>
      <c r="LOA1582" s="21"/>
      <c r="LOB1582" s="21"/>
      <c r="LOC1582" s="21"/>
      <c r="LOD1582" s="21"/>
      <c r="LOE1582" s="21"/>
      <c r="LOF1582" s="21"/>
      <c r="LOG1582" s="21"/>
      <c r="LOH1582" s="21"/>
      <c r="LOI1582" s="21"/>
      <c r="LOJ1582" s="21"/>
      <c r="LOK1582" s="21"/>
      <c r="LOL1582" s="21"/>
      <c r="LOM1582" s="21"/>
      <c r="LON1582" s="21"/>
      <c r="LOO1582" s="21"/>
      <c r="LOP1582" s="21"/>
      <c r="LOQ1582" s="21"/>
      <c r="LOR1582" s="21"/>
      <c r="LOS1582" s="21"/>
      <c r="LOT1582" s="21"/>
      <c r="LOU1582" s="21"/>
      <c r="LOV1582" s="21"/>
      <c r="LOW1582" s="21"/>
      <c r="LOX1582" s="21"/>
      <c r="LOY1582" s="21"/>
      <c r="LOZ1582" s="21"/>
      <c r="LPA1582" s="21"/>
      <c r="LPB1582" s="21"/>
      <c r="LPC1582" s="21"/>
      <c r="LPD1582" s="21"/>
      <c r="LPE1582" s="21"/>
      <c r="LPF1582" s="21"/>
      <c r="LPG1582" s="21"/>
      <c r="LPH1582" s="21"/>
      <c r="LPI1582" s="21"/>
      <c r="LPJ1582" s="21"/>
      <c r="LPK1582" s="21"/>
      <c r="LPL1582" s="21"/>
      <c r="LPM1582" s="21"/>
      <c r="LPN1582" s="21"/>
      <c r="LPO1582" s="21"/>
      <c r="LPP1582" s="21"/>
      <c r="LPQ1582" s="21"/>
      <c r="LPR1582" s="21"/>
      <c r="LPS1582" s="21"/>
      <c r="LPT1582" s="21"/>
      <c r="LPU1582" s="21"/>
      <c r="LPV1582" s="21"/>
      <c r="LPW1582" s="21"/>
      <c r="LPX1582" s="21"/>
      <c r="LPY1582" s="21"/>
      <c r="LPZ1582" s="21"/>
      <c r="LQA1582" s="21"/>
      <c r="LQB1582" s="21"/>
      <c r="LQC1582" s="21"/>
      <c r="LQD1582" s="21"/>
      <c r="LQE1582" s="21"/>
      <c r="LQF1582" s="21"/>
      <c r="LQG1582" s="21"/>
      <c r="LQH1582" s="21"/>
      <c r="LQI1582" s="21"/>
      <c r="LQJ1582" s="21"/>
      <c r="LQK1582" s="21"/>
      <c r="LQL1582" s="21"/>
      <c r="LQM1582" s="21"/>
      <c r="LQN1582" s="21"/>
      <c r="LQO1582" s="21"/>
      <c r="LQP1582" s="21"/>
      <c r="LQQ1582" s="21"/>
      <c r="LQR1582" s="21"/>
      <c r="LQS1582" s="21"/>
      <c r="LQT1582" s="21"/>
      <c r="LQU1582" s="21"/>
      <c r="LQV1582" s="21"/>
      <c r="LQW1582" s="21"/>
      <c r="LQX1582" s="21"/>
      <c r="LQY1582" s="21"/>
      <c r="LQZ1582" s="21"/>
      <c r="LRA1582" s="21"/>
      <c r="LRB1582" s="21"/>
      <c r="LRC1582" s="21"/>
      <c r="LRD1582" s="21"/>
      <c r="LRE1582" s="21"/>
      <c r="LRF1582" s="21"/>
      <c r="LRG1582" s="21"/>
      <c r="LRH1582" s="21"/>
      <c r="LRI1582" s="21"/>
      <c r="LRJ1582" s="21"/>
      <c r="LRK1582" s="21"/>
      <c r="LRL1582" s="21"/>
      <c r="LRM1582" s="21"/>
      <c r="LRN1582" s="21"/>
      <c r="LRO1582" s="21"/>
      <c r="LRP1582" s="21"/>
      <c r="LRQ1582" s="21"/>
      <c r="LRR1582" s="21"/>
      <c r="LRS1582" s="21"/>
      <c r="LRT1582" s="21"/>
      <c r="LRU1582" s="21"/>
      <c r="LRV1582" s="21"/>
      <c r="LRW1582" s="21"/>
      <c r="LRX1582" s="21"/>
      <c r="LRY1582" s="21"/>
      <c r="LRZ1582" s="21"/>
      <c r="LSA1582" s="21"/>
      <c r="LSB1582" s="21"/>
      <c r="LSC1582" s="21"/>
      <c r="LSD1582" s="21"/>
      <c r="LSE1582" s="21"/>
      <c r="LSF1582" s="21"/>
      <c r="LSG1582" s="21"/>
      <c r="LSH1582" s="21"/>
      <c r="LSI1582" s="21"/>
      <c r="LSJ1582" s="21"/>
      <c r="LSK1582" s="21"/>
      <c r="LSL1582" s="21"/>
      <c r="LSM1582" s="21"/>
      <c r="LSN1582" s="21"/>
      <c r="LSO1582" s="21"/>
      <c r="LSP1582" s="21"/>
      <c r="LSQ1582" s="21"/>
      <c r="LSR1582" s="21"/>
      <c r="LSS1582" s="21"/>
      <c r="LST1582" s="21"/>
      <c r="LSU1582" s="21"/>
      <c r="LSV1582" s="21"/>
      <c r="LSW1582" s="21"/>
      <c r="LSX1582" s="21"/>
      <c r="LSY1582" s="21"/>
      <c r="LSZ1582" s="21"/>
      <c r="LTA1582" s="21"/>
      <c r="LTB1582" s="21"/>
      <c r="LTC1582" s="21"/>
      <c r="LTD1582" s="21"/>
      <c r="LTE1582" s="21"/>
      <c r="LTF1582" s="21"/>
      <c r="LTG1582" s="21"/>
      <c r="LTH1582" s="21"/>
      <c r="LTI1582" s="21"/>
      <c r="LTJ1582" s="21"/>
      <c r="LTK1582" s="21"/>
      <c r="LTL1582" s="21"/>
      <c r="LTM1582" s="21"/>
      <c r="LTN1582" s="21"/>
      <c r="LTO1582" s="21"/>
      <c r="LTP1582" s="21"/>
      <c r="LTQ1582" s="21"/>
      <c r="LTR1582" s="21"/>
      <c r="LTS1582" s="21"/>
      <c r="LTT1582" s="21"/>
      <c r="LTU1582" s="21"/>
      <c r="LTV1582" s="21"/>
      <c r="LTW1582" s="21"/>
      <c r="LTX1582" s="21"/>
      <c r="LTY1582" s="21"/>
      <c r="LTZ1582" s="21"/>
      <c r="LUA1582" s="21"/>
      <c r="LUB1582" s="21"/>
      <c r="LUC1582" s="21"/>
      <c r="LUD1582" s="21"/>
      <c r="LUE1582" s="21"/>
      <c r="LUF1582" s="21"/>
      <c r="LUG1582" s="21"/>
      <c r="LUH1582" s="21"/>
      <c r="LUI1582" s="21"/>
      <c r="LUJ1582" s="21"/>
      <c r="LUK1582" s="21"/>
      <c r="LUL1582" s="21"/>
      <c r="LUM1582" s="21"/>
      <c r="LUN1582" s="21"/>
      <c r="LUO1582" s="21"/>
      <c r="LUP1582" s="21"/>
      <c r="LUQ1582" s="21"/>
      <c r="LUR1582" s="21"/>
      <c r="LUS1582" s="21"/>
      <c r="LUT1582" s="21"/>
      <c r="LUU1582" s="21"/>
      <c r="LUV1582" s="21"/>
      <c r="LUW1582" s="21"/>
      <c r="LUX1582" s="21"/>
      <c r="LUY1582" s="21"/>
      <c r="LUZ1582" s="21"/>
      <c r="LVA1582" s="21"/>
      <c r="LVB1582" s="21"/>
      <c r="LVC1582" s="21"/>
      <c r="LVD1582" s="21"/>
      <c r="LVE1582" s="21"/>
      <c r="LVF1582" s="21"/>
      <c r="LVG1582" s="21"/>
      <c r="LVH1582" s="21"/>
      <c r="LVI1582" s="21"/>
      <c r="LVJ1582" s="21"/>
      <c r="LVK1582" s="21"/>
      <c r="LVL1582" s="21"/>
      <c r="LVM1582" s="21"/>
      <c r="LVN1582" s="21"/>
      <c r="LVO1582" s="21"/>
      <c r="LVP1582" s="21"/>
      <c r="LVQ1582" s="21"/>
      <c r="LVR1582" s="21"/>
      <c r="LVS1582" s="21"/>
      <c r="LVT1582" s="21"/>
      <c r="LVU1582" s="21"/>
      <c r="LVV1582" s="21"/>
      <c r="LVW1582" s="21"/>
      <c r="LVX1582" s="21"/>
      <c r="LVY1582" s="21"/>
      <c r="LVZ1582" s="21"/>
      <c r="LWA1582" s="21"/>
      <c r="LWB1582" s="21"/>
      <c r="LWC1582" s="21"/>
      <c r="LWD1582" s="21"/>
      <c r="LWE1582" s="21"/>
      <c r="LWF1582" s="21"/>
      <c r="LWG1582" s="21"/>
      <c r="LWH1582" s="21"/>
      <c r="LWI1582" s="21"/>
      <c r="LWJ1582" s="21"/>
      <c r="LWK1582" s="21"/>
      <c r="LWL1582" s="21"/>
      <c r="LWM1582" s="21"/>
      <c r="LWN1582" s="21"/>
      <c r="LWO1582" s="21"/>
      <c r="LWP1582" s="21"/>
      <c r="LWQ1582" s="21"/>
      <c r="LWR1582" s="21"/>
      <c r="LWS1582" s="21"/>
      <c r="LWT1582" s="21"/>
      <c r="LWU1582" s="21"/>
      <c r="LWV1582" s="21"/>
      <c r="LWW1582" s="21"/>
      <c r="LWX1582" s="21"/>
      <c r="LWY1582" s="21"/>
      <c r="LWZ1582" s="21"/>
      <c r="LXA1582" s="21"/>
      <c r="LXB1582" s="21"/>
      <c r="LXC1582" s="21"/>
      <c r="LXD1582" s="21"/>
      <c r="LXE1582" s="21"/>
      <c r="LXF1582" s="21"/>
      <c r="LXG1582" s="21"/>
      <c r="LXH1582" s="21"/>
      <c r="LXI1582" s="21"/>
      <c r="LXJ1582" s="21"/>
      <c r="LXK1582" s="21"/>
      <c r="LXL1582" s="21"/>
      <c r="LXM1582" s="21"/>
      <c r="LXN1582" s="21"/>
      <c r="LXO1582" s="21"/>
      <c r="LXP1582" s="21"/>
      <c r="LXQ1582" s="21"/>
      <c r="LXR1582" s="21"/>
      <c r="LXS1582" s="21"/>
      <c r="LXT1582" s="21"/>
      <c r="LXU1582" s="21"/>
      <c r="LXV1582" s="21"/>
      <c r="LXW1582" s="21"/>
      <c r="LXX1582" s="21"/>
      <c r="LXY1582" s="21"/>
      <c r="LXZ1582" s="21"/>
      <c r="LYA1582" s="21"/>
      <c r="LYB1582" s="21"/>
      <c r="LYC1582" s="21"/>
      <c r="LYD1582" s="21"/>
      <c r="LYE1582" s="21"/>
      <c r="LYF1582" s="21"/>
      <c r="LYG1582" s="21"/>
      <c r="LYH1582" s="21"/>
      <c r="LYI1582" s="21"/>
      <c r="LYJ1582" s="21"/>
      <c r="LYK1582" s="21"/>
      <c r="LYL1582" s="21"/>
      <c r="LYM1582" s="21"/>
      <c r="LYN1582" s="21"/>
      <c r="LYO1582" s="21"/>
      <c r="LYP1582" s="21"/>
      <c r="LYQ1582" s="21"/>
      <c r="LYR1582" s="21"/>
      <c r="LYS1582" s="21"/>
      <c r="LYT1582" s="21"/>
      <c r="LYU1582" s="21"/>
      <c r="LYV1582" s="21"/>
      <c r="LYW1582" s="21"/>
      <c r="LYX1582" s="21"/>
      <c r="LYY1582" s="21"/>
      <c r="LYZ1582" s="21"/>
      <c r="LZA1582" s="21"/>
      <c r="LZB1582" s="21"/>
      <c r="LZC1582" s="21"/>
      <c r="LZD1582" s="21"/>
      <c r="LZE1582" s="21"/>
      <c r="LZF1582" s="21"/>
      <c r="LZG1582" s="21"/>
      <c r="LZH1582" s="21"/>
      <c r="LZI1582" s="21"/>
      <c r="LZJ1582" s="21"/>
      <c r="LZK1582" s="21"/>
      <c r="LZL1582" s="21"/>
      <c r="LZM1582" s="21"/>
      <c r="LZN1582" s="21"/>
      <c r="LZO1582" s="21"/>
      <c r="LZP1582" s="21"/>
      <c r="LZQ1582" s="21"/>
      <c r="LZR1582" s="21"/>
      <c r="LZS1582" s="21"/>
      <c r="LZT1582" s="21"/>
      <c r="LZU1582" s="21"/>
      <c r="LZV1582" s="21"/>
      <c r="LZW1582" s="21"/>
      <c r="LZX1582" s="21"/>
      <c r="LZY1582" s="21"/>
      <c r="LZZ1582" s="21"/>
      <c r="MAA1582" s="21"/>
      <c r="MAB1582" s="21"/>
      <c r="MAC1582" s="21"/>
      <c r="MAD1582" s="21"/>
      <c r="MAE1582" s="21"/>
      <c r="MAF1582" s="21"/>
      <c r="MAG1582" s="21"/>
      <c r="MAH1582" s="21"/>
      <c r="MAI1582" s="21"/>
      <c r="MAJ1582" s="21"/>
      <c r="MAK1582" s="21"/>
      <c r="MAL1582" s="21"/>
      <c r="MAM1582" s="21"/>
      <c r="MAN1582" s="21"/>
      <c r="MAO1582" s="21"/>
      <c r="MAP1582" s="21"/>
      <c r="MAQ1582" s="21"/>
      <c r="MAR1582" s="21"/>
      <c r="MAS1582" s="21"/>
      <c r="MAT1582" s="21"/>
      <c r="MAU1582" s="21"/>
      <c r="MAV1582" s="21"/>
      <c r="MAW1582" s="21"/>
      <c r="MAX1582" s="21"/>
      <c r="MAY1582" s="21"/>
      <c r="MAZ1582" s="21"/>
      <c r="MBA1582" s="21"/>
      <c r="MBB1582" s="21"/>
      <c r="MBC1582" s="21"/>
      <c r="MBD1582" s="21"/>
      <c r="MBE1582" s="21"/>
      <c r="MBF1582" s="21"/>
      <c r="MBG1582" s="21"/>
      <c r="MBH1582" s="21"/>
      <c r="MBI1582" s="21"/>
      <c r="MBJ1582" s="21"/>
      <c r="MBK1582" s="21"/>
      <c r="MBL1582" s="21"/>
      <c r="MBM1582" s="21"/>
      <c r="MBN1582" s="21"/>
      <c r="MBO1582" s="21"/>
      <c r="MBP1582" s="21"/>
      <c r="MBQ1582" s="21"/>
      <c r="MBR1582" s="21"/>
      <c r="MBS1582" s="21"/>
      <c r="MBT1582" s="21"/>
      <c r="MBU1582" s="21"/>
      <c r="MBV1582" s="21"/>
      <c r="MBW1582" s="21"/>
      <c r="MBX1582" s="21"/>
      <c r="MBY1582" s="21"/>
      <c r="MBZ1582" s="21"/>
      <c r="MCA1582" s="21"/>
      <c r="MCB1582" s="21"/>
      <c r="MCC1582" s="21"/>
      <c r="MCD1582" s="21"/>
      <c r="MCE1582" s="21"/>
      <c r="MCF1582" s="21"/>
      <c r="MCG1582" s="21"/>
      <c r="MCH1582" s="21"/>
      <c r="MCI1582" s="21"/>
      <c r="MCJ1582" s="21"/>
      <c r="MCK1582" s="21"/>
      <c r="MCL1582" s="21"/>
      <c r="MCM1582" s="21"/>
      <c r="MCN1582" s="21"/>
      <c r="MCO1582" s="21"/>
      <c r="MCP1582" s="21"/>
      <c r="MCQ1582" s="21"/>
      <c r="MCR1582" s="21"/>
      <c r="MCS1582" s="21"/>
      <c r="MCT1582" s="21"/>
      <c r="MCU1582" s="21"/>
      <c r="MCV1582" s="21"/>
      <c r="MCW1582" s="21"/>
      <c r="MCX1582" s="21"/>
      <c r="MCY1582" s="21"/>
      <c r="MCZ1582" s="21"/>
      <c r="MDA1582" s="21"/>
      <c r="MDB1582" s="21"/>
      <c r="MDC1582" s="21"/>
      <c r="MDD1582" s="21"/>
      <c r="MDE1582" s="21"/>
      <c r="MDF1582" s="21"/>
      <c r="MDG1582" s="21"/>
      <c r="MDH1582" s="21"/>
      <c r="MDI1582" s="21"/>
      <c r="MDJ1582" s="21"/>
      <c r="MDK1582" s="21"/>
      <c r="MDL1582" s="21"/>
      <c r="MDM1582" s="21"/>
      <c r="MDN1582" s="21"/>
      <c r="MDO1582" s="21"/>
      <c r="MDP1582" s="21"/>
      <c r="MDQ1582" s="21"/>
      <c r="MDR1582" s="21"/>
      <c r="MDS1582" s="21"/>
      <c r="MDT1582" s="21"/>
      <c r="MDU1582" s="21"/>
      <c r="MDV1582" s="21"/>
      <c r="MDW1582" s="21"/>
      <c r="MDX1582" s="21"/>
      <c r="MDY1582" s="21"/>
      <c r="MDZ1582" s="21"/>
      <c r="MEA1582" s="21"/>
      <c r="MEB1582" s="21"/>
      <c r="MEC1582" s="21"/>
      <c r="MED1582" s="21"/>
      <c r="MEE1582" s="21"/>
      <c r="MEF1582" s="21"/>
      <c r="MEG1582" s="21"/>
      <c r="MEH1582" s="21"/>
      <c r="MEI1582" s="21"/>
      <c r="MEJ1582" s="21"/>
      <c r="MEK1582" s="21"/>
      <c r="MEL1582" s="21"/>
      <c r="MEM1582" s="21"/>
      <c r="MEN1582" s="21"/>
      <c r="MEO1582" s="21"/>
      <c r="MEP1582" s="21"/>
      <c r="MEQ1582" s="21"/>
      <c r="MER1582" s="21"/>
      <c r="MES1582" s="21"/>
      <c r="MET1582" s="21"/>
      <c r="MEU1582" s="21"/>
      <c r="MEV1582" s="21"/>
      <c r="MEW1582" s="21"/>
      <c r="MEX1582" s="21"/>
      <c r="MEY1582" s="21"/>
      <c r="MEZ1582" s="21"/>
      <c r="MFA1582" s="21"/>
      <c r="MFB1582" s="21"/>
      <c r="MFC1582" s="21"/>
      <c r="MFD1582" s="21"/>
      <c r="MFE1582" s="21"/>
      <c r="MFF1582" s="21"/>
      <c r="MFG1582" s="21"/>
      <c r="MFH1582" s="21"/>
      <c r="MFI1582" s="21"/>
      <c r="MFJ1582" s="21"/>
      <c r="MFK1582" s="21"/>
      <c r="MFL1582" s="21"/>
      <c r="MFM1582" s="21"/>
      <c r="MFN1582" s="21"/>
      <c r="MFO1582" s="21"/>
      <c r="MFP1582" s="21"/>
      <c r="MFQ1582" s="21"/>
      <c r="MFR1582" s="21"/>
      <c r="MFS1582" s="21"/>
      <c r="MFT1582" s="21"/>
      <c r="MFU1582" s="21"/>
      <c r="MFV1582" s="21"/>
      <c r="MFW1582" s="21"/>
      <c r="MFX1582" s="21"/>
      <c r="MFY1582" s="21"/>
      <c r="MFZ1582" s="21"/>
      <c r="MGA1582" s="21"/>
      <c r="MGB1582" s="21"/>
      <c r="MGC1582" s="21"/>
      <c r="MGD1582" s="21"/>
      <c r="MGE1582" s="21"/>
      <c r="MGF1582" s="21"/>
      <c r="MGG1582" s="21"/>
      <c r="MGH1582" s="21"/>
      <c r="MGI1582" s="21"/>
      <c r="MGJ1582" s="21"/>
      <c r="MGK1582" s="21"/>
      <c r="MGL1582" s="21"/>
      <c r="MGM1582" s="21"/>
      <c r="MGN1582" s="21"/>
      <c r="MGO1582" s="21"/>
      <c r="MGP1582" s="21"/>
      <c r="MGQ1582" s="21"/>
      <c r="MGR1582" s="21"/>
      <c r="MGS1582" s="21"/>
      <c r="MGT1582" s="21"/>
      <c r="MGU1582" s="21"/>
      <c r="MGV1582" s="21"/>
      <c r="MGW1582" s="21"/>
      <c r="MGX1582" s="21"/>
      <c r="MGY1582" s="21"/>
      <c r="MGZ1582" s="21"/>
      <c r="MHA1582" s="21"/>
      <c r="MHB1582" s="21"/>
      <c r="MHC1582" s="21"/>
      <c r="MHD1582" s="21"/>
      <c r="MHE1582" s="21"/>
      <c r="MHF1582" s="21"/>
      <c r="MHG1582" s="21"/>
      <c r="MHH1582" s="21"/>
      <c r="MHI1582" s="21"/>
      <c r="MHJ1582" s="21"/>
      <c r="MHK1582" s="21"/>
      <c r="MHL1582" s="21"/>
      <c r="MHM1582" s="21"/>
      <c r="MHN1582" s="21"/>
      <c r="MHO1582" s="21"/>
      <c r="MHP1582" s="21"/>
      <c r="MHQ1582" s="21"/>
      <c r="MHR1582" s="21"/>
      <c r="MHS1582" s="21"/>
      <c r="MHT1582" s="21"/>
      <c r="MHU1582" s="21"/>
      <c r="MHV1582" s="21"/>
      <c r="MHW1582" s="21"/>
      <c r="MHX1582" s="21"/>
      <c r="MHY1582" s="21"/>
      <c r="MHZ1582" s="21"/>
      <c r="MIA1582" s="21"/>
      <c r="MIB1582" s="21"/>
      <c r="MIC1582" s="21"/>
      <c r="MID1582" s="21"/>
      <c r="MIE1582" s="21"/>
      <c r="MIF1582" s="21"/>
      <c r="MIG1582" s="21"/>
      <c r="MIH1582" s="21"/>
      <c r="MII1582" s="21"/>
      <c r="MIJ1582" s="21"/>
      <c r="MIK1582" s="21"/>
      <c r="MIL1582" s="21"/>
      <c r="MIM1582" s="21"/>
      <c r="MIN1582" s="21"/>
      <c r="MIO1582" s="21"/>
      <c r="MIP1582" s="21"/>
      <c r="MIQ1582" s="21"/>
      <c r="MIR1582" s="21"/>
      <c r="MIS1582" s="21"/>
      <c r="MIT1582" s="21"/>
      <c r="MIU1582" s="21"/>
      <c r="MIV1582" s="21"/>
      <c r="MIW1582" s="21"/>
      <c r="MIX1582" s="21"/>
      <c r="MIY1582" s="21"/>
      <c r="MIZ1582" s="21"/>
      <c r="MJA1582" s="21"/>
      <c r="MJB1582" s="21"/>
      <c r="MJC1582" s="21"/>
      <c r="MJD1582" s="21"/>
      <c r="MJE1582" s="21"/>
      <c r="MJF1582" s="21"/>
      <c r="MJG1582" s="21"/>
      <c r="MJH1582" s="21"/>
      <c r="MJI1582" s="21"/>
      <c r="MJJ1582" s="21"/>
      <c r="MJK1582" s="21"/>
      <c r="MJL1582" s="21"/>
      <c r="MJM1582" s="21"/>
      <c r="MJN1582" s="21"/>
      <c r="MJO1582" s="21"/>
      <c r="MJP1582" s="21"/>
      <c r="MJQ1582" s="21"/>
      <c r="MJR1582" s="21"/>
      <c r="MJS1582" s="21"/>
      <c r="MJT1582" s="21"/>
      <c r="MJU1582" s="21"/>
      <c r="MJV1582" s="21"/>
      <c r="MJW1582" s="21"/>
      <c r="MJX1582" s="21"/>
      <c r="MJY1582" s="21"/>
      <c r="MJZ1582" s="21"/>
      <c r="MKA1582" s="21"/>
      <c r="MKB1582" s="21"/>
      <c r="MKC1582" s="21"/>
      <c r="MKD1582" s="21"/>
      <c r="MKE1582" s="21"/>
      <c r="MKF1582" s="21"/>
      <c r="MKG1582" s="21"/>
      <c r="MKH1582" s="21"/>
      <c r="MKI1582" s="21"/>
      <c r="MKJ1582" s="21"/>
      <c r="MKK1582" s="21"/>
      <c r="MKL1582" s="21"/>
      <c r="MKM1582" s="21"/>
      <c r="MKN1582" s="21"/>
      <c r="MKO1582" s="21"/>
      <c r="MKP1582" s="21"/>
      <c r="MKQ1582" s="21"/>
      <c r="MKR1582" s="21"/>
      <c r="MKS1582" s="21"/>
      <c r="MKT1582" s="21"/>
      <c r="MKU1582" s="21"/>
      <c r="MKV1582" s="21"/>
      <c r="MKW1582" s="21"/>
      <c r="MKX1582" s="21"/>
      <c r="MKY1582" s="21"/>
      <c r="MKZ1582" s="21"/>
      <c r="MLA1582" s="21"/>
      <c r="MLB1582" s="21"/>
      <c r="MLC1582" s="21"/>
      <c r="MLD1582" s="21"/>
      <c r="MLE1582" s="21"/>
      <c r="MLF1582" s="21"/>
      <c r="MLG1582" s="21"/>
      <c r="MLH1582" s="21"/>
      <c r="MLI1582" s="21"/>
      <c r="MLJ1582" s="21"/>
      <c r="MLK1582" s="21"/>
      <c r="MLL1582" s="21"/>
      <c r="MLM1582" s="21"/>
      <c r="MLN1582" s="21"/>
      <c r="MLO1582" s="21"/>
      <c r="MLP1582" s="21"/>
      <c r="MLQ1582" s="21"/>
      <c r="MLR1582" s="21"/>
      <c r="MLS1582" s="21"/>
      <c r="MLT1582" s="21"/>
      <c r="MLU1582" s="21"/>
      <c r="MLV1582" s="21"/>
      <c r="MLW1582" s="21"/>
      <c r="MLX1582" s="21"/>
      <c r="MLY1582" s="21"/>
      <c r="MLZ1582" s="21"/>
      <c r="MMA1582" s="21"/>
      <c r="MMB1582" s="21"/>
      <c r="MMC1582" s="21"/>
      <c r="MMD1582" s="21"/>
      <c r="MME1582" s="21"/>
      <c r="MMF1582" s="21"/>
      <c r="MMG1582" s="21"/>
      <c r="MMH1582" s="21"/>
      <c r="MMI1582" s="21"/>
      <c r="MMJ1582" s="21"/>
      <c r="MMK1582" s="21"/>
      <c r="MML1582" s="21"/>
      <c r="MMM1582" s="21"/>
      <c r="MMN1582" s="21"/>
      <c r="MMO1582" s="21"/>
      <c r="MMP1582" s="21"/>
      <c r="MMQ1582" s="21"/>
      <c r="MMR1582" s="21"/>
      <c r="MMS1582" s="21"/>
      <c r="MMT1582" s="21"/>
      <c r="MMU1582" s="21"/>
      <c r="MMV1582" s="21"/>
      <c r="MMW1582" s="21"/>
      <c r="MMX1582" s="21"/>
      <c r="MMY1582" s="21"/>
      <c r="MMZ1582" s="21"/>
      <c r="MNA1582" s="21"/>
      <c r="MNB1582" s="21"/>
      <c r="MNC1582" s="21"/>
      <c r="MND1582" s="21"/>
      <c r="MNE1582" s="21"/>
      <c r="MNF1582" s="21"/>
      <c r="MNG1582" s="21"/>
      <c r="MNH1582" s="21"/>
      <c r="MNI1582" s="21"/>
      <c r="MNJ1582" s="21"/>
      <c r="MNK1582" s="21"/>
      <c r="MNL1582" s="21"/>
      <c r="MNM1582" s="21"/>
      <c r="MNN1582" s="21"/>
      <c r="MNO1582" s="21"/>
      <c r="MNP1582" s="21"/>
      <c r="MNQ1582" s="21"/>
      <c r="MNR1582" s="21"/>
      <c r="MNS1582" s="21"/>
      <c r="MNT1582" s="21"/>
      <c r="MNU1582" s="21"/>
      <c r="MNV1582" s="21"/>
      <c r="MNW1582" s="21"/>
      <c r="MNX1582" s="21"/>
      <c r="MNY1582" s="21"/>
      <c r="MNZ1582" s="21"/>
      <c r="MOA1582" s="21"/>
      <c r="MOB1582" s="21"/>
      <c r="MOC1582" s="21"/>
      <c r="MOD1582" s="21"/>
      <c r="MOE1582" s="21"/>
      <c r="MOF1582" s="21"/>
      <c r="MOG1582" s="21"/>
      <c r="MOH1582" s="21"/>
      <c r="MOI1582" s="21"/>
      <c r="MOJ1582" s="21"/>
      <c r="MOK1582" s="21"/>
      <c r="MOL1582" s="21"/>
      <c r="MOM1582" s="21"/>
      <c r="MON1582" s="21"/>
      <c r="MOO1582" s="21"/>
      <c r="MOP1582" s="21"/>
      <c r="MOQ1582" s="21"/>
      <c r="MOR1582" s="21"/>
      <c r="MOS1582" s="21"/>
      <c r="MOT1582" s="21"/>
      <c r="MOU1582" s="21"/>
      <c r="MOV1582" s="21"/>
      <c r="MOW1582" s="21"/>
      <c r="MOX1582" s="21"/>
      <c r="MOY1582" s="21"/>
      <c r="MOZ1582" s="21"/>
      <c r="MPA1582" s="21"/>
      <c r="MPB1582" s="21"/>
      <c r="MPC1582" s="21"/>
      <c r="MPD1582" s="21"/>
      <c r="MPE1582" s="21"/>
      <c r="MPF1582" s="21"/>
      <c r="MPG1582" s="21"/>
      <c r="MPH1582" s="21"/>
      <c r="MPI1582" s="21"/>
      <c r="MPJ1582" s="21"/>
      <c r="MPK1582" s="21"/>
      <c r="MPL1582" s="21"/>
      <c r="MPM1582" s="21"/>
      <c r="MPN1582" s="21"/>
      <c r="MPO1582" s="21"/>
      <c r="MPP1582" s="21"/>
      <c r="MPQ1582" s="21"/>
      <c r="MPR1582" s="21"/>
      <c r="MPS1582" s="21"/>
      <c r="MPT1582" s="21"/>
      <c r="MPU1582" s="21"/>
      <c r="MPV1582" s="21"/>
      <c r="MPW1582" s="21"/>
      <c r="MPX1582" s="21"/>
      <c r="MPY1582" s="21"/>
      <c r="MPZ1582" s="21"/>
      <c r="MQA1582" s="21"/>
      <c r="MQB1582" s="21"/>
      <c r="MQC1582" s="21"/>
      <c r="MQD1582" s="21"/>
      <c r="MQE1582" s="21"/>
      <c r="MQF1582" s="21"/>
      <c r="MQG1582" s="21"/>
      <c r="MQH1582" s="21"/>
      <c r="MQI1582" s="21"/>
      <c r="MQJ1582" s="21"/>
      <c r="MQK1582" s="21"/>
      <c r="MQL1582" s="21"/>
      <c r="MQM1582" s="21"/>
      <c r="MQN1582" s="21"/>
      <c r="MQO1582" s="21"/>
      <c r="MQP1582" s="21"/>
      <c r="MQQ1582" s="21"/>
      <c r="MQR1582" s="21"/>
      <c r="MQS1582" s="21"/>
      <c r="MQT1582" s="21"/>
      <c r="MQU1582" s="21"/>
      <c r="MQV1582" s="21"/>
      <c r="MQW1582" s="21"/>
      <c r="MQX1582" s="21"/>
      <c r="MQY1582" s="21"/>
      <c r="MQZ1582" s="21"/>
      <c r="MRA1582" s="21"/>
      <c r="MRB1582" s="21"/>
      <c r="MRC1582" s="21"/>
      <c r="MRD1582" s="21"/>
      <c r="MRE1582" s="21"/>
      <c r="MRF1582" s="21"/>
      <c r="MRG1582" s="21"/>
      <c r="MRH1582" s="21"/>
      <c r="MRI1582" s="21"/>
      <c r="MRJ1582" s="21"/>
      <c r="MRK1582" s="21"/>
      <c r="MRL1582" s="21"/>
      <c r="MRM1582" s="21"/>
      <c r="MRN1582" s="21"/>
      <c r="MRO1582" s="21"/>
      <c r="MRP1582" s="21"/>
      <c r="MRQ1582" s="21"/>
      <c r="MRR1582" s="21"/>
      <c r="MRS1582" s="21"/>
      <c r="MRT1582" s="21"/>
      <c r="MRU1582" s="21"/>
      <c r="MRV1582" s="21"/>
      <c r="MRW1582" s="21"/>
      <c r="MRX1582" s="21"/>
      <c r="MRY1582" s="21"/>
      <c r="MRZ1582" s="21"/>
      <c r="MSA1582" s="21"/>
      <c r="MSB1582" s="21"/>
      <c r="MSC1582" s="21"/>
      <c r="MSD1582" s="21"/>
      <c r="MSE1582" s="21"/>
      <c r="MSF1582" s="21"/>
      <c r="MSG1582" s="21"/>
      <c r="MSH1582" s="21"/>
      <c r="MSI1582" s="21"/>
      <c r="MSJ1582" s="21"/>
      <c r="MSK1582" s="21"/>
      <c r="MSL1582" s="21"/>
      <c r="MSM1582" s="21"/>
      <c r="MSN1582" s="21"/>
      <c r="MSO1582" s="21"/>
      <c r="MSP1582" s="21"/>
      <c r="MSQ1582" s="21"/>
      <c r="MSR1582" s="21"/>
      <c r="MSS1582" s="21"/>
      <c r="MST1582" s="21"/>
      <c r="MSU1582" s="21"/>
      <c r="MSV1582" s="21"/>
      <c r="MSW1582" s="21"/>
      <c r="MSX1582" s="21"/>
      <c r="MSY1582" s="21"/>
      <c r="MSZ1582" s="21"/>
      <c r="MTA1582" s="21"/>
      <c r="MTB1582" s="21"/>
      <c r="MTC1582" s="21"/>
      <c r="MTD1582" s="21"/>
      <c r="MTE1582" s="21"/>
      <c r="MTF1582" s="21"/>
      <c r="MTG1582" s="21"/>
      <c r="MTH1582" s="21"/>
      <c r="MTI1582" s="21"/>
      <c r="MTJ1582" s="21"/>
      <c r="MTK1582" s="21"/>
      <c r="MTL1582" s="21"/>
      <c r="MTM1582" s="21"/>
      <c r="MTN1582" s="21"/>
      <c r="MTO1582" s="21"/>
      <c r="MTP1582" s="21"/>
      <c r="MTQ1582" s="21"/>
      <c r="MTR1582" s="21"/>
      <c r="MTS1582" s="21"/>
      <c r="MTT1582" s="21"/>
      <c r="MTU1582" s="21"/>
      <c r="MTV1582" s="21"/>
      <c r="MTW1582" s="21"/>
      <c r="MTX1582" s="21"/>
      <c r="MTY1582" s="21"/>
      <c r="MTZ1582" s="21"/>
      <c r="MUA1582" s="21"/>
      <c r="MUB1582" s="21"/>
      <c r="MUC1582" s="21"/>
      <c r="MUD1582" s="21"/>
      <c r="MUE1582" s="21"/>
      <c r="MUF1582" s="21"/>
      <c r="MUG1582" s="21"/>
      <c r="MUH1582" s="21"/>
      <c r="MUI1582" s="21"/>
      <c r="MUJ1582" s="21"/>
      <c r="MUK1582" s="21"/>
      <c r="MUL1582" s="21"/>
      <c r="MUM1582" s="21"/>
      <c r="MUN1582" s="21"/>
      <c r="MUO1582" s="21"/>
      <c r="MUP1582" s="21"/>
      <c r="MUQ1582" s="21"/>
      <c r="MUR1582" s="21"/>
      <c r="MUS1582" s="21"/>
      <c r="MUT1582" s="21"/>
      <c r="MUU1582" s="21"/>
      <c r="MUV1582" s="21"/>
      <c r="MUW1582" s="21"/>
      <c r="MUX1582" s="21"/>
      <c r="MUY1582" s="21"/>
      <c r="MUZ1582" s="21"/>
      <c r="MVA1582" s="21"/>
      <c r="MVB1582" s="21"/>
      <c r="MVC1582" s="21"/>
      <c r="MVD1582" s="21"/>
      <c r="MVE1582" s="21"/>
      <c r="MVF1582" s="21"/>
      <c r="MVG1582" s="21"/>
      <c r="MVH1582" s="21"/>
      <c r="MVI1582" s="21"/>
      <c r="MVJ1582" s="21"/>
      <c r="MVK1582" s="21"/>
      <c r="MVL1582" s="21"/>
      <c r="MVM1582" s="21"/>
      <c r="MVN1582" s="21"/>
      <c r="MVO1582" s="21"/>
      <c r="MVP1582" s="21"/>
      <c r="MVQ1582" s="21"/>
      <c r="MVR1582" s="21"/>
      <c r="MVS1582" s="21"/>
      <c r="MVT1582" s="21"/>
      <c r="MVU1582" s="21"/>
      <c r="MVV1582" s="21"/>
      <c r="MVW1582" s="21"/>
      <c r="MVX1582" s="21"/>
      <c r="MVY1582" s="21"/>
      <c r="MVZ1582" s="21"/>
      <c r="MWA1582" s="21"/>
      <c r="MWB1582" s="21"/>
      <c r="MWC1582" s="21"/>
      <c r="MWD1582" s="21"/>
      <c r="MWE1582" s="21"/>
      <c r="MWF1582" s="21"/>
      <c r="MWG1582" s="21"/>
      <c r="MWH1582" s="21"/>
      <c r="MWI1582" s="21"/>
      <c r="MWJ1582" s="21"/>
      <c r="MWK1582" s="21"/>
      <c r="MWL1582" s="21"/>
      <c r="MWM1582" s="21"/>
      <c r="MWN1582" s="21"/>
      <c r="MWO1582" s="21"/>
      <c r="MWP1582" s="21"/>
      <c r="MWQ1582" s="21"/>
      <c r="MWR1582" s="21"/>
      <c r="MWS1582" s="21"/>
      <c r="MWT1582" s="21"/>
      <c r="MWU1582" s="21"/>
      <c r="MWV1582" s="21"/>
      <c r="MWW1582" s="21"/>
      <c r="MWX1582" s="21"/>
      <c r="MWY1582" s="21"/>
      <c r="MWZ1582" s="21"/>
      <c r="MXA1582" s="21"/>
      <c r="MXB1582" s="21"/>
      <c r="MXC1582" s="21"/>
      <c r="MXD1582" s="21"/>
      <c r="MXE1582" s="21"/>
      <c r="MXF1582" s="21"/>
      <c r="MXG1582" s="21"/>
      <c r="MXH1582" s="21"/>
      <c r="MXI1582" s="21"/>
      <c r="MXJ1582" s="21"/>
      <c r="MXK1582" s="21"/>
      <c r="MXL1582" s="21"/>
      <c r="MXM1582" s="21"/>
      <c r="MXN1582" s="21"/>
      <c r="MXO1582" s="21"/>
      <c r="MXP1582" s="21"/>
      <c r="MXQ1582" s="21"/>
      <c r="MXR1582" s="21"/>
      <c r="MXS1582" s="21"/>
      <c r="MXT1582" s="21"/>
      <c r="MXU1582" s="21"/>
      <c r="MXV1582" s="21"/>
      <c r="MXW1582" s="21"/>
      <c r="MXX1582" s="21"/>
      <c r="MXY1582" s="21"/>
      <c r="MXZ1582" s="21"/>
      <c r="MYA1582" s="21"/>
      <c r="MYB1582" s="21"/>
      <c r="MYC1582" s="21"/>
      <c r="MYD1582" s="21"/>
      <c r="MYE1582" s="21"/>
      <c r="MYF1582" s="21"/>
      <c r="MYG1582" s="21"/>
      <c r="MYH1582" s="21"/>
      <c r="MYI1582" s="21"/>
      <c r="MYJ1582" s="21"/>
      <c r="MYK1582" s="21"/>
      <c r="MYL1582" s="21"/>
      <c r="MYM1582" s="21"/>
      <c r="MYN1582" s="21"/>
      <c r="MYO1582" s="21"/>
      <c r="MYP1582" s="21"/>
      <c r="MYQ1582" s="21"/>
      <c r="MYR1582" s="21"/>
      <c r="MYS1582" s="21"/>
      <c r="MYT1582" s="21"/>
      <c r="MYU1582" s="21"/>
      <c r="MYV1582" s="21"/>
      <c r="MYW1582" s="21"/>
      <c r="MYX1582" s="21"/>
      <c r="MYY1582" s="21"/>
      <c r="MYZ1582" s="21"/>
      <c r="MZA1582" s="21"/>
      <c r="MZB1582" s="21"/>
      <c r="MZC1582" s="21"/>
      <c r="MZD1582" s="21"/>
      <c r="MZE1582" s="21"/>
      <c r="MZF1582" s="21"/>
      <c r="MZG1582" s="21"/>
      <c r="MZH1582" s="21"/>
      <c r="MZI1582" s="21"/>
      <c r="MZJ1582" s="21"/>
      <c r="MZK1582" s="21"/>
      <c r="MZL1582" s="21"/>
      <c r="MZM1582" s="21"/>
      <c r="MZN1582" s="21"/>
      <c r="MZO1582" s="21"/>
      <c r="MZP1582" s="21"/>
      <c r="MZQ1582" s="21"/>
      <c r="MZR1582" s="21"/>
      <c r="MZS1582" s="21"/>
      <c r="MZT1582" s="21"/>
      <c r="MZU1582" s="21"/>
      <c r="MZV1582" s="21"/>
      <c r="MZW1582" s="21"/>
      <c r="MZX1582" s="21"/>
      <c r="MZY1582" s="21"/>
      <c r="MZZ1582" s="21"/>
      <c r="NAA1582" s="21"/>
      <c r="NAB1582" s="21"/>
      <c r="NAC1582" s="21"/>
      <c r="NAD1582" s="21"/>
      <c r="NAE1582" s="21"/>
      <c r="NAF1582" s="21"/>
      <c r="NAG1582" s="21"/>
      <c r="NAH1582" s="21"/>
      <c r="NAI1582" s="21"/>
      <c r="NAJ1582" s="21"/>
      <c r="NAK1582" s="21"/>
      <c r="NAL1582" s="21"/>
      <c r="NAM1582" s="21"/>
      <c r="NAN1582" s="21"/>
      <c r="NAO1582" s="21"/>
      <c r="NAP1582" s="21"/>
      <c r="NAQ1582" s="21"/>
      <c r="NAR1582" s="21"/>
      <c r="NAS1582" s="21"/>
      <c r="NAT1582" s="21"/>
      <c r="NAU1582" s="21"/>
      <c r="NAV1582" s="21"/>
      <c r="NAW1582" s="21"/>
      <c r="NAX1582" s="21"/>
      <c r="NAY1582" s="21"/>
      <c r="NAZ1582" s="21"/>
      <c r="NBA1582" s="21"/>
      <c r="NBB1582" s="21"/>
      <c r="NBC1582" s="21"/>
      <c r="NBD1582" s="21"/>
      <c r="NBE1582" s="21"/>
      <c r="NBF1582" s="21"/>
      <c r="NBG1582" s="21"/>
      <c r="NBH1582" s="21"/>
      <c r="NBI1582" s="21"/>
      <c r="NBJ1582" s="21"/>
      <c r="NBK1582" s="21"/>
      <c r="NBL1582" s="21"/>
      <c r="NBM1582" s="21"/>
      <c r="NBN1582" s="21"/>
      <c r="NBO1582" s="21"/>
      <c r="NBP1582" s="21"/>
      <c r="NBQ1582" s="21"/>
      <c r="NBR1582" s="21"/>
      <c r="NBS1582" s="21"/>
      <c r="NBT1582" s="21"/>
      <c r="NBU1582" s="21"/>
      <c r="NBV1582" s="21"/>
      <c r="NBW1582" s="21"/>
      <c r="NBX1582" s="21"/>
      <c r="NBY1582" s="21"/>
      <c r="NBZ1582" s="21"/>
      <c r="NCA1582" s="21"/>
      <c r="NCB1582" s="21"/>
      <c r="NCC1582" s="21"/>
      <c r="NCD1582" s="21"/>
      <c r="NCE1582" s="21"/>
      <c r="NCF1582" s="21"/>
      <c r="NCG1582" s="21"/>
      <c r="NCH1582" s="21"/>
      <c r="NCI1582" s="21"/>
      <c r="NCJ1582" s="21"/>
      <c r="NCK1582" s="21"/>
      <c r="NCL1582" s="21"/>
      <c r="NCM1582" s="21"/>
      <c r="NCN1582" s="21"/>
      <c r="NCO1582" s="21"/>
      <c r="NCP1582" s="21"/>
      <c r="NCQ1582" s="21"/>
      <c r="NCR1582" s="21"/>
      <c r="NCS1582" s="21"/>
      <c r="NCT1582" s="21"/>
      <c r="NCU1582" s="21"/>
      <c r="NCV1582" s="21"/>
      <c r="NCW1582" s="21"/>
      <c r="NCX1582" s="21"/>
      <c r="NCY1582" s="21"/>
      <c r="NCZ1582" s="21"/>
      <c r="NDA1582" s="21"/>
      <c r="NDB1582" s="21"/>
      <c r="NDC1582" s="21"/>
      <c r="NDD1582" s="21"/>
      <c r="NDE1582" s="21"/>
      <c r="NDF1582" s="21"/>
      <c r="NDG1582" s="21"/>
      <c r="NDH1582" s="21"/>
      <c r="NDI1582" s="21"/>
      <c r="NDJ1582" s="21"/>
      <c r="NDK1582" s="21"/>
      <c r="NDL1582" s="21"/>
      <c r="NDM1582" s="21"/>
      <c r="NDN1582" s="21"/>
      <c r="NDO1582" s="21"/>
      <c r="NDP1582" s="21"/>
      <c r="NDQ1582" s="21"/>
      <c r="NDR1582" s="21"/>
      <c r="NDS1582" s="21"/>
      <c r="NDT1582" s="21"/>
      <c r="NDU1582" s="21"/>
      <c r="NDV1582" s="21"/>
      <c r="NDW1582" s="21"/>
      <c r="NDX1582" s="21"/>
      <c r="NDY1582" s="21"/>
      <c r="NDZ1582" s="21"/>
      <c r="NEA1582" s="21"/>
      <c r="NEB1582" s="21"/>
      <c r="NEC1582" s="21"/>
      <c r="NED1582" s="21"/>
      <c r="NEE1582" s="21"/>
      <c r="NEF1582" s="21"/>
      <c r="NEG1582" s="21"/>
      <c r="NEH1582" s="21"/>
      <c r="NEI1582" s="21"/>
      <c r="NEJ1582" s="21"/>
      <c r="NEK1582" s="21"/>
      <c r="NEL1582" s="21"/>
      <c r="NEM1582" s="21"/>
      <c r="NEN1582" s="21"/>
      <c r="NEO1582" s="21"/>
      <c r="NEP1582" s="21"/>
      <c r="NEQ1582" s="21"/>
      <c r="NER1582" s="21"/>
      <c r="NES1582" s="21"/>
      <c r="NET1582" s="21"/>
      <c r="NEU1582" s="21"/>
      <c r="NEV1582" s="21"/>
      <c r="NEW1582" s="21"/>
      <c r="NEX1582" s="21"/>
      <c r="NEY1582" s="21"/>
      <c r="NEZ1582" s="21"/>
      <c r="NFA1582" s="21"/>
      <c r="NFB1582" s="21"/>
      <c r="NFC1582" s="21"/>
      <c r="NFD1582" s="21"/>
      <c r="NFE1582" s="21"/>
      <c r="NFF1582" s="21"/>
      <c r="NFG1582" s="21"/>
      <c r="NFH1582" s="21"/>
      <c r="NFI1582" s="21"/>
      <c r="NFJ1582" s="21"/>
      <c r="NFK1582" s="21"/>
      <c r="NFL1582" s="21"/>
      <c r="NFM1582" s="21"/>
      <c r="NFN1582" s="21"/>
      <c r="NFO1582" s="21"/>
      <c r="NFP1582" s="21"/>
      <c r="NFQ1582" s="21"/>
      <c r="NFR1582" s="21"/>
      <c r="NFS1582" s="21"/>
      <c r="NFT1582" s="21"/>
      <c r="NFU1582" s="21"/>
      <c r="NFV1582" s="21"/>
      <c r="NFW1582" s="21"/>
      <c r="NFX1582" s="21"/>
      <c r="NFY1582" s="21"/>
      <c r="NFZ1582" s="21"/>
      <c r="NGA1582" s="21"/>
      <c r="NGB1582" s="21"/>
      <c r="NGC1582" s="21"/>
      <c r="NGD1582" s="21"/>
      <c r="NGE1582" s="21"/>
      <c r="NGF1582" s="21"/>
      <c r="NGG1582" s="21"/>
      <c r="NGH1582" s="21"/>
      <c r="NGI1582" s="21"/>
      <c r="NGJ1582" s="21"/>
      <c r="NGK1582" s="21"/>
      <c r="NGL1582" s="21"/>
      <c r="NGM1582" s="21"/>
      <c r="NGN1582" s="21"/>
      <c r="NGO1582" s="21"/>
      <c r="NGP1582" s="21"/>
      <c r="NGQ1582" s="21"/>
      <c r="NGR1582" s="21"/>
      <c r="NGS1582" s="21"/>
      <c r="NGT1582" s="21"/>
      <c r="NGU1582" s="21"/>
      <c r="NGV1582" s="21"/>
      <c r="NGW1582" s="21"/>
      <c r="NGX1582" s="21"/>
      <c r="NGY1582" s="21"/>
      <c r="NGZ1582" s="21"/>
      <c r="NHA1582" s="21"/>
      <c r="NHB1582" s="21"/>
      <c r="NHC1582" s="21"/>
      <c r="NHD1582" s="21"/>
      <c r="NHE1582" s="21"/>
      <c r="NHF1582" s="21"/>
      <c r="NHG1582" s="21"/>
      <c r="NHH1582" s="21"/>
      <c r="NHI1582" s="21"/>
      <c r="NHJ1582" s="21"/>
      <c r="NHK1582" s="21"/>
      <c r="NHL1582" s="21"/>
      <c r="NHM1582" s="21"/>
      <c r="NHN1582" s="21"/>
      <c r="NHO1582" s="21"/>
      <c r="NHP1582" s="21"/>
      <c r="NHQ1582" s="21"/>
      <c r="NHR1582" s="21"/>
      <c r="NHS1582" s="21"/>
      <c r="NHT1582" s="21"/>
      <c r="NHU1582" s="21"/>
      <c r="NHV1582" s="21"/>
      <c r="NHW1582" s="21"/>
      <c r="NHX1582" s="21"/>
      <c r="NHY1582" s="21"/>
      <c r="NHZ1582" s="21"/>
      <c r="NIA1582" s="21"/>
      <c r="NIB1582" s="21"/>
      <c r="NIC1582" s="21"/>
      <c r="NID1582" s="21"/>
      <c r="NIE1582" s="21"/>
      <c r="NIF1582" s="21"/>
      <c r="NIG1582" s="21"/>
      <c r="NIH1582" s="21"/>
      <c r="NII1582" s="21"/>
      <c r="NIJ1582" s="21"/>
      <c r="NIK1582" s="21"/>
      <c r="NIL1582" s="21"/>
      <c r="NIM1582" s="21"/>
      <c r="NIN1582" s="21"/>
      <c r="NIO1582" s="21"/>
      <c r="NIP1582" s="21"/>
      <c r="NIQ1582" s="21"/>
      <c r="NIR1582" s="21"/>
      <c r="NIS1582" s="21"/>
      <c r="NIT1582" s="21"/>
      <c r="NIU1582" s="21"/>
      <c r="NIV1582" s="21"/>
      <c r="NIW1582" s="21"/>
      <c r="NIX1582" s="21"/>
      <c r="NIY1582" s="21"/>
      <c r="NIZ1582" s="21"/>
      <c r="NJA1582" s="21"/>
      <c r="NJB1582" s="21"/>
      <c r="NJC1582" s="21"/>
      <c r="NJD1582" s="21"/>
      <c r="NJE1582" s="21"/>
      <c r="NJF1582" s="21"/>
      <c r="NJG1582" s="21"/>
      <c r="NJH1582" s="21"/>
      <c r="NJI1582" s="21"/>
      <c r="NJJ1582" s="21"/>
      <c r="NJK1582" s="21"/>
      <c r="NJL1582" s="21"/>
      <c r="NJM1582" s="21"/>
      <c r="NJN1582" s="21"/>
      <c r="NJO1582" s="21"/>
      <c r="NJP1582" s="21"/>
      <c r="NJQ1582" s="21"/>
      <c r="NJR1582" s="21"/>
      <c r="NJS1582" s="21"/>
      <c r="NJT1582" s="21"/>
      <c r="NJU1582" s="21"/>
      <c r="NJV1582" s="21"/>
      <c r="NJW1582" s="21"/>
      <c r="NJX1582" s="21"/>
      <c r="NJY1582" s="21"/>
      <c r="NJZ1582" s="21"/>
      <c r="NKA1582" s="21"/>
      <c r="NKB1582" s="21"/>
      <c r="NKC1582" s="21"/>
      <c r="NKD1582" s="21"/>
      <c r="NKE1582" s="21"/>
      <c r="NKF1582" s="21"/>
      <c r="NKG1582" s="21"/>
      <c r="NKH1582" s="21"/>
      <c r="NKI1582" s="21"/>
      <c r="NKJ1582" s="21"/>
      <c r="NKK1582" s="21"/>
      <c r="NKL1582" s="21"/>
      <c r="NKM1582" s="21"/>
      <c r="NKN1582" s="21"/>
      <c r="NKO1582" s="21"/>
      <c r="NKP1582" s="21"/>
      <c r="NKQ1582" s="21"/>
      <c r="NKR1582" s="21"/>
      <c r="NKS1582" s="21"/>
      <c r="NKT1582" s="21"/>
      <c r="NKU1582" s="21"/>
      <c r="NKV1582" s="21"/>
      <c r="NKW1582" s="21"/>
      <c r="NKX1582" s="21"/>
      <c r="NKY1582" s="21"/>
      <c r="NKZ1582" s="21"/>
      <c r="NLA1582" s="21"/>
      <c r="NLB1582" s="21"/>
      <c r="NLC1582" s="21"/>
      <c r="NLD1582" s="21"/>
      <c r="NLE1582" s="21"/>
      <c r="NLF1582" s="21"/>
      <c r="NLG1582" s="21"/>
      <c r="NLH1582" s="21"/>
      <c r="NLI1582" s="21"/>
      <c r="NLJ1582" s="21"/>
      <c r="NLK1582" s="21"/>
      <c r="NLL1582" s="21"/>
      <c r="NLM1582" s="21"/>
      <c r="NLN1582" s="21"/>
      <c r="NLO1582" s="21"/>
      <c r="NLP1582" s="21"/>
      <c r="NLQ1582" s="21"/>
      <c r="NLR1582" s="21"/>
      <c r="NLS1582" s="21"/>
      <c r="NLT1582" s="21"/>
      <c r="NLU1582" s="21"/>
      <c r="NLV1582" s="21"/>
      <c r="NLW1582" s="21"/>
      <c r="NLX1582" s="21"/>
      <c r="NLY1582" s="21"/>
      <c r="NLZ1582" s="21"/>
      <c r="NMA1582" s="21"/>
      <c r="NMB1582" s="21"/>
      <c r="NMC1582" s="21"/>
      <c r="NMD1582" s="21"/>
      <c r="NME1582" s="21"/>
      <c r="NMF1582" s="21"/>
      <c r="NMG1582" s="21"/>
      <c r="NMH1582" s="21"/>
      <c r="NMI1582" s="21"/>
      <c r="NMJ1582" s="21"/>
      <c r="NMK1582" s="21"/>
      <c r="NML1582" s="21"/>
      <c r="NMM1582" s="21"/>
      <c r="NMN1582" s="21"/>
      <c r="NMO1582" s="21"/>
      <c r="NMP1582" s="21"/>
      <c r="NMQ1582" s="21"/>
      <c r="NMR1582" s="21"/>
      <c r="NMS1582" s="21"/>
      <c r="NMT1582" s="21"/>
      <c r="NMU1582" s="21"/>
      <c r="NMV1582" s="21"/>
      <c r="NMW1582" s="21"/>
      <c r="NMX1582" s="21"/>
      <c r="NMY1582" s="21"/>
      <c r="NMZ1582" s="21"/>
      <c r="NNA1582" s="21"/>
      <c r="NNB1582" s="21"/>
      <c r="NNC1582" s="21"/>
      <c r="NND1582" s="21"/>
      <c r="NNE1582" s="21"/>
      <c r="NNF1582" s="21"/>
      <c r="NNG1582" s="21"/>
      <c r="NNH1582" s="21"/>
      <c r="NNI1582" s="21"/>
      <c r="NNJ1582" s="21"/>
      <c r="NNK1582" s="21"/>
      <c r="NNL1582" s="21"/>
      <c r="NNM1582" s="21"/>
      <c r="NNN1582" s="21"/>
      <c r="NNO1582" s="21"/>
      <c r="NNP1582" s="21"/>
      <c r="NNQ1582" s="21"/>
      <c r="NNR1582" s="21"/>
      <c r="NNS1582" s="21"/>
      <c r="NNT1582" s="21"/>
      <c r="NNU1582" s="21"/>
      <c r="NNV1582" s="21"/>
      <c r="NNW1582" s="21"/>
      <c r="NNX1582" s="21"/>
      <c r="NNY1582" s="21"/>
      <c r="NNZ1582" s="21"/>
      <c r="NOA1582" s="21"/>
      <c r="NOB1582" s="21"/>
      <c r="NOC1582" s="21"/>
      <c r="NOD1582" s="21"/>
      <c r="NOE1582" s="21"/>
      <c r="NOF1582" s="21"/>
      <c r="NOG1582" s="21"/>
      <c r="NOH1582" s="21"/>
      <c r="NOI1582" s="21"/>
      <c r="NOJ1582" s="21"/>
      <c r="NOK1582" s="21"/>
      <c r="NOL1582" s="21"/>
      <c r="NOM1582" s="21"/>
      <c r="NON1582" s="21"/>
      <c r="NOO1582" s="21"/>
      <c r="NOP1582" s="21"/>
      <c r="NOQ1582" s="21"/>
      <c r="NOR1582" s="21"/>
      <c r="NOS1582" s="21"/>
      <c r="NOT1582" s="21"/>
      <c r="NOU1582" s="21"/>
      <c r="NOV1582" s="21"/>
      <c r="NOW1582" s="21"/>
      <c r="NOX1582" s="21"/>
      <c r="NOY1582" s="21"/>
      <c r="NOZ1582" s="21"/>
      <c r="NPA1582" s="21"/>
      <c r="NPB1582" s="21"/>
      <c r="NPC1582" s="21"/>
      <c r="NPD1582" s="21"/>
      <c r="NPE1582" s="21"/>
      <c r="NPF1582" s="21"/>
      <c r="NPG1582" s="21"/>
      <c r="NPH1582" s="21"/>
      <c r="NPI1582" s="21"/>
      <c r="NPJ1582" s="21"/>
      <c r="NPK1582" s="21"/>
      <c r="NPL1582" s="21"/>
      <c r="NPM1582" s="21"/>
      <c r="NPN1582" s="21"/>
      <c r="NPO1582" s="21"/>
      <c r="NPP1582" s="21"/>
      <c r="NPQ1582" s="21"/>
      <c r="NPR1582" s="21"/>
      <c r="NPS1582" s="21"/>
      <c r="NPT1582" s="21"/>
      <c r="NPU1582" s="21"/>
      <c r="NPV1582" s="21"/>
      <c r="NPW1582" s="21"/>
      <c r="NPX1582" s="21"/>
      <c r="NPY1582" s="21"/>
      <c r="NPZ1582" s="21"/>
      <c r="NQA1582" s="21"/>
      <c r="NQB1582" s="21"/>
      <c r="NQC1582" s="21"/>
      <c r="NQD1582" s="21"/>
      <c r="NQE1582" s="21"/>
      <c r="NQF1582" s="21"/>
      <c r="NQG1582" s="21"/>
      <c r="NQH1582" s="21"/>
      <c r="NQI1582" s="21"/>
      <c r="NQJ1582" s="21"/>
      <c r="NQK1582" s="21"/>
      <c r="NQL1582" s="21"/>
      <c r="NQM1582" s="21"/>
      <c r="NQN1582" s="21"/>
      <c r="NQO1582" s="21"/>
      <c r="NQP1582" s="21"/>
      <c r="NQQ1582" s="21"/>
      <c r="NQR1582" s="21"/>
      <c r="NQS1582" s="21"/>
      <c r="NQT1582" s="21"/>
      <c r="NQU1582" s="21"/>
      <c r="NQV1582" s="21"/>
      <c r="NQW1582" s="21"/>
      <c r="NQX1582" s="21"/>
      <c r="NQY1582" s="21"/>
      <c r="NQZ1582" s="21"/>
      <c r="NRA1582" s="21"/>
      <c r="NRB1582" s="21"/>
      <c r="NRC1582" s="21"/>
      <c r="NRD1582" s="21"/>
      <c r="NRE1582" s="21"/>
      <c r="NRF1582" s="21"/>
      <c r="NRG1582" s="21"/>
      <c r="NRH1582" s="21"/>
      <c r="NRI1582" s="21"/>
      <c r="NRJ1582" s="21"/>
      <c r="NRK1582" s="21"/>
      <c r="NRL1582" s="21"/>
      <c r="NRM1582" s="21"/>
      <c r="NRN1582" s="21"/>
      <c r="NRO1582" s="21"/>
      <c r="NRP1582" s="21"/>
      <c r="NRQ1582" s="21"/>
      <c r="NRR1582" s="21"/>
      <c r="NRS1582" s="21"/>
      <c r="NRT1582" s="21"/>
      <c r="NRU1582" s="21"/>
      <c r="NRV1582" s="21"/>
      <c r="NRW1582" s="21"/>
      <c r="NRX1582" s="21"/>
      <c r="NRY1582" s="21"/>
      <c r="NRZ1582" s="21"/>
      <c r="NSA1582" s="21"/>
      <c r="NSB1582" s="21"/>
      <c r="NSC1582" s="21"/>
      <c r="NSD1582" s="21"/>
      <c r="NSE1582" s="21"/>
      <c r="NSF1582" s="21"/>
      <c r="NSG1582" s="21"/>
      <c r="NSH1582" s="21"/>
      <c r="NSI1582" s="21"/>
      <c r="NSJ1582" s="21"/>
      <c r="NSK1582" s="21"/>
      <c r="NSL1582" s="21"/>
      <c r="NSM1582" s="21"/>
      <c r="NSN1582" s="21"/>
      <c r="NSO1582" s="21"/>
      <c r="NSP1582" s="21"/>
      <c r="NSQ1582" s="21"/>
      <c r="NSR1582" s="21"/>
      <c r="NSS1582" s="21"/>
      <c r="NST1582" s="21"/>
      <c r="NSU1582" s="21"/>
      <c r="NSV1582" s="21"/>
      <c r="NSW1582" s="21"/>
      <c r="NSX1582" s="21"/>
      <c r="NSY1582" s="21"/>
      <c r="NSZ1582" s="21"/>
      <c r="NTA1582" s="21"/>
      <c r="NTB1582" s="21"/>
      <c r="NTC1582" s="21"/>
      <c r="NTD1582" s="21"/>
      <c r="NTE1582" s="21"/>
      <c r="NTF1582" s="21"/>
      <c r="NTG1582" s="21"/>
      <c r="NTH1582" s="21"/>
      <c r="NTI1582" s="21"/>
      <c r="NTJ1582" s="21"/>
      <c r="NTK1582" s="21"/>
      <c r="NTL1582" s="21"/>
      <c r="NTM1582" s="21"/>
      <c r="NTN1582" s="21"/>
      <c r="NTO1582" s="21"/>
      <c r="NTP1582" s="21"/>
      <c r="NTQ1582" s="21"/>
      <c r="NTR1582" s="21"/>
      <c r="NTS1582" s="21"/>
      <c r="NTT1582" s="21"/>
      <c r="NTU1582" s="21"/>
      <c r="NTV1582" s="21"/>
      <c r="NTW1582" s="21"/>
      <c r="NTX1582" s="21"/>
      <c r="NTY1582" s="21"/>
      <c r="NTZ1582" s="21"/>
      <c r="NUA1582" s="21"/>
      <c r="NUB1582" s="21"/>
      <c r="NUC1582" s="21"/>
      <c r="NUD1582" s="21"/>
      <c r="NUE1582" s="21"/>
      <c r="NUF1582" s="21"/>
      <c r="NUG1582" s="21"/>
      <c r="NUH1582" s="21"/>
      <c r="NUI1582" s="21"/>
      <c r="NUJ1582" s="21"/>
      <c r="NUK1582" s="21"/>
      <c r="NUL1582" s="21"/>
      <c r="NUM1582" s="21"/>
      <c r="NUN1582" s="21"/>
      <c r="NUO1582" s="21"/>
      <c r="NUP1582" s="21"/>
      <c r="NUQ1582" s="21"/>
      <c r="NUR1582" s="21"/>
      <c r="NUS1582" s="21"/>
      <c r="NUT1582" s="21"/>
      <c r="NUU1582" s="21"/>
      <c r="NUV1582" s="21"/>
      <c r="NUW1582" s="21"/>
      <c r="NUX1582" s="21"/>
      <c r="NUY1582" s="21"/>
      <c r="NUZ1582" s="21"/>
      <c r="NVA1582" s="21"/>
      <c r="NVB1582" s="21"/>
      <c r="NVC1582" s="21"/>
      <c r="NVD1582" s="21"/>
      <c r="NVE1582" s="21"/>
      <c r="NVF1582" s="21"/>
      <c r="NVG1582" s="21"/>
      <c r="NVH1582" s="21"/>
      <c r="NVI1582" s="21"/>
      <c r="NVJ1582" s="21"/>
      <c r="NVK1582" s="21"/>
      <c r="NVL1582" s="21"/>
      <c r="NVM1582" s="21"/>
      <c r="NVN1582" s="21"/>
      <c r="NVO1582" s="21"/>
      <c r="NVP1582" s="21"/>
      <c r="NVQ1582" s="21"/>
      <c r="NVR1582" s="21"/>
      <c r="NVS1582" s="21"/>
      <c r="NVT1582" s="21"/>
      <c r="NVU1582" s="21"/>
      <c r="NVV1582" s="21"/>
      <c r="NVW1582" s="21"/>
      <c r="NVX1582" s="21"/>
      <c r="NVY1582" s="21"/>
      <c r="NVZ1582" s="21"/>
      <c r="NWA1582" s="21"/>
      <c r="NWB1582" s="21"/>
      <c r="NWC1582" s="21"/>
      <c r="NWD1582" s="21"/>
      <c r="NWE1582" s="21"/>
      <c r="NWF1582" s="21"/>
      <c r="NWG1582" s="21"/>
      <c r="NWH1582" s="21"/>
      <c r="NWI1582" s="21"/>
      <c r="NWJ1582" s="21"/>
      <c r="NWK1582" s="21"/>
      <c r="NWL1582" s="21"/>
      <c r="NWM1582" s="21"/>
      <c r="NWN1582" s="21"/>
      <c r="NWO1582" s="21"/>
      <c r="NWP1582" s="21"/>
      <c r="NWQ1582" s="21"/>
      <c r="NWR1582" s="21"/>
      <c r="NWS1582" s="21"/>
      <c r="NWT1582" s="21"/>
      <c r="NWU1582" s="21"/>
      <c r="NWV1582" s="21"/>
      <c r="NWW1582" s="21"/>
      <c r="NWX1582" s="21"/>
      <c r="NWY1582" s="21"/>
      <c r="NWZ1582" s="21"/>
      <c r="NXA1582" s="21"/>
      <c r="NXB1582" s="21"/>
      <c r="NXC1582" s="21"/>
      <c r="NXD1582" s="21"/>
      <c r="NXE1582" s="21"/>
      <c r="NXF1582" s="21"/>
      <c r="NXG1582" s="21"/>
      <c r="NXH1582" s="21"/>
      <c r="NXI1582" s="21"/>
      <c r="NXJ1582" s="21"/>
      <c r="NXK1582" s="21"/>
      <c r="NXL1582" s="21"/>
      <c r="NXM1582" s="21"/>
      <c r="NXN1582" s="21"/>
      <c r="NXO1582" s="21"/>
      <c r="NXP1582" s="21"/>
      <c r="NXQ1582" s="21"/>
      <c r="NXR1582" s="21"/>
      <c r="NXS1582" s="21"/>
      <c r="NXT1582" s="21"/>
      <c r="NXU1582" s="21"/>
      <c r="NXV1582" s="21"/>
      <c r="NXW1582" s="21"/>
      <c r="NXX1582" s="21"/>
      <c r="NXY1582" s="21"/>
      <c r="NXZ1582" s="21"/>
      <c r="NYA1582" s="21"/>
      <c r="NYB1582" s="21"/>
      <c r="NYC1582" s="21"/>
      <c r="NYD1582" s="21"/>
      <c r="NYE1582" s="21"/>
      <c r="NYF1582" s="21"/>
      <c r="NYG1582" s="21"/>
      <c r="NYH1582" s="21"/>
      <c r="NYI1582" s="21"/>
      <c r="NYJ1582" s="21"/>
      <c r="NYK1582" s="21"/>
      <c r="NYL1582" s="21"/>
      <c r="NYM1582" s="21"/>
      <c r="NYN1582" s="21"/>
      <c r="NYO1582" s="21"/>
      <c r="NYP1582" s="21"/>
      <c r="NYQ1582" s="21"/>
      <c r="NYR1582" s="21"/>
      <c r="NYS1582" s="21"/>
      <c r="NYT1582" s="21"/>
      <c r="NYU1582" s="21"/>
      <c r="NYV1582" s="21"/>
      <c r="NYW1582" s="21"/>
      <c r="NYX1582" s="21"/>
      <c r="NYY1582" s="21"/>
      <c r="NYZ1582" s="21"/>
      <c r="NZA1582" s="21"/>
      <c r="NZB1582" s="21"/>
      <c r="NZC1582" s="21"/>
      <c r="NZD1582" s="21"/>
      <c r="NZE1582" s="21"/>
      <c r="NZF1582" s="21"/>
      <c r="NZG1582" s="21"/>
      <c r="NZH1582" s="21"/>
      <c r="NZI1582" s="21"/>
      <c r="NZJ1582" s="21"/>
      <c r="NZK1582" s="21"/>
      <c r="NZL1582" s="21"/>
      <c r="NZM1582" s="21"/>
      <c r="NZN1582" s="21"/>
      <c r="NZO1582" s="21"/>
      <c r="NZP1582" s="21"/>
      <c r="NZQ1582" s="21"/>
      <c r="NZR1582" s="21"/>
      <c r="NZS1582" s="21"/>
      <c r="NZT1582" s="21"/>
      <c r="NZU1582" s="21"/>
      <c r="NZV1582" s="21"/>
      <c r="NZW1582" s="21"/>
      <c r="NZX1582" s="21"/>
      <c r="NZY1582" s="21"/>
      <c r="NZZ1582" s="21"/>
      <c r="OAA1582" s="21"/>
      <c r="OAB1582" s="21"/>
      <c r="OAC1582" s="21"/>
      <c r="OAD1582" s="21"/>
      <c r="OAE1582" s="21"/>
      <c r="OAF1582" s="21"/>
      <c r="OAG1582" s="21"/>
      <c r="OAH1582" s="21"/>
      <c r="OAI1582" s="21"/>
      <c r="OAJ1582" s="21"/>
      <c r="OAK1582" s="21"/>
      <c r="OAL1582" s="21"/>
      <c r="OAM1582" s="21"/>
      <c r="OAN1582" s="21"/>
      <c r="OAO1582" s="21"/>
      <c r="OAP1582" s="21"/>
      <c r="OAQ1582" s="21"/>
      <c r="OAR1582" s="21"/>
      <c r="OAS1582" s="21"/>
      <c r="OAT1582" s="21"/>
      <c r="OAU1582" s="21"/>
      <c r="OAV1582" s="21"/>
      <c r="OAW1582" s="21"/>
      <c r="OAX1582" s="21"/>
      <c r="OAY1582" s="21"/>
      <c r="OAZ1582" s="21"/>
      <c r="OBA1582" s="21"/>
      <c r="OBB1582" s="21"/>
      <c r="OBC1582" s="21"/>
      <c r="OBD1582" s="21"/>
      <c r="OBE1582" s="21"/>
      <c r="OBF1582" s="21"/>
      <c r="OBG1582" s="21"/>
      <c r="OBH1582" s="21"/>
      <c r="OBI1582" s="21"/>
      <c r="OBJ1582" s="21"/>
      <c r="OBK1582" s="21"/>
      <c r="OBL1582" s="21"/>
      <c r="OBM1582" s="21"/>
      <c r="OBN1582" s="21"/>
      <c r="OBO1582" s="21"/>
      <c r="OBP1582" s="21"/>
      <c r="OBQ1582" s="21"/>
      <c r="OBR1582" s="21"/>
      <c r="OBS1582" s="21"/>
      <c r="OBT1582" s="21"/>
      <c r="OBU1582" s="21"/>
      <c r="OBV1582" s="21"/>
      <c r="OBW1582" s="21"/>
      <c r="OBX1582" s="21"/>
      <c r="OBY1582" s="21"/>
      <c r="OBZ1582" s="21"/>
      <c r="OCA1582" s="21"/>
      <c r="OCB1582" s="21"/>
      <c r="OCC1582" s="21"/>
      <c r="OCD1582" s="21"/>
      <c r="OCE1582" s="21"/>
      <c r="OCF1582" s="21"/>
      <c r="OCG1582" s="21"/>
      <c r="OCH1582" s="21"/>
      <c r="OCI1582" s="21"/>
      <c r="OCJ1582" s="21"/>
      <c r="OCK1582" s="21"/>
      <c r="OCL1582" s="21"/>
      <c r="OCM1582" s="21"/>
      <c r="OCN1582" s="21"/>
      <c r="OCO1582" s="21"/>
      <c r="OCP1582" s="21"/>
      <c r="OCQ1582" s="21"/>
      <c r="OCR1582" s="21"/>
      <c r="OCS1582" s="21"/>
      <c r="OCT1582" s="21"/>
      <c r="OCU1582" s="21"/>
      <c r="OCV1582" s="21"/>
      <c r="OCW1582" s="21"/>
      <c r="OCX1582" s="21"/>
      <c r="OCY1582" s="21"/>
      <c r="OCZ1582" s="21"/>
      <c r="ODA1582" s="21"/>
      <c r="ODB1582" s="21"/>
      <c r="ODC1582" s="21"/>
      <c r="ODD1582" s="21"/>
      <c r="ODE1582" s="21"/>
      <c r="ODF1582" s="21"/>
      <c r="ODG1582" s="21"/>
      <c r="ODH1582" s="21"/>
      <c r="ODI1582" s="21"/>
      <c r="ODJ1582" s="21"/>
      <c r="ODK1582" s="21"/>
      <c r="ODL1582" s="21"/>
      <c r="ODM1582" s="21"/>
      <c r="ODN1582" s="21"/>
      <c r="ODO1582" s="21"/>
      <c r="ODP1582" s="21"/>
      <c r="ODQ1582" s="21"/>
      <c r="ODR1582" s="21"/>
      <c r="ODS1582" s="21"/>
      <c r="ODT1582" s="21"/>
      <c r="ODU1582" s="21"/>
      <c r="ODV1582" s="21"/>
      <c r="ODW1582" s="21"/>
      <c r="ODX1582" s="21"/>
      <c r="ODY1582" s="21"/>
      <c r="ODZ1582" s="21"/>
      <c r="OEA1582" s="21"/>
      <c r="OEB1582" s="21"/>
      <c r="OEC1582" s="21"/>
      <c r="OED1582" s="21"/>
      <c r="OEE1582" s="21"/>
      <c r="OEF1582" s="21"/>
      <c r="OEG1582" s="21"/>
      <c r="OEH1582" s="21"/>
      <c r="OEI1582" s="21"/>
      <c r="OEJ1582" s="21"/>
      <c r="OEK1582" s="21"/>
      <c r="OEL1582" s="21"/>
      <c r="OEM1582" s="21"/>
      <c r="OEN1582" s="21"/>
      <c r="OEO1582" s="21"/>
      <c r="OEP1582" s="21"/>
      <c r="OEQ1582" s="21"/>
      <c r="OER1582" s="21"/>
      <c r="OES1582" s="21"/>
      <c r="OET1582" s="21"/>
      <c r="OEU1582" s="21"/>
      <c r="OEV1582" s="21"/>
      <c r="OEW1582" s="21"/>
      <c r="OEX1582" s="21"/>
      <c r="OEY1582" s="21"/>
      <c r="OEZ1582" s="21"/>
      <c r="OFA1582" s="21"/>
      <c r="OFB1582" s="21"/>
      <c r="OFC1582" s="21"/>
      <c r="OFD1582" s="21"/>
      <c r="OFE1582" s="21"/>
      <c r="OFF1582" s="21"/>
      <c r="OFG1582" s="21"/>
      <c r="OFH1582" s="21"/>
      <c r="OFI1582" s="21"/>
      <c r="OFJ1582" s="21"/>
      <c r="OFK1582" s="21"/>
      <c r="OFL1582" s="21"/>
      <c r="OFM1582" s="21"/>
      <c r="OFN1582" s="21"/>
      <c r="OFO1582" s="21"/>
      <c r="OFP1582" s="21"/>
      <c r="OFQ1582" s="21"/>
      <c r="OFR1582" s="21"/>
      <c r="OFS1582" s="21"/>
      <c r="OFT1582" s="21"/>
      <c r="OFU1582" s="21"/>
      <c r="OFV1582" s="21"/>
      <c r="OFW1582" s="21"/>
      <c r="OFX1582" s="21"/>
      <c r="OFY1582" s="21"/>
      <c r="OFZ1582" s="21"/>
      <c r="OGA1582" s="21"/>
      <c r="OGB1582" s="21"/>
      <c r="OGC1582" s="21"/>
      <c r="OGD1582" s="21"/>
      <c r="OGE1582" s="21"/>
      <c r="OGF1582" s="21"/>
      <c r="OGG1582" s="21"/>
      <c r="OGH1582" s="21"/>
      <c r="OGI1582" s="21"/>
      <c r="OGJ1582" s="21"/>
      <c r="OGK1582" s="21"/>
      <c r="OGL1582" s="21"/>
      <c r="OGM1582" s="21"/>
      <c r="OGN1582" s="21"/>
      <c r="OGO1582" s="21"/>
      <c r="OGP1582" s="21"/>
      <c r="OGQ1582" s="21"/>
      <c r="OGR1582" s="21"/>
      <c r="OGS1582" s="21"/>
      <c r="OGT1582" s="21"/>
      <c r="OGU1582" s="21"/>
      <c r="OGV1582" s="21"/>
      <c r="OGW1582" s="21"/>
      <c r="OGX1582" s="21"/>
      <c r="OGY1582" s="21"/>
      <c r="OGZ1582" s="21"/>
      <c r="OHA1582" s="21"/>
      <c r="OHB1582" s="21"/>
      <c r="OHC1582" s="21"/>
      <c r="OHD1582" s="21"/>
      <c r="OHE1582" s="21"/>
      <c r="OHF1582" s="21"/>
      <c r="OHG1582" s="21"/>
      <c r="OHH1582" s="21"/>
      <c r="OHI1582" s="21"/>
      <c r="OHJ1582" s="21"/>
      <c r="OHK1582" s="21"/>
      <c r="OHL1582" s="21"/>
      <c r="OHM1582" s="21"/>
      <c r="OHN1582" s="21"/>
      <c r="OHO1582" s="21"/>
      <c r="OHP1582" s="21"/>
      <c r="OHQ1582" s="21"/>
      <c r="OHR1582" s="21"/>
      <c r="OHS1582" s="21"/>
      <c r="OHT1582" s="21"/>
      <c r="OHU1582" s="21"/>
      <c r="OHV1582" s="21"/>
      <c r="OHW1582" s="21"/>
      <c r="OHX1582" s="21"/>
      <c r="OHY1582" s="21"/>
      <c r="OHZ1582" s="21"/>
      <c r="OIA1582" s="21"/>
      <c r="OIB1582" s="21"/>
      <c r="OIC1582" s="21"/>
      <c r="OID1582" s="21"/>
      <c r="OIE1582" s="21"/>
      <c r="OIF1582" s="21"/>
      <c r="OIG1582" s="21"/>
      <c r="OIH1582" s="21"/>
      <c r="OII1582" s="21"/>
      <c r="OIJ1582" s="21"/>
      <c r="OIK1582" s="21"/>
      <c r="OIL1582" s="21"/>
      <c r="OIM1582" s="21"/>
      <c r="OIN1582" s="21"/>
      <c r="OIO1582" s="21"/>
      <c r="OIP1582" s="21"/>
      <c r="OIQ1582" s="21"/>
      <c r="OIR1582" s="21"/>
      <c r="OIS1582" s="21"/>
      <c r="OIT1582" s="21"/>
      <c r="OIU1582" s="21"/>
      <c r="OIV1582" s="21"/>
      <c r="OIW1582" s="21"/>
      <c r="OIX1582" s="21"/>
      <c r="OIY1582" s="21"/>
      <c r="OIZ1582" s="21"/>
      <c r="OJA1582" s="21"/>
      <c r="OJB1582" s="21"/>
      <c r="OJC1582" s="21"/>
      <c r="OJD1582" s="21"/>
      <c r="OJE1582" s="21"/>
      <c r="OJF1582" s="21"/>
      <c r="OJG1582" s="21"/>
      <c r="OJH1582" s="21"/>
      <c r="OJI1582" s="21"/>
      <c r="OJJ1582" s="21"/>
      <c r="OJK1582" s="21"/>
      <c r="OJL1582" s="21"/>
      <c r="OJM1582" s="21"/>
      <c r="OJN1582" s="21"/>
      <c r="OJO1582" s="21"/>
      <c r="OJP1582" s="21"/>
      <c r="OJQ1582" s="21"/>
      <c r="OJR1582" s="21"/>
      <c r="OJS1582" s="21"/>
      <c r="OJT1582" s="21"/>
      <c r="OJU1582" s="21"/>
      <c r="OJV1582" s="21"/>
      <c r="OJW1582" s="21"/>
      <c r="OJX1582" s="21"/>
      <c r="OJY1582" s="21"/>
      <c r="OJZ1582" s="21"/>
      <c r="OKA1582" s="21"/>
      <c r="OKB1582" s="21"/>
      <c r="OKC1582" s="21"/>
      <c r="OKD1582" s="21"/>
      <c r="OKE1582" s="21"/>
      <c r="OKF1582" s="21"/>
      <c r="OKG1582" s="21"/>
      <c r="OKH1582" s="21"/>
      <c r="OKI1582" s="21"/>
      <c r="OKJ1582" s="21"/>
      <c r="OKK1582" s="21"/>
      <c r="OKL1582" s="21"/>
      <c r="OKM1582" s="21"/>
      <c r="OKN1582" s="21"/>
      <c r="OKO1582" s="21"/>
      <c r="OKP1582" s="21"/>
      <c r="OKQ1582" s="21"/>
      <c r="OKR1582" s="21"/>
      <c r="OKS1582" s="21"/>
      <c r="OKT1582" s="21"/>
      <c r="OKU1582" s="21"/>
      <c r="OKV1582" s="21"/>
      <c r="OKW1582" s="21"/>
      <c r="OKX1582" s="21"/>
      <c r="OKY1582" s="21"/>
      <c r="OKZ1582" s="21"/>
      <c r="OLA1582" s="21"/>
      <c r="OLB1582" s="21"/>
      <c r="OLC1582" s="21"/>
      <c r="OLD1582" s="21"/>
      <c r="OLE1582" s="21"/>
      <c r="OLF1582" s="21"/>
      <c r="OLG1582" s="21"/>
      <c r="OLH1582" s="21"/>
      <c r="OLI1582" s="21"/>
      <c r="OLJ1582" s="21"/>
      <c r="OLK1582" s="21"/>
      <c r="OLL1582" s="21"/>
      <c r="OLM1582" s="21"/>
      <c r="OLN1582" s="21"/>
      <c r="OLO1582" s="21"/>
      <c r="OLP1582" s="21"/>
      <c r="OLQ1582" s="21"/>
      <c r="OLR1582" s="21"/>
      <c r="OLS1582" s="21"/>
      <c r="OLT1582" s="21"/>
      <c r="OLU1582" s="21"/>
      <c r="OLV1582" s="21"/>
      <c r="OLW1582" s="21"/>
      <c r="OLX1582" s="21"/>
      <c r="OLY1582" s="21"/>
      <c r="OLZ1582" s="21"/>
      <c r="OMA1582" s="21"/>
      <c r="OMB1582" s="21"/>
      <c r="OMC1582" s="21"/>
      <c r="OMD1582" s="21"/>
      <c r="OME1582" s="21"/>
      <c r="OMF1582" s="21"/>
      <c r="OMG1582" s="21"/>
      <c r="OMH1582" s="21"/>
      <c r="OMI1582" s="21"/>
      <c r="OMJ1582" s="21"/>
      <c r="OMK1582" s="21"/>
      <c r="OML1582" s="21"/>
      <c r="OMM1582" s="21"/>
      <c r="OMN1582" s="21"/>
      <c r="OMO1582" s="21"/>
      <c r="OMP1582" s="21"/>
      <c r="OMQ1582" s="21"/>
      <c r="OMR1582" s="21"/>
      <c r="OMS1582" s="21"/>
      <c r="OMT1582" s="21"/>
      <c r="OMU1582" s="21"/>
      <c r="OMV1582" s="21"/>
      <c r="OMW1582" s="21"/>
      <c r="OMX1582" s="21"/>
      <c r="OMY1582" s="21"/>
      <c r="OMZ1582" s="21"/>
      <c r="ONA1582" s="21"/>
      <c r="ONB1582" s="21"/>
      <c r="ONC1582" s="21"/>
      <c r="OND1582" s="21"/>
      <c r="ONE1582" s="21"/>
      <c r="ONF1582" s="21"/>
      <c r="ONG1582" s="21"/>
      <c r="ONH1582" s="21"/>
      <c r="ONI1582" s="21"/>
      <c r="ONJ1582" s="21"/>
      <c r="ONK1582" s="21"/>
      <c r="ONL1582" s="21"/>
      <c r="ONM1582" s="21"/>
      <c r="ONN1582" s="21"/>
      <c r="ONO1582" s="21"/>
      <c r="ONP1582" s="21"/>
      <c r="ONQ1582" s="21"/>
      <c r="ONR1582" s="21"/>
      <c r="ONS1582" s="21"/>
      <c r="ONT1582" s="21"/>
      <c r="ONU1582" s="21"/>
      <c r="ONV1582" s="21"/>
      <c r="ONW1582" s="21"/>
      <c r="ONX1582" s="21"/>
      <c r="ONY1582" s="21"/>
      <c r="ONZ1582" s="21"/>
      <c r="OOA1582" s="21"/>
      <c r="OOB1582" s="21"/>
      <c r="OOC1582" s="21"/>
      <c r="OOD1582" s="21"/>
      <c r="OOE1582" s="21"/>
      <c r="OOF1582" s="21"/>
      <c r="OOG1582" s="21"/>
      <c r="OOH1582" s="21"/>
      <c r="OOI1582" s="21"/>
      <c r="OOJ1582" s="21"/>
      <c r="OOK1582" s="21"/>
      <c r="OOL1582" s="21"/>
      <c r="OOM1582" s="21"/>
      <c r="OON1582" s="21"/>
      <c r="OOO1582" s="21"/>
      <c r="OOP1582" s="21"/>
      <c r="OOQ1582" s="21"/>
      <c r="OOR1582" s="21"/>
      <c r="OOS1582" s="21"/>
      <c r="OOT1582" s="21"/>
      <c r="OOU1582" s="21"/>
      <c r="OOV1582" s="21"/>
      <c r="OOW1582" s="21"/>
      <c r="OOX1582" s="21"/>
      <c r="OOY1582" s="21"/>
      <c r="OOZ1582" s="21"/>
      <c r="OPA1582" s="21"/>
      <c r="OPB1582" s="21"/>
      <c r="OPC1582" s="21"/>
      <c r="OPD1582" s="21"/>
      <c r="OPE1582" s="21"/>
      <c r="OPF1582" s="21"/>
      <c r="OPG1582" s="21"/>
      <c r="OPH1582" s="21"/>
      <c r="OPI1582" s="21"/>
      <c r="OPJ1582" s="21"/>
      <c r="OPK1582" s="21"/>
      <c r="OPL1582" s="21"/>
      <c r="OPM1582" s="21"/>
      <c r="OPN1582" s="21"/>
      <c r="OPO1582" s="21"/>
      <c r="OPP1582" s="21"/>
      <c r="OPQ1582" s="21"/>
      <c r="OPR1582" s="21"/>
      <c r="OPS1582" s="21"/>
      <c r="OPT1582" s="21"/>
      <c r="OPU1582" s="21"/>
      <c r="OPV1582" s="21"/>
      <c r="OPW1582" s="21"/>
      <c r="OPX1582" s="21"/>
      <c r="OPY1582" s="21"/>
      <c r="OPZ1582" s="21"/>
      <c r="OQA1582" s="21"/>
      <c r="OQB1582" s="21"/>
      <c r="OQC1582" s="21"/>
      <c r="OQD1582" s="21"/>
      <c r="OQE1582" s="21"/>
      <c r="OQF1582" s="21"/>
      <c r="OQG1582" s="21"/>
      <c r="OQH1582" s="21"/>
      <c r="OQI1582" s="21"/>
      <c r="OQJ1582" s="21"/>
      <c r="OQK1582" s="21"/>
      <c r="OQL1582" s="21"/>
      <c r="OQM1582" s="21"/>
      <c r="OQN1582" s="21"/>
      <c r="OQO1582" s="21"/>
      <c r="OQP1582" s="21"/>
      <c r="OQQ1582" s="21"/>
      <c r="OQR1582" s="21"/>
      <c r="OQS1582" s="21"/>
      <c r="OQT1582" s="21"/>
      <c r="OQU1582" s="21"/>
      <c r="OQV1582" s="21"/>
      <c r="OQW1582" s="21"/>
      <c r="OQX1582" s="21"/>
      <c r="OQY1582" s="21"/>
      <c r="OQZ1582" s="21"/>
      <c r="ORA1582" s="21"/>
      <c r="ORB1582" s="21"/>
      <c r="ORC1582" s="21"/>
      <c r="ORD1582" s="21"/>
      <c r="ORE1582" s="21"/>
      <c r="ORF1582" s="21"/>
      <c r="ORG1582" s="21"/>
      <c r="ORH1582" s="21"/>
      <c r="ORI1582" s="21"/>
      <c r="ORJ1582" s="21"/>
      <c r="ORK1582" s="21"/>
      <c r="ORL1582" s="21"/>
      <c r="ORM1582" s="21"/>
      <c r="ORN1582" s="21"/>
      <c r="ORO1582" s="21"/>
      <c r="ORP1582" s="21"/>
      <c r="ORQ1582" s="21"/>
      <c r="ORR1582" s="21"/>
      <c r="ORS1582" s="21"/>
      <c r="ORT1582" s="21"/>
      <c r="ORU1582" s="21"/>
      <c r="ORV1582" s="21"/>
      <c r="ORW1582" s="21"/>
      <c r="ORX1582" s="21"/>
      <c r="ORY1582" s="21"/>
      <c r="ORZ1582" s="21"/>
      <c r="OSA1582" s="21"/>
      <c r="OSB1582" s="21"/>
      <c r="OSC1582" s="21"/>
      <c r="OSD1582" s="21"/>
      <c r="OSE1582" s="21"/>
      <c r="OSF1582" s="21"/>
      <c r="OSG1582" s="21"/>
      <c r="OSH1582" s="21"/>
      <c r="OSI1582" s="21"/>
      <c r="OSJ1582" s="21"/>
      <c r="OSK1582" s="21"/>
      <c r="OSL1582" s="21"/>
      <c r="OSM1582" s="21"/>
      <c r="OSN1582" s="21"/>
      <c r="OSO1582" s="21"/>
      <c r="OSP1582" s="21"/>
      <c r="OSQ1582" s="21"/>
      <c r="OSR1582" s="21"/>
      <c r="OSS1582" s="21"/>
      <c r="OST1582" s="21"/>
      <c r="OSU1582" s="21"/>
      <c r="OSV1582" s="21"/>
      <c r="OSW1582" s="21"/>
      <c r="OSX1582" s="21"/>
      <c r="OSY1582" s="21"/>
      <c r="OSZ1582" s="21"/>
      <c r="OTA1582" s="21"/>
      <c r="OTB1582" s="21"/>
      <c r="OTC1582" s="21"/>
      <c r="OTD1582" s="21"/>
      <c r="OTE1582" s="21"/>
      <c r="OTF1582" s="21"/>
      <c r="OTG1582" s="21"/>
      <c r="OTH1582" s="21"/>
      <c r="OTI1582" s="21"/>
      <c r="OTJ1582" s="21"/>
      <c r="OTK1582" s="21"/>
      <c r="OTL1582" s="21"/>
      <c r="OTM1582" s="21"/>
      <c r="OTN1582" s="21"/>
      <c r="OTO1582" s="21"/>
      <c r="OTP1582" s="21"/>
      <c r="OTQ1582" s="21"/>
      <c r="OTR1582" s="21"/>
      <c r="OTS1582" s="21"/>
      <c r="OTT1582" s="21"/>
      <c r="OTU1582" s="21"/>
      <c r="OTV1582" s="21"/>
      <c r="OTW1582" s="21"/>
      <c r="OTX1582" s="21"/>
      <c r="OTY1582" s="21"/>
      <c r="OTZ1582" s="21"/>
      <c r="OUA1582" s="21"/>
      <c r="OUB1582" s="21"/>
      <c r="OUC1582" s="21"/>
      <c r="OUD1582" s="21"/>
      <c r="OUE1582" s="21"/>
      <c r="OUF1582" s="21"/>
      <c r="OUG1582" s="21"/>
      <c r="OUH1582" s="21"/>
      <c r="OUI1582" s="21"/>
      <c r="OUJ1582" s="21"/>
      <c r="OUK1582" s="21"/>
      <c r="OUL1582" s="21"/>
      <c r="OUM1582" s="21"/>
      <c r="OUN1582" s="21"/>
      <c r="OUO1582" s="21"/>
      <c r="OUP1582" s="21"/>
      <c r="OUQ1582" s="21"/>
      <c r="OUR1582" s="21"/>
      <c r="OUS1582" s="21"/>
      <c r="OUT1582" s="21"/>
      <c r="OUU1582" s="21"/>
      <c r="OUV1582" s="21"/>
      <c r="OUW1582" s="21"/>
      <c r="OUX1582" s="21"/>
      <c r="OUY1582" s="21"/>
      <c r="OUZ1582" s="21"/>
      <c r="OVA1582" s="21"/>
      <c r="OVB1582" s="21"/>
      <c r="OVC1582" s="21"/>
      <c r="OVD1582" s="21"/>
      <c r="OVE1582" s="21"/>
      <c r="OVF1582" s="21"/>
      <c r="OVG1582" s="21"/>
      <c r="OVH1582" s="21"/>
      <c r="OVI1582" s="21"/>
      <c r="OVJ1582" s="21"/>
      <c r="OVK1582" s="21"/>
      <c r="OVL1582" s="21"/>
      <c r="OVM1582" s="21"/>
      <c r="OVN1582" s="21"/>
      <c r="OVO1582" s="21"/>
      <c r="OVP1582" s="21"/>
      <c r="OVQ1582" s="21"/>
      <c r="OVR1582" s="21"/>
      <c r="OVS1582" s="21"/>
      <c r="OVT1582" s="21"/>
      <c r="OVU1582" s="21"/>
      <c r="OVV1582" s="21"/>
      <c r="OVW1582" s="21"/>
      <c r="OVX1582" s="21"/>
      <c r="OVY1582" s="21"/>
      <c r="OVZ1582" s="21"/>
      <c r="OWA1582" s="21"/>
      <c r="OWB1582" s="21"/>
      <c r="OWC1582" s="21"/>
      <c r="OWD1582" s="21"/>
      <c r="OWE1582" s="21"/>
      <c r="OWF1582" s="21"/>
      <c r="OWG1582" s="21"/>
      <c r="OWH1582" s="21"/>
      <c r="OWI1582" s="21"/>
      <c r="OWJ1582" s="21"/>
      <c r="OWK1582" s="21"/>
      <c r="OWL1582" s="21"/>
      <c r="OWM1582" s="21"/>
      <c r="OWN1582" s="21"/>
      <c r="OWO1582" s="21"/>
      <c r="OWP1582" s="21"/>
      <c r="OWQ1582" s="21"/>
      <c r="OWR1582" s="21"/>
      <c r="OWS1582" s="21"/>
      <c r="OWT1582" s="21"/>
      <c r="OWU1582" s="21"/>
      <c r="OWV1582" s="21"/>
      <c r="OWW1582" s="21"/>
      <c r="OWX1582" s="21"/>
      <c r="OWY1582" s="21"/>
      <c r="OWZ1582" s="21"/>
      <c r="OXA1582" s="21"/>
      <c r="OXB1582" s="21"/>
      <c r="OXC1582" s="21"/>
      <c r="OXD1582" s="21"/>
      <c r="OXE1582" s="21"/>
      <c r="OXF1582" s="21"/>
      <c r="OXG1582" s="21"/>
      <c r="OXH1582" s="21"/>
      <c r="OXI1582" s="21"/>
      <c r="OXJ1582" s="21"/>
      <c r="OXK1582" s="21"/>
      <c r="OXL1582" s="21"/>
      <c r="OXM1582" s="21"/>
      <c r="OXN1582" s="21"/>
      <c r="OXO1582" s="21"/>
      <c r="OXP1582" s="21"/>
      <c r="OXQ1582" s="21"/>
      <c r="OXR1582" s="21"/>
      <c r="OXS1582" s="21"/>
      <c r="OXT1582" s="21"/>
      <c r="OXU1582" s="21"/>
      <c r="OXV1582" s="21"/>
      <c r="OXW1582" s="21"/>
      <c r="OXX1582" s="21"/>
      <c r="OXY1582" s="21"/>
      <c r="OXZ1582" s="21"/>
      <c r="OYA1582" s="21"/>
      <c r="OYB1582" s="21"/>
      <c r="OYC1582" s="21"/>
      <c r="OYD1582" s="21"/>
      <c r="OYE1582" s="21"/>
      <c r="OYF1582" s="21"/>
      <c r="OYG1582" s="21"/>
      <c r="OYH1582" s="21"/>
      <c r="OYI1582" s="21"/>
      <c r="OYJ1582" s="21"/>
      <c r="OYK1582" s="21"/>
      <c r="OYL1582" s="21"/>
      <c r="OYM1582" s="21"/>
      <c r="OYN1582" s="21"/>
      <c r="OYO1582" s="21"/>
      <c r="OYP1582" s="21"/>
      <c r="OYQ1582" s="21"/>
      <c r="OYR1582" s="21"/>
      <c r="OYS1582" s="21"/>
      <c r="OYT1582" s="21"/>
      <c r="OYU1582" s="21"/>
      <c r="OYV1582" s="21"/>
      <c r="OYW1582" s="21"/>
      <c r="OYX1582" s="21"/>
      <c r="OYY1582" s="21"/>
      <c r="OYZ1582" s="21"/>
      <c r="OZA1582" s="21"/>
      <c r="OZB1582" s="21"/>
      <c r="OZC1582" s="21"/>
      <c r="OZD1582" s="21"/>
      <c r="OZE1582" s="21"/>
      <c r="OZF1582" s="21"/>
      <c r="OZG1582" s="21"/>
      <c r="OZH1582" s="21"/>
      <c r="OZI1582" s="21"/>
      <c r="OZJ1582" s="21"/>
      <c r="OZK1582" s="21"/>
      <c r="OZL1582" s="21"/>
      <c r="OZM1582" s="21"/>
      <c r="OZN1582" s="21"/>
      <c r="OZO1582" s="21"/>
      <c r="OZP1582" s="21"/>
      <c r="OZQ1582" s="21"/>
      <c r="OZR1582" s="21"/>
      <c r="OZS1582" s="21"/>
      <c r="OZT1582" s="21"/>
      <c r="OZU1582" s="21"/>
      <c r="OZV1582" s="21"/>
      <c r="OZW1582" s="21"/>
      <c r="OZX1582" s="21"/>
      <c r="OZY1582" s="21"/>
      <c r="OZZ1582" s="21"/>
      <c r="PAA1582" s="21"/>
      <c r="PAB1582" s="21"/>
      <c r="PAC1582" s="21"/>
      <c r="PAD1582" s="21"/>
      <c r="PAE1582" s="21"/>
      <c r="PAF1582" s="21"/>
      <c r="PAG1582" s="21"/>
      <c r="PAH1582" s="21"/>
      <c r="PAI1582" s="21"/>
      <c r="PAJ1582" s="21"/>
      <c r="PAK1582" s="21"/>
      <c r="PAL1582" s="21"/>
      <c r="PAM1582" s="21"/>
      <c r="PAN1582" s="21"/>
      <c r="PAO1582" s="21"/>
      <c r="PAP1582" s="21"/>
      <c r="PAQ1582" s="21"/>
      <c r="PAR1582" s="21"/>
      <c r="PAS1582" s="21"/>
      <c r="PAT1582" s="21"/>
      <c r="PAU1582" s="21"/>
      <c r="PAV1582" s="21"/>
      <c r="PAW1582" s="21"/>
      <c r="PAX1582" s="21"/>
      <c r="PAY1582" s="21"/>
      <c r="PAZ1582" s="21"/>
      <c r="PBA1582" s="21"/>
      <c r="PBB1582" s="21"/>
      <c r="PBC1582" s="21"/>
      <c r="PBD1582" s="21"/>
      <c r="PBE1582" s="21"/>
      <c r="PBF1582" s="21"/>
      <c r="PBG1582" s="21"/>
      <c r="PBH1582" s="21"/>
      <c r="PBI1582" s="21"/>
      <c r="PBJ1582" s="21"/>
      <c r="PBK1582" s="21"/>
      <c r="PBL1582" s="21"/>
      <c r="PBM1582" s="21"/>
      <c r="PBN1582" s="21"/>
      <c r="PBO1582" s="21"/>
      <c r="PBP1582" s="21"/>
      <c r="PBQ1582" s="21"/>
      <c r="PBR1582" s="21"/>
      <c r="PBS1582" s="21"/>
      <c r="PBT1582" s="21"/>
      <c r="PBU1582" s="21"/>
      <c r="PBV1582" s="21"/>
      <c r="PBW1582" s="21"/>
      <c r="PBX1582" s="21"/>
      <c r="PBY1582" s="21"/>
      <c r="PBZ1582" s="21"/>
      <c r="PCA1582" s="21"/>
      <c r="PCB1582" s="21"/>
      <c r="PCC1582" s="21"/>
      <c r="PCD1582" s="21"/>
      <c r="PCE1582" s="21"/>
      <c r="PCF1582" s="21"/>
      <c r="PCG1582" s="21"/>
      <c r="PCH1582" s="21"/>
      <c r="PCI1582" s="21"/>
      <c r="PCJ1582" s="21"/>
      <c r="PCK1582" s="21"/>
      <c r="PCL1582" s="21"/>
      <c r="PCM1582" s="21"/>
      <c r="PCN1582" s="21"/>
      <c r="PCO1582" s="21"/>
      <c r="PCP1582" s="21"/>
      <c r="PCQ1582" s="21"/>
      <c r="PCR1582" s="21"/>
      <c r="PCS1582" s="21"/>
      <c r="PCT1582" s="21"/>
      <c r="PCU1582" s="21"/>
      <c r="PCV1582" s="21"/>
      <c r="PCW1582" s="21"/>
      <c r="PCX1582" s="21"/>
      <c r="PCY1582" s="21"/>
      <c r="PCZ1582" s="21"/>
      <c r="PDA1582" s="21"/>
      <c r="PDB1582" s="21"/>
      <c r="PDC1582" s="21"/>
      <c r="PDD1582" s="21"/>
      <c r="PDE1582" s="21"/>
      <c r="PDF1582" s="21"/>
      <c r="PDG1582" s="21"/>
      <c r="PDH1582" s="21"/>
      <c r="PDI1582" s="21"/>
      <c r="PDJ1582" s="21"/>
      <c r="PDK1582" s="21"/>
      <c r="PDL1582" s="21"/>
      <c r="PDM1582" s="21"/>
      <c r="PDN1582" s="21"/>
      <c r="PDO1582" s="21"/>
      <c r="PDP1582" s="21"/>
      <c r="PDQ1582" s="21"/>
      <c r="PDR1582" s="21"/>
      <c r="PDS1582" s="21"/>
      <c r="PDT1582" s="21"/>
      <c r="PDU1582" s="21"/>
      <c r="PDV1582" s="21"/>
      <c r="PDW1582" s="21"/>
      <c r="PDX1582" s="21"/>
      <c r="PDY1582" s="21"/>
      <c r="PDZ1582" s="21"/>
      <c r="PEA1582" s="21"/>
      <c r="PEB1582" s="21"/>
      <c r="PEC1582" s="21"/>
      <c r="PED1582" s="21"/>
      <c r="PEE1582" s="21"/>
      <c r="PEF1582" s="21"/>
      <c r="PEG1582" s="21"/>
      <c r="PEH1582" s="21"/>
      <c r="PEI1582" s="21"/>
      <c r="PEJ1582" s="21"/>
      <c r="PEK1582" s="21"/>
      <c r="PEL1582" s="21"/>
      <c r="PEM1582" s="21"/>
      <c r="PEN1582" s="21"/>
      <c r="PEO1582" s="21"/>
      <c r="PEP1582" s="21"/>
      <c r="PEQ1582" s="21"/>
      <c r="PER1582" s="21"/>
      <c r="PES1582" s="21"/>
      <c r="PET1582" s="21"/>
      <c r="PEU1582" s="21"/>
      <c r="PEV1582" s="21"/>
      <c r="PEW1582" s="21"/>
      <c r="PEX1582" s="21"/>
      <c r="PEY1582" s="21"/>
      <c r="PEZ1582" s="21"/>
      <c r="PFA1582" s="21"/>
      <c r="PFB1582" s="21"/>
      <c r="PFC1582" s="21"/>
      <c r="PFD1582" s="21"/>
      <c r="PFE1582" s="21"/>
      <c r="PFF1582" s="21"/>
      <c r="PFG1582" s="21"/>
      <c r="PFH1582" s="21"/>
      <c r="PFI1582" s="21"/>
      <c r="PFJ1582" s="21"/>
      <c r="PFK1582" s="21"/>
      <c r="PFL1582" s="21"/>
      <c r="PFM1582" s="21"/>
      <c r="PFN1582" s="21"/>
      <c r="PFO1582" s="21"/>
      <c r="PFP1582" s="21"/>
      <c r="PFQ1582" s="21"/>
      <c r="PFR1582" s="21"/>
      <c r="PFS1582" s="21"/>
      <c r="PFT1582" s="21"/>
      <c r="PFU1582" s="21"/>
      <c r="PFV1582" s="21"/>
      <c r="PFW1582" s="21"/>
      <c r="PFX1582" s="21"/>
      <c r="PFY1582" s="21"/>
      <c r="PFZ1582" s="21"/>
      <c r="PGA1582" s="21"/>
      <c r="PGB1582" s="21"/>
      <c r="PGC1582" s="21"/>
      <c r="PGD1582" s="21"/>
      <c r="PGE1582" s="21"/>
      <c r="PGF1582" s="21"/>
      <c r="PGG1582" s="21"/>
      <c r="PGH1582" s="21"/>
      <c r="PGI1582" s="21"/>
      <c r="PGJ1582" s="21"/>
      <c r="PGK1582" s="21"/>
      <c r="PGL1582" s="21"/>
      <c r="PGM1582" s="21"/>
      <c r="PGN1582" s="21"/>
      <c r="PGO1582" s="21"/>
      <c r="PGP1582" s="21"/>
      <c r="PGQ1582" s="21"/>
      <c r="PGR1582" s="21"/>
      <c r="PGS1582" s="21"/>
      <c r="PGT1582" s="21"/>
      <c r="PGU1582" s="21"/>
      <c r="PGV1582" s="21"/>
      <c r="PGW1582" s="21"/>
      <c r="PGX1582" s="21"/>
      <c r="PGY1582" s="21"/>
      <c r="PGZ1582" s="21"/>
      <c r="PHA1582" s="21"/>
      <c r="PHB1582" s="21"/>
      <c r="PHC1582" s="21"/>
      <c r="PHD1582" s="21"/>
      <c r="PHE1582" s="21"/>
      <c r="PHF1582" s="21"/>
      <c r="PHG1582" s="21"/>
      <c r="PHH1582" s="21"/>
      <c r="PHI1582" s="21"/>
      <c r="PHJ1582" s="21"/>
      <c r="PHK1582" s="21"/>
      <c r="PHL1582" s="21"/>
      <c r="PHM1582" s="21"/>
      <c r="PHN1582" s="21"/>
      <c r="PHO1582" s="21"/>
      <c r="PHP1582" s="21"/>
      <c r="PHQ1582" s="21"/>
      <c r="PHR1582" s="21"/>
      <c r="PHS1582" s="21"/>
      <c r="PHT1582" s="21"/>
      <c r="PHU1582" s="21"/>
      <c r="PHV1582" s="21"/>
      <c r="PHW1582" s="21"/>
      <c r="PHX1582" s="21"/>
      <c r="PHY1582" s="21"/>
      <c r="PHZ1582" s="21"/>
      <c r="PIA1582" s="21"/>
      <c r="PIB1582" s="21"/>
      <c r="PIC1582" s="21"/>
      <c r="PID1582" s="21"/>
      <c r="PIE1582" s="21"/>
      <c r="PIF1582" s="21"/>
      <c r="PIG1582" s="21"/>
      <c r="PIH1582" s="21"/>
      <c r="PII1582" s="21"/>
      <c r="PIJ1582" s="21"/>
      <c r="PIK1582" s="21"/>
      <c r="PIL1582" s="21"/>
      <c r="PIM1582" s="21"/>
      <c r="PIN1582" s="21"/>
      <c r="PIO1582" s="21"/>
      <c r="PIP1582" s="21"/>
      <c r="PIQ1582" s="21"/>
      <c r="PIR1582" s="21"/>
      <c r="PIS1582" s="21"/>
      <c r="PIT1582" s="21"/>
      <c r="PIU1582" s="21"/>
      <c r="PIV1582" s="21"/>
      <c r="PIW1582" s="21"/>
      <c r="PIX1582" s="21"/>
      <c r="PIY1582" s="21"/>
      <c r="PIZ1582" s="21"/>
      <c r="PJA1582" s="21"/>
      <c r="PJB1582" s="21"/>
      <c r="PJC1582" s="21"/>
      <c r="PJD1582" s="21"/>
      <c r="PJE1582" s="21"/>
      <c r="PJF1582" s="21"/>
      <c r="PJG1582" s="21"/>
      <c r="PJH1582" s="21"/>
      <c r="PJI1582" s="21"/>
      <c r="PJJ1582" s="21"/>
      <c r="PJK1582" s="21"/>
      <c r="PJL1582" s="21"/>
      <c r="PJM1582" s="21"/>
      <c r="PJN1582" s="21"/>
      <c r="PJO1582" s="21"/>
      <c r="PJP1582" s="21"/>
      <c r="PJQ1582" s="21"/>
      <c r="PJR1582" s="21"/>
      <c r="PJS1582" s="21"/>
      <c r="PJT1582" s="21"/>
      <c r="PJU1582" s="21"/>
      <c r="PJV1582" s="21"/>
      <c r="PJW1582" s="21"/>
      <c r="PJX1582" s="21"/>
      <c r="PJY1582" s="21"/>
      <c r="PJZ1582" s="21"/>
      <c r="PKA1582" s="21"/>
      <c r="PKB1582" s="21"/>
      <c r="PKC1582" s="21"/>
      <c r="PKD1582" s="21"/>
      <c r="PKE1582" s="21"/>
      <c r="PKF1582" s="21"/>
      <c r="PKG1582" s="21"/>
      <c r="PKH1582" s="21"/>
      <c r="PKI1582" s="21"/>
      <c r="PKJ1582" s="21"/>
      <c r="PKK1582" s="21"/>
      <c r="PKL1582" s="21"/>
      <c r="PKM1582" s="21"/>
      <c r="PKN1582" s="21"/>
      <c r="PKO1582" s="21"/>
      <c r="PKP1582" s="21"/>
      <c r="PKQ1582" s="21"/>
      <c r="PKR1582" s="21"/>
      <c r="PKS1582" s="21"/>
      <c r="PKT1582" s="21"/>
      <c r="PKU1582" s="21"/>
      <c r="PKV1582" s="21"/>
      <c r="PKW1582" s="21"/>
      <c r="PKX1582" s="21"/>
      <c r="PKY1582" s="21"/>
      <c r="PKZ1582" s="21"/>
      <c r="PLA1582" s="21"/>
      <c r="PLB1582" s="21"/>
      <c r="PLC1582" s="21"/>
      <c r="PLD1582" s="21"/>
      <c r="PLE1582" s="21"/>
      <c r="PLF1582" s="21"/>
      <c r="PLG1582" s="21"/>
      <c r="PLH1582" s="21"/>
      <c r="PLI1582" s="21"/>
      <c r="PLJ1582" s="21"/>
      <c r="PLK1582" s="21"/>
      <c r="PLL1582" s="21"/>
      <c r="PLM1582" s="21"/>
      <c r="PLN1582" s="21"/>
      <c r="PLO1582" s="21"/>
      <c r="PLP1582" s="21"/>
      <c r="PLQ1582" s="21"/>
      <c r="PLR1582" s="21"/>
      <c r="PLS1582" s="21"/>
      <c r="PLT1582" s="21"/>
      <c r="PLU1582" s="21"/>
      <c r="PLV1582" s="21"/>
      <c r="PLW1582" s="21"/>
      <c r="PLX1582" s="21"/>
      <c r="PLY1582" s="21"/>
      <c r="PLZ1582" s="21"/>
      <c r="PMA1582" s="21"/>
      <c r="PMB1582" s="21"/>
      <c r="PMC1582" s="21"/>
      <c r="PMD1582" s="21"/>
      <c r="PME1582" s="21"/>
      <c r="PMF1582" s="21"/>
      <c r="PMG1582" s="21"/>
      <c r="PMH1582" s="21"/>
      <c r="PMI1582" s="21"/>
      <c r="PMJ1582" s="21"/>
      <c r="PMK1582" s="21"/>
      <c r="PML1582" s="21"/>
      <c r="PMM1582" s="21"/>
      <c r="PMN1582" s="21"/>
      <c r="PMO1582" s="21"/>
      <c r="PMP1582" s="21"/>
      <c r="PMQ1582" s="21"/>
      <c r="PMR1582" s="21"/>
      <c r="PMS1582" s="21"/>
      <c r="PMT1582" s="21"/>
      <c r="PMU1582" s="21"/>
      <c r="PMV1582" s="21"/>
      <c r="PMW1582" s="21"/>
      <c r="PMX1582" s="21"/>
      <c r="PMY1582" s="21"/>
      <c r="PMZ1582" s="21"/>
      <c r="PNA1582" s="21"/>
      <c r="PNB1582" s="21"/>
      <c r="PNC1582" s="21"/>
      <c r="PND1582" s="21"/>
      <c r="PNE1582" s="21"/>
      <c r="PNF1582" s="21"/>
      <c r="PNG1582" s="21"/>
      <c r="PNH1582" s="21"/>
      <c r="PNI1582" s="21"/>
      <c r="PNJ1582" s="21"/>
      <c r="PNK1582" s="21"/>
      <c r="PNL1582" s="21"/>
      <c r="PNM1582" s="21"/>
      <c r="PNN1582" s="21"/>
      <c r="PNO1582" s="21"/>
      <c r="PNP1582" s="21"/>
      <c r="PNQ1582" s="21"/>
      <c r="PNR1582" s="21"/>
      <c r="PNS1582" s="21"/>
      <c r="PNT1582" s="21"/>
      <c r="PNU1582" s="21"/>
      <c r="PNV1582" s="21"/>
      <c r="PNW1582" s="21"/>
      <c r="PNX1582" s="21"/>
      <c r="PNY1582" s="21"/>
      <c r="PNZ1582" s="21"/>
      <c r="POA1582" s="21"/>
      <c r="POB1582" s="21"/>
      <c r="POC1582" s="21"/>
      <c r="POD1582" s="21"/>
      <c r="POE1582" s="21"/>
      <c r="POF1582" s="21"/>
      <c r="POG1582" s="21"/>
      <c r="POH1582" s="21"/>
      <c r="POI1582" s="21"/>
      <c r="POJ1582" s="21"/>
      <c r="POK1582" s="21"/>
      <c r="POL1582" s="21"/>
      <c r="POM1582" s="21"/>
      <c r="PON1582" s="21"/>
      <c r="POO1582" s="21"/>
      <c r="POP1582" s="21"/>
      <c r="POQ1582" s="21"/>
      <c r="POR1582" s="21"/>
      <c r="POS1582" s="21"/>
      <c r="POT1582" s="21"/>
      <c r="POU1582" s="21"/>
      <c r="POV1582" s="21"/>
      <c r="POW1582" s="21"/>
      <c r="POX1582" s="21"/>
      <c r="POY1582" s="21"/>
      <c r="POZ1582" s="21"/>
      <c r="PPA1582" s="21"/>
      <c r="PPB1582" s="21"/>
      <c r="PPC1582" s="21"/>
      <c r="PPD1582" s="21"/>
      <c r="PPE1582" s="21"/>
      <c r="PPF1582" s="21"/>
      <c r="PPG1582" s="21"/>
      <c r="PPH1582" s="21"/>
      <c r="PPI1582" s="21"/>
      <c r="PPJ1582" s="21"/>
      <c r="PPK1582" s="21"/>
      <c r="PPL1582" s="21"/>
      <c r="PPM1582" s="21"/>
      <c r="PPN1582" s="21"/>
      <c r="PPO1582" s="21"/>
      <c r="PPP1582" s="21"/>
      <c r="PPQ1582" s="21"/>
      <c r="PPR1582" s="21"/>
      <c r="PPS1582" s="21"/>
      <c r="PPT1582" s="21"/>
      <c r="PPU1582" s="21"/>
      <c r="PPV1582" s="21"/>
      <c r="PPW1582" s="21"/>
      <c r="PPX1582" s="21"/>
      <c r="PPY1582" s="21"/>
      <c r="PPZ1582" s="21"/>
      <c r="PQA1582" s="21"/>
      <c r="PQB1582" s="21"/>
      <c r="PQC1582" s="21"/>
      <c r="PQD1582" s="21"/>
      <c r="PQE1582" s="21"/>
      <c r="PQF1582" s="21"/>
      <c r="PQG1582" s="21"/>
      <c r="PQH1582" s="21"/>
      <c r="PQI1582" s="21"/>
      <c r="PQJ1582" s="21"/>
      <c r="PQK1582" s="21"/>
      <c r="PQL1582" s="21"/>
      <c r="PQM1582" s="21"/>
      <c r="PQN1582" s="21"/>
      <c r="PQO1582" s="21"/>
      <c r="PQP1582" s="21"/>
      <c r="PQQ1582" s="21"/>
      <c r="PQR1582" s="21"/>
      <c r="PQS1582" s="21"/>
      <c r="PQT1582" s="21"/>
      <c r="PQU1582" s="21"/>
      <c r="PQV1582" s="21"/>
      <c r="PQW1582" s="21"/>
      <c r="PQX1582" s="21"/>
      <c r="PQY1582" s="21"/>
      <c r="PQZ1582" s="21"/>
      <c r="PRA1582" s="21"/>
      <c r="PRB1582" s="21"/>
      <c r="PRC1582" s="21"/>
      <c r="PRD1582" s="21"/>
      <c r="PRE1582" s="21"/>
      <c r="PRF1582" s="21"/>
      <c r="PRG1582" s="21"/>
      <c r="PRH1582" s="21"/>
      <c r="PRI1582" s="21"/>
      <c r="PRJ1582" s="21"/>
      <c r="PRK1582" s="21"/>
      <c r="PRL1582" s="21"/>
      <c r="PRM1582" s="21"/>
      <c r="PRN1582" s="21"/>
      <c r="PRO1582" s="21"/>
      <c r="PRP1582" s="21"/>
      <c r="PRQ1582" s="21"/>
      <c r="PRR1582" s="21"/>
      <c r="PRS1582" s="21"/>
      <c r="PRT1582" s="21"/>
      <c r="PRU1582" s="21"/>
      <c r="PRV1582" s="21"/>
      <c r="PRW1582" s="21"/>
      <c r="PRX1582" s="21"/>
      <c r="PRY1582" s="21"/>
      <c r="PRZ1582" s="21"/>
      <c r="PSA1582" s="21"/>
      <c r="PSB1582" s="21"/>
      <c r="PSC1582" s="21"/>
      <c r="PSD1582" s="21"/>
      <c r="PSE1582" s="21"/>
      <c r="PSF1582" s="21"/>
      <c r="PSG1582" s="21"/>
      <c r="PSH1582" s="21"/>
      <c r="PSI1582" s="21"/>
      <c r="PSJ1582" s="21"/>
      <c r="PSK1582" s="21"/>
      <c r="PSL1582" s="21"/>
      <c r="PSM1582" s="21"/>
      <c r="PSN1582" s="21"/>
      <c r="PSO1582" s="21"/>
      <c r="PSP1582" s="21"/>
      <c r="PSQ1582" s="21"/>
      <c r="PSR1582" s="21"/>
      <c r="PSS1582" s="21"/>
      <c r="PST1582" s="21"/>
      <c r="PSU1582" s="21"/>
      <c r="PSV1582" s="21"/>
      <c r="PSW1582" s="21"/>
      <c r="PSX1582" s="21"/>
      <c r="PSY1582" s="21"/>
      <c r="PSZ1582" s="21"/>
      <c r="PTA1582" s="21"/>
      <c r="PTB1582" s="21"/>
      <c r="PTC1582" s="21"/>
      <c r="PTD1582" s="21"/>
      <c r="PTE1582" s="21"/>
      <c r="PTF1582" s="21"/>
      <c r="PTG1582" s="21"/>
      <c r="PTH1582" s="21"/>
      <c r="PTI1582" s="21"/>
      <c r="PTJ1582" s="21"/>
      <c r="PTK1582" s="21"/>
      <c r="PTL1582" s="21"/>
      <c r="PTM1582" s="21"/>
      <c r="PTN1582" s="21"/>
      <c r="PTO1582" s="21"/>
      <c r="PTP1582" s="21"/>
      <c r="PTQ1582" s="21"/>
      <c r="PTR1582" s="21"/>
      <c r="PTS1582" s="21"/>
      <c r="PTT1582" s="21"/>
      <c r="PTU1582" s="21"/>
      <c r="PTV1582" s="21"/>
      <c r="PTW1582" s="21"/>
      <c r="PTX1582" s="21"/>
      <c r="PTY1582" s="21"/>
      <c r="PTZ1582" s="21"/>
      <c r="PUA1582" s="21"/>
      <c r="PUB1582" s="21"/>
      <c r="PUC1582" s="21"/>
      <c r="PUD1582" s="21"/>
      <c r="PUE1582" s="21"/>
      <c r="PUF1582" s="21"/>
      <c r="PUG1582" s="21"/>
      <c r="PUH1582" s="21"/>
      <c r="PUI1582" s="21"/>
      <c r="PUJ1582" s="21"/>
      <c r="PUK1582" s="21"/>
      <c r="PUL1582" s="21"/>
      <c r="PUM1582" s="21"/>
      <c r="PUN1582" s="21"/>
      <c r="PUO1582" s="21"/>
      <c r="PUP1582" s="21"/>
      <c r="PUQ1582" s="21"/>
      <c r="PUR1582" s="21"/>
      <c r="PUS1582" s="21"/>
      <c r="PUT1582" s="21"/>
      <c r="PUU1582" s="21"/>
      <c r="PUV1582" s="21"/>
      <c r="PUW1582" s="21"/>
      <c r="PUX1582" s="21"/>
      <c r="PUY1582" s="21"/>
      <c r="PUZ1582" s="21"/>
      <c r="PVA1582" s="21"/>
      <c r="PVB1582" s="21"/>
      <c r="PVC1582" s="21"/>
      <c r="PVD1582" s="21"/>
      <c r="PVE1582" s="21"/>
      <c r="PVF1582" s="21"/>
      <c r="PVG1582" s="21"/>
      <c r="PVH1582" s="21"/>
      <c r="PVI1582" s="21"/>
      <c r="PVJ1582" s="21"/>
      <c r="PVK1582" s="21"/>
      <c r="PVL1582" s="21"/>
      <c r="PVM1582" s="21"/>
      <c r="PVN1582" s="21"/>
      <c r="PVO1582" s="21"/>
      <c r="PVP1582" s="21"/>
      <c r="PVQ1582" s="21"/>
      <c r="PVR1582" s="21"/>
      <c r="PVS1582" s="21"/>
      <c r="PVT1582" s="21"/>
      <c r="PVU1582" s="21"/>
      <c r="PVV1582" s="21"/>
      <c r="PVW1582" s="21"/>
      <c r="PVX1582" s="21"/>
      <c r="PVY1582" s="21"/>
      <c r="PVZ1582" s="21"/>
      <c r="PWA1582" s="21"/>
      <c r="PWB1582" s="21"/>
      <c r="PWC1582" s="21"/>
      <c r="PWD1582" s="21"/>
      <c r="PWE1582" s="21"/>
      <c r="PWF1582" s="21"/>
      <c r="PWG1582" s="21"/>
      <c r="PWH1582" s="21"/>
      <c r="PWI1582" s="21"/>
      <c r="PWJ1582" s="21"/>
      <c r="PWK1582" s="21"/>
      <c r="PWL1582" s="21"/>
      <c r="PWM1582" s="21"/>
      <c r="PWN1582" s="21"/>
      <c r="PWO1582" s="21"/>
      <c r="PWP1582" s="21"/>
      <c r="PWQ1582" s="21"/>
      <c r="PWR1582" s="21"/>
      <c r="PWS1582" s="21"/>
      <c r="PWT1582" s="21"/>
      <c r="PWU1582" s="21"/>
      <c r="PWV1582" s="21"/>
      <c r="PWW1582" s="21"/>
      <c r="PWX1582" s="21"/>
      <c r="PWY1582" s="21"/>
      <c r="PWZ1582" s="21"/>
      <c r="PXA1582" s="21"/>
      <c r="PXB1582" s="21"/>
      <c r="PXC1582" s="21"/>
      <c r="PXD1582" s="21"/>
      <c r="PXE1582" s="21"/>
      <c r="PXF1582" s="21"/>
      <c r="PXG1582" s="21"/>
      <c r="PXH1582" s="21"/>
      <c r="PXI1582" s="21"/>
      <c r="PXJ1582" s="21"/>
      <c r="PXK1582" s="21"/>
      <c r="PXL1582" s="21"/>
      <c r="PXM1582" s="21"/>
      <c r="PXN1582" s="21"/>
      <c r="PXO1582" s="21"/>
      <c r="PXP1582" s="21"/>
      <c r="PXQ1582" s="21"/>
      <c r="PXR1582" s="21"/>
      <c r="PXS1582" s="21"/>
      <c r="PXT1582" s="21"/>
      <c r="PXU1582" s="21"/>
      <c r="PXV1582" s="21"/>
      <c r="PXW1582" s="21"/>
      <c r="PXX1582" s="21"/>
      <c r="PXY1582" s="21"/>
      <c r="PXZ1582" s="21"/>
      <c r="PYA1582" s="21"/>
      <c r="PYB1582" s="21"/>
      <c r="PYC1582" s="21"/>
      <c r="PYD1582" s="21"/>
      <c r="PYE1582" s="21"/>
      <c r="PYF1582" s="21"/>
      <c r="PYG1582" s="21"/>
      <c r="PYH1582" s="21"/>
      <c r="PYI1582" s="21"/>
      <c r="PYJ1582" s="21"/>
      <c r="PYK1582" s="21"/>
      <c r="PYL1582" s="21"/>
      <c r="PYM1582" s="21"/>
      <c r="PYN1582" s="21"/>
      <c r="PYO1582" s="21"/>
      <c r="PYP1582" s="21"/>
      <c r="PYQ1582" s="21"/>
      <c r="PYR1582" s="21"/>
      <c r="PYS1582" s="21"/>
      <c r="PYT1582" s="21"/>
      <c r="PYU1582" s="21"/>
      <c r="PYV1582" s="21"/>
      <c r="PYW1582" s="21"/>
      <c r="PYX1582" s="21"/>
      <c r="PYY1582" s="21"/>
      <c r="PYZ1582" s="21"/>
      <c r="PZA1582" s="21"/>
      <c r="PZB1582" s="21"/>
      <c r="PZC1582" s="21"/>
      <c r="PZD1582" s="21"/>
      <c r="PZE1582" s="21"/>
      <c r="PZF1582" s="21"/>
      <c r="PZG1582" s="21"/>
      <c r="PZH1582" s="21"/>
      <c r="PZI1582" s="21"/>
      <c r="PZJ1582" s="21"/>
      <c r="PZK1582" s="21"/>
      <c r="PZL1582" s="21"/>
      <c r="PZM1582" s="21"/>
      <c r="PZN1582" s="21"/>
      <c r="PZO1582" s="21"/>
      <c r="PZP1582" s="21"/>
      <c r="PZQ1582" s="21"/>
      <c r="PZR1582" s="21"/>
      <c r="PZS1582" s="21"/>
      <c r="PZT1582" s="21"/>
      <c r="PZU1582" s="21"/>
      <c r="PZV1582" s="21"/>
      <c r="PZW1582" s="21"/>
      <c r="PZX1582" s="21"/>
      <c r="PZY1582" s="21"/>
      <c r="PZZ1582" s="21"/>
      <c r="QAA1582" s="21"/>
      <c r="QAB1582" s="21"/>
      <c r="QAC1582" s="21"/>
      <c r="QAD1582" s="21"/>
      <c r="QAE1582" s="21"/>
      <c r="QAF1582" s="21"/>
      <c r="QAG1582" s="21"/>
      <c r="QAH1582" s="21"/>
      <c r="QAI1582" s="21"/>
      <c r="QAJ1582" s="21"/>
      <c r="QAK1582" s="21"/>
      <c r="QAL1582" s="21"/>
      <c r="QAM1582" s="21"/>
      <c r="QAN1582" s="21"/>
      <c r="QAO1582" s="21"/>
      <c r="QAP1582" s="21"/>
      <c r="QAQ1582" s="21"/>
      <c r="QAR1582" s="21"/>
      <c r="QAS1582" s="21"/>
      <c r="QAT1582" s="21"/>
      <c r="QAU1582" s="21"/>
      <c r="QAV1582" s="21"/>
      <c r="QAW1582" s="21"/>
      <c r="QAX1582" s="21"/>
      <c r="QAY1582" s="21"/>
      <c r="QAZ1582" s="21"/>
      <c r="QBA1582" s="21"/>
      <c r="QBB1582" s="21"/>
      <c r="QBC1582" s="21"/>
      <c r="QBD1582" s="21"/>
      <c r="QBE1582" s="21"/>
      <c r="QBF1582" s="21"/>
      <c r="QBG1582" s="21"/>
      <c r="QBH1582" s="21"/>
      <c r="QBI1582" s="21"/>
      <c r="QBJ1582" s="21"/>
      <c r="QBK1582" s="21"/>
      <c r="QBL1582" s="21"/>
      <c r="QBM1582" s="21"/>
      <c r="QBN1582" s="21"/>
      <c r="QBO1582" s="21"/>
      <c r="QBP1582" s="21"/>
      <c r="QBQ1582" s="21"/>
      <c r="QBR1582" s="21"/>
      <c r="QBS1582" s="21"/>
      <c r="QBT1582" s="21"/>
      <c r="QBU1582" s="21"/>
      <c r="QBV1582" s="21"/>
      <c r="QBW1582" s="21"/>
      <c r="QBX1582" s="21"/>
      <c r="QBY1582" s="21"/>
      <c r="QBZ1582" s="21"/>
      <c r="QCA1582" s="21"/>
      <c r="QCB1582" s="21"/>
      <c r="QCC1582" s="21"/>
      <c r="QCD1582" s="21"/>
      <c r="QCE1582" s="21"/>
      <c r="QCF1582" s="21"/>
      <c r="QCG1582" s="21"/>
      <c r="QCH1582" s="21"/>
      <c r="QCI1582" s="21"/>
      <c r="QCJ1582" s="21"/>
      <c r="QCK1582" s="21"/>
      <c r="QCL1582" s="21"/>
      <c r="QCM1582" s="21"/>
      <c r="QCN1582" s="21"/>
      <c r="QCO1582" s="21"/>
      <c r="QCP1582" s="21"/>
      <c r="QCQ1582" s="21"/>
      <c r="QCR1582" s="21"/>
      <c r="QCS1582" s="21"/>
      <c r="QCT1582" s="21"/>
      <c r="QCU1582" s="21"/>
      <c r="QCV1582" s="21"/>
      <c r="QCW1582" s="21"/>
      <c r="QCX1582" s="21"/>
      <c r="QCY1582" s="21"/>
      <c r="QCZ1582" s="21"/>
      <c r="QDA1582" s="21"/>
      <c r="QDB1582" s="21"/>
      <c r="QDC1582" s="21"/>
      <c r="QDD1582" s="21"/>
      <c r="QDE1582" s="21"/>
      <c r="QDF1582" s="21"/>
      <c r="QDG1582" s="21"/>
      <c r="QDH1582" s="21"/>
      <c r="QDI1582" s="21"/>
      <c r="QDJ1582" s="21"/>
      <c r="QDK1582" s="21"/>
      <c r="QDL1582" s="21"/>
      <c r="QDM1582" s="21"/>
      <c r="QDN1582" s="21"/>
      <c r="QDO1582" s="21"/>
      <c r="QDP1582" s="21"/>
      <c r="QDQ1582" s="21"/>
      <c r="QDR1582" s="21"/>
      <c r="QDS1582" s="21"/>
      <c r="QDT1582" s="21"/>
      <c r="QDU1582" s="21"/>
      <c r="QDV1582" s="21"/>
      <c r="QDW1582" s="21"/>
      <c r="QDX1582" s="21"/>
      <c r="QDY1582" s="21"/>
      <c r="QDZ1582" s="21"/>
      <c r="QEA1582" s="21"/>
      <c r="QEB1582" s="21"/>
      <c r="QEC1582" s="21"/>
      <c r="QED1582" s="21"/>
      <c r="QEE1582" s="21"/>
      <c r="QEF1582" s="21"/>
      <c r="QEG1582" s="21"/>
      <c r="QEH1582" s="21"/>
      <c r="QEI1582" s="21"/>
      <c r="QEJ1582" s="21"/>
      <c r="QEK1582" s="21"/>
      <c r="QEL1582" s="21"/>
      <c r="QEM1582" s="21"/>
      <c r="QEN1582" s="21"/>
      <c r="QEO1582" s="21"/>
      <c r="QEP1582" s="21"/>
      <c r="QEQ1582" s="21"/>
      <c r="QER1582" s="21"/>
      <c r="QES1582" s="21"/>
      <c r="QET1582" s="21"/>
      <c r="QEU1582" s="21"/>
      <c r="QEV1582" s="21"/>
      <c r="QEW1582" s="21"/>
      <c r="QEX1582" s="21"/>
      <c r="QEY1582" s="21"/>
      <c r="QEZ1582" s="21"/>
      <c r="QFA1582" s="21"/>
      <c r="QFB1582" s="21"/>
      <c r="QFC1582" s="21"/>
      <c r="QFD1582" s="21"/>
      <c r="QFE1582" s="21"/>
      <c r="QFF1582" s="21"/>
      <c r="QFG1582" s="21"/>
      <c r="QFH1582" s="21"/>
      <c r="QFI1582" s="21"/>
      <c r="QFJ1582" s="21"/>
      <c r="QFK1582" s="21"/>
      <c r="QFL1582" s="21"/>
      <c r="QFM1582" s="21"/>
      <c r="QFN1582" s="21"/>
      <c r="QFO1582" s="21"/>
      <c r="QFP1582" s="21"/>
      <c r="QFQ1582" s="21"/>
      <c r="QFR1582" s="21"/>
      <c r="QFS1582" s="21"/>
      <c r="QFT1582" s="21"/>
      <c r="QFU1582" s="21"/>
      <c r="QFV1582" s="21"/>
      <c r="QFW1582" s="21"/>
      <c r="QFX1582" s="21"/>
      <c r="QFY1582" s="21"/>
      <c r="QFZ1582" s="21"/>
      <c r="QGA1582" s="21"/>
      <c r="QGB1582" s="21"/>
      <c r="QGC1582" s="21"/>
      <c r="QGD1582" s="21"/>
      <c r="QGE1582" s="21"/>
      <c r="QGF1582" s="21"/>
      <c r="QGG1582" s="21"/>
      <c r="QGH1582" s="21"/>
      <c r="QGI1582" s="21"/>
      <c r="QGJ1582" s="21"/>
      <c r="QGK1582" s="21"/>
      <c r="QGL1582" s="21"/>
      <c r="QGM1582" s="21"/>
      <c r="QGN1582" s="21"/>
      <c r="QGO1582" s="21"/>
      <c r="QGP1582" s="21"/>
      <c r="QGQ1582" s="21"/>
      <c r="QGR1582" s="21"/>
      <c r="QGS1582" s="21"/>
      <c r="QGT1582" s="21"/>
      <c r="QGU1582" s="21"/>
      <c r="QGV1582" s="21"/>
      <c r="QGW1582" s="21"/>
      <c r="QGX1582" s="21"/>
      <c r="QGY1582" s="21"/>
      <c r="QGZ1582" s="21"/>
      <c r="QHA1582" s="21"/>
      <c r="QHB1582" s="21"/>
      <c r="QHC1582" s="21"/>
      <c r="QHD1582" s="21"/>
      <c r="QHE1582" s="21"/>
      <c r="QHF1582" s="21"/>
      <c r="QHG1582" s="21"/>
      <c r="QHH1582" s="21"/>
      <c r="QHI1582" s="21"/>
      <c r="QHJ1582" s="21"/>
      <c r="QHK1582" s="21"/>
      <c r="QHL1582" s="21"/>
      <c r="QHM1582" s="21"/>
      <c r="QHN1582" s="21"/>
      <c r="QHO1582" s="21"/>
      <c r="QHP1582" s="21"/>
      <c r="QHQ1582" s="21"/>
      <c r="QHR1582" s="21"/>
      <c r="QHS1582" s="21"/>
      <c r="QHT1582" s="21"/>
      <c r="QHU1582" s="21"/>
      <c r="QHV1582" s="21"/>
      <c r="QHW1582" s="21"/>
      <c r="QHX1582" s="21"/>
      <c r="QHY1582" s="21"/>
      <c r="QHZ1582" s="21"/>
      <c r="QIA1582" s="21"/>
      <c r="QIB1582" s="21"/>
      <c r="QIC1582" s="21"/>
      <c r="QID1582" s="21"/>
      <c r="QIE1582" s="21"/>
      <c r="QIF1582" s="21"/>
      <c r="QIG1582" s="21"/>
      <c r="QIH1582" s="21"/>
      <c r="QII1582" s="21"/>
      <c r="QIJ1582" s="21"/>
      <c r="QIK1582" s="21"/>
      <c r="QIL1582" s="21"/>
      <c r="QIM1582" s="21"/>
      <c r="QIN1582" s="21"/>
      <c r="QIO1582" s="21"/>
      <c r="QIP1582" s="21"/>
      <c r="QIQ1582" s="21"/>
      <c r="QIR1582" s="21"/>
      <c r="QIS1582" s="21"/>
      <c r="QIT1582" s="21"/>
      <c r="QIU1582" s="21"/>
      <c r="QIV1582" s="21"/>
      <c r="QIW1582" s="21"/>
      <c r="QIX1582" s="21"/>
      <c r="QIY1582" s="21"/>
      <c r="QIZ1582" s="21"/>
      <c r="QJA1582" s="21"/>
      <c r="QJB1582" s="21"/>
      <c r="QJC1582" s="21"/>
      <c r="QJD1582" s="21"/>
      <c r="QJE1582" s="21"/>
      <c r="QJF1582" s="21"/>
      <c r="QJG1582" s="21"/>
      <c r="QJH1582" s="21"/>
      <c r="QJI1582" s="21"/>
      <c r="QJJ1582" s="21"/>
      <c r="QJK1582" s="21"/>
      <c r="QJL1582" s="21"/>
      <c r="QJM1582" s="21"/>
      <c r="QJN1582" s="21"/>
      <c r="QJO1582" s="21"/>
      <c r="QJP1582" s="21"/>
      <c r="QJQ1582" s="21"/>
      <c r="QJR1582" s="21"/>
      <c r="QJS1582" s="21"/>
      <c r="QJT1582" s="21"/>
      <c r="QJU1582" s="21"/>
      <c r="QJV1582" s="21"/>
      <c r="QJW1582" s="21"/>
      <c r="QJX1582" s="21"/>
      <c r="QJY1582" s="21"/>
      <c r="QJZ1582" s="21"/>
      <c r="QKA1582" s="21"/>
      <c r="QKB1582" s="21"/>
      <c r="QKC1582" s="21"/>
      <c r="QKD1582" s="21"/>
      <c r="QKE1582" s="21"/>
      <c r="QKF1582" s="21"/>
      <c r="QKG1582" s="21"/>
      <c r="QKH1582" s="21"/>
      <c r="QKI1582" s="21"/>
      <c r="QKJ1582" s="21"/>
      <c r="QKK1582" s="21"/>
      <c r="QKL1582" s="21"/>
      <c r="QKM1582" s="21"/>
      <c r="QKN1582" s="21"/>
      <c r="QKO1582" s="21"/>
      <c r="QKP1582" s="21"/>
      <c r="QKQ1582" s="21"/>
      <c r="QKR1582" s="21"/>
      <c r="QKS1582" s="21"/>
      <c r="QKT1582" s="21"/>
      <c r="QKU1582" s="21"/>
      <c r="QKV1582" s="21"/>
      <c r="QKW1582" s="21"/>
      <c r="QKX1582" s="21"/>
      <c r="QKY1582" s="21"/>
      <c r="QKZ1582" s="21"/>
      <c r="QLA1582" s="21"/>
      <c r="QLB1582" s="21"/>
      <c r="QLC1582" s="21"/>
      <c r="QLD1582" s="21"/>
      <c r="QLE1582" s="21"/>
      <c r="QLF1582" s="21"/>
      <c r="QLG1582" s="21"/>
      <c r="QLH1582" s="21"/>
      <c r="QLI1582" s="21"/>
      <c r="QLJ1582" s="21"/>
      <c r="QLK1582" s="21"/>
      <c r="QLL1582" s="21"/>
      <c r="QLM1582" s="21"/>
      <c r="QLN1582" s="21"/>
      <c r="QLO1582" s="21"/>
      <c r="QLP1582" s="21"/>
      <c r="QLQ1582" s="21"/>
      <c r="QLR1582" s="21"/>
      <c r="QLS1582" s="21"/>
      <c r="QLT1582" s="21"/>
      <c r="QLU1582" s="21"/>
      <c r="QLV1582" s="21"/>
      <c r="QLW1582" s="21"/>
      <c r="QLX1582" s="21"/>
      <c r="QLY1582" s="21"/>
      <c r="QLZ1582" s="21"/>
      <c r="QMA1582" s="21"/>
      <c r="QMB1582" s="21"/>
      <c r="QMC1582" s="21"/>
      <c r="QMD1582" s="21"/>
      <c r="QME1582" s="21"/>
      <c r="QMF1582" s="21"/>
      <c r="QMG1582" s="21"/>
      <c r="QMH1582" s="21"/>
      <c r="QMI1582" s="21"/>
      <c r="QMJ1582" s="21"/>
      <c r="QMK1582" s="21"/>
      <c r="QML1582" s="21"/>
      <c r="QMM1582" s="21"/>
      <c r="QMN1582" s="21"/>
      <c r="QMO1582" s="21"/>
      <c r="QMP1582" s="21"/>
      <c r="QMQ1582" s="21"/>
      <c r="QMR1582" s="21"/>
      <c r="QMS1582" s="21"/>
      <c r="QMT1582" s="21"/>
      <c r="QMU1582" s="21"/>
      <c r="QMV1582" s="21"/>
      <c r="QMW1582" s="21"/>
      <c r="QMX1582" s="21"/>
      <c r="QMY1582" s="21"/>
      <c r="QMZ1582" s="21"/>
      <c r="QNA1582" s="21"/>
      <c r="QNB1582" s="21"/>
      <c r="QNC1582" s="21"/>
      <c r="QND1582" s="21"/>
      <c r="QNE1582" s="21"/>
      <c r="QNF1582" s="21"/>
      <c r="QNG1582" s="21"/>
      <c r="QNH1582" s="21"/>
      <c r="QNI1582" s="21"/>
      <c r="QNJ1582" s="21"/>
      <c r="QNK1582" s="21"/>
      <c r="QNL1582" s="21"/>
      <c r="QNM1582" s="21"/>
      <c r="QNN1582" s="21"/>
      <c r="QNO1582" s="21"/>
      <c r="QNP1582" s="21"/>
      <c r="QNQ1582" s="21"/>
      <c r="QNR1582" s="21"/>
      <c r="QNS1582" s="21"/>
      <c r="QNT1582" s="21"/>
      <c r="QNU1582" s="21"/>
      <c r="QNV1582" s="21"/>
      <c r="QNW1582" s="21"/>
      <c r="QNX1582" s="21"/>
      <c r="QNY1582" s="21"/>
      <c r="QNZ1582" s="21"/>
      <c r="QOA1582" s="21"/>
      <c r="QOB1582" s="21"/>
      <c r="QOC1582" s="21"/>
      <c r="QOD1582" s="21"/>
      <c r="QOE1582" s="21"/>
      <c r="QOF1582" s="21"/>
      <c r="QOG1582" s="21"/>
      <c r="QOH1582" s="21"/>
      <c r="QOI1582" s="21"/>
      <c r="QOJ1582" s="21"/>
      <c r="QOK1582" s="21"/>
      <c r="QOL1582" s="21"/>
      <c r="QOM1582" s="21"/>
      <c r="QON1582" s="21"/>
      <c r="QOO1582" s="21"/>
      <c r="QOP1582" s="21"/>
      <c r="QOQ1582" s="21"/>
      <c r="QOR1582" s="21"/>
      <c r="QOS1582" s="21"/>
      <c r="QOT1582" s="21"/>
      <c r="QOU1582" s="21"/>
      <c r="QOV1582" s="21"/>
      <c r="QOW1582" s="21"/>
      <c r="QOX1582" s="21"/>
      <c r="QOY1582" s="21"/>
      <c r="QOZ1582" s="21"/>
      <c r="QPA1582" s="21"/>
      <c r="QPB1582" s="21"/>
      <c r="QPC1582" s="21"/>
      <c r="QPD1582" s="21"/>
      <c r="QPE1582" s="21"/>
      <c r="QPF1582" s="21"/>
      <c r="QPG1582" s="21"/>
      <c r="QPH1582" s="21"/>
      <c r="QPI1582" s="21"/>
      <c r="QPJ1582" s="21"/>
      <c r="QPK1582" s="21"/>
      <c r="QPL1582" s="21"/>
      <c r="QPM1582" s="21"/>
      <c r="QPN1582" s="21"/>
      <c r="QPO1582" s="21"/>
      <c r="QPP1582" s="21"/>
      <c r="QPQ1582" s="21"/>
      <c r="QPR1582" s="21"/>
      <c r="QPS1582" s="21"/>
      <c r="QPT1582" s="21"/>
      <c r="QPU1582" s="21"/>
      <c r="QPV1582" s="21"/>
      <c r="QPW1582" s="21"/>
      <c r="QPX1582" s="21"/>
      <c r="QPY1582" s="21"/>
      <c r="QPZ1582" s="21"/>
      <c r="QQA1582" s="21"/>
      <c r="QQB1582" s="21"/>
      <c r="QQC1582" s="21"/>
      <c r="QQD1582" s="21"/>
      <c r="QQE1582" s="21"/>
      <c r="QQF1582" s="21"/>
      <c r="QQG1582" s="21"/>
      <c r="QQH1582" s="21"/>
      <c r="QQI1582" s="21"/>
      <c r="QQJ1582" s="21"/>
      <c r="QQK1582" s="21"/>
      <c r="QQL1582" s="21"/>
      <c r="QQM1582" s="21"/>
      <c r="QQN1582" s="21"/>
      <c r="QQO1582" s="21"/>
      <c r="QQP1582" s="21"/>
      <c r="QQQ1582" s="21"/>
      <c r="QQR1582" s="21"/>
      <c r="QQS1582" s="21"/>
      <c r="QQT1582" s="21"/>
      <c r="QQU1582" s="21"/>
      <c r="QQV1582" s="21"/>
      <c r="QQW1582" s="21"/>
      <c r="QQX1582" s="21"/>
      <c r="QQY1582" s="21"/>
      <c r="QQZ1582" s="21"/>
      <c r="QRA1582" s="21"/>
      <c r="QRB1582" s="21"/>
      <c r="QRC1582" s="21"/>
      <c r="QRD1582" s="21"/>
      <c r="QRE1582" s="21"/>
      <c r="QRF1582" s="21"/>
      <c r="QRG1582" s="21"/>
      <c r="QRH1582" s="21"/>
      <c r="QRI1582" s="21"/>
      <c r="QRJ1582" s="21"/>
      <c r="QRK1582" s="21"/>
      <c r="QRL1582" s="21"/>
      <c r="QRM1582" s="21"/>
      <c r="QRN1582" s="21"/>
      <c r="QRO1582" s="21"/>
      <c r="QRP1582" s="21"/>
      <c r="QRQ1582" s="21"/>
      <c r="QRR1582" s="21"/>
      <c r="QRS1582" s="21"/>
      <c r="QRT1582" s="21"/>
      <c r="QRU1582" s="21"/>
      <c r="QRV1582" s="21"/>
      <c r="QRW1582" s="21"/>
      <c r="QRX1582" s="21"/>
      <c r="QRY1582" s="21"/>
      <c r="QRZ1582" s="21"/>
      <c r="QSA1582" s="21"/>
      <c r="QSB1582" s="21"/>
      <c r="QSC1582" s="21"/>
      <c r="QSD1582" s="21"/>
      <c r="QSE1582" s="21"/>
      <c r="QSF1582" s="21"/>
      <c r="QSG1582" s="21"/>
      <c r="QSH1582" s="21"/>
      <c r="QSI1582" s="21"/>
      <c r="QSJ1582" s="21"/>
      <c r="QSK1582" s="21"/>
      <c r="QSL1582" s="21"/>
      <c r="QSM1582" s="21"/>
      <c r="QSN1582" s="21"/>
      <c r="QSO1582" s="21"/>
      <c r="QSP1582" s="21"/>
      <c r="QSQ1582" s="21"/>
      <c r="QSR1582" s="21"/>
      <c r="QSS1582" s="21"/>
      <c r="QST1582" s="21"/>
      <c r="QSU1582" s="21"/>
      <c r="QSV1582" s="21"/>
      <c r="QSW1582" s="21"/>
      <c r="QSX1582" s="21"/>
      <c r="QSY1582" s="21"/>
      <c r="QSZ1582" s="21"/>
      <c r="QTA1582" s="21"/>
      <c r="QTB1582" s="21"/>
      <c r="QTC1582" s="21"/>
      <c r="QTD1582" s="21"/>
      <c r="QTE1582" s="21"/>
      <c r="QTF1582" s="21"/>
      <c r="QTG1582" s="21"/>
      <c r="QTH1582" s="21"/>
      <c r="QTI1582" s="21"/>
      <c r="QTJ1582" s="21"/>
      <c r="QTK1582" s="21"/>
      <c r="QTL1582" s="21"/>
      <c r="QTM1582" s="21"/>
      <c r="QTN1582" s="21"/>
      <c r="QTO1582" s="21"/>
      <c r="QTP1582" s="21"/>
      <c r="QTQ1582" s="21"/>
      <c r="QTR1582" s="21"/>
      <c r="QTS1582" s="21"/>
      <c r="QTT1582" s="21"/>
      <c r="QTU1582" s="21"/>
      <c r="QTV1582" s="21"/>
      <c r="QTW1582" s="21"/>
      <c r="QTX1582" s="21"/>
      <c r="QTY1582" s="21"/>
      <c r="QTZ1582" s="21"/>
      <c r="QUA1582" s="21"/>
      <c r="QUB1582" s="21"/>
      <c r="QUC1582" s="21"/>
      <c r="QUD1582" s="21"/>
      <c r="QUE1582" s="21"/>
      <c r="QUF1582" s="21"/>
      <c r="QUG1582" s="21"/>
      <c r="QUH1582" s="21"/>
      <c r="QUI1582" s="21"/>
      <c r="QUJ1582" s="21"/>
      <c r="QUK1582" s="21"/>
      <c r="QUL1582" s="21"/>
      <c r="QUM1582" s="21"/>
      <c r="QUN1582" s="21"/>
      <c r="QUO1582" s="21"/>
      <c r="QUP1582" s="21"/>
      <c r="QUQ1582" s="21"/>
      <c r="QUR1582" s="21"/>
      <c r="QUS1582" s="21"/>
      <c r="QUT1582" s="21"/>
      <c r="QUU1582" s="21"/>
      <c r="QUV1582" s="21"/>
      <c r="QUW1582" s="21"/>
      <c r="QUX1582" s="21"/>
      <c r="QUY1582" s="21"/>
      <c r="QUZ1582" s="21"/>
      <c r="QVA1582" s="21"/>
      <c r="QVB1582" s="21"/>
      <c r="QVC1582" s="21"/>
      <c r="QVD1582" s="21"/>
      <c r="QVE1582" s="21"/>
      <c r="QVF1582" s="21"/>
      <c r="QVG1582" s="21"/>
      <c r="QVH1582" s="21"/>
      <c r="QVI1582" s="21"/>
      <c r="QVJ1582" s="21"/>
      <c r="QVK1582" s="21"/>
      <c r="QVL1582" s="21"/>
      <c r="QVM1582" s="21"/>
      <c r="QVN1582" s="21"/>
      <c r="QVO1582" s="21"/>
      <c r="QVP1582" s="21"/>
      <c r="QVQ1582" s="21"/>
      <c r="QVR1582" s="21"/>
      <c r="QVS1582" s="21"/>
      <c r="QVT1582" s="21"/>
      <c r="QVU1582" s="21"/>
      <c r="QVV1582" s="21"/>
      <c r="QVW1582" s="21"/>
      <c r="QVX1582" s="21"/>
      <c r="QVY1582" s="21"/>
      <c r="QVZ1582" s="21"/>
      <c r="QWA1582" s="21"/>
      <c r="QWB1582" s="21"/>
      <c r="QWC1582" s="21"/>
      <c r="QWD1582" s="21"/>
      <c r="QWE1582" s="21"/>
      <c r="QWF1582" s="21"/>
      <c r="QWG1582" s="21"/>
      <c r="QWH1582" s="21"/>
      <c r="QWI1582" s="21"/>
      <c r="QWJ1582" s="21"/>
      <c r="QWK1582" s="21"/>
      <c r="QWL1582" s="21"/>
      <c r="QWM1582" s="21"/>
      <c r="QWN1582" s="21"/>
      <c r="QWO1582" s="21"/>
      <c r="QWP1582" s="21"/>
      <c r="QWQ1582" s="21"/>
      <c r="QWR1582" s="21"/>
      <c r="QWS1582" s="21"/>
      <c r="QWT1582" s="21"/>
      <c r="QWU1582" s="21"/>
      <c r="QWV1582" s="21"/>
      <c r="QWW1582" s="21"/>
      <c r="QWX1582" s="21"/>
      <c r="QWY1582" s="21"/>
      <c r="QWZ1582" s="21"/>
      <c r="QXA1582" s="21"/>
      <c r="QXB1582" s="21"/>
      <c r="QXC1582" s="21"/>
      <c r="QXD1582" s="21"/>
      <c r="QXE1582" s="21"/>
      <c r="QXF1582" s="21"/>
      <c r="QXG1582" s="21"/>
      <c r="QXH1582" s="21"/>
      <c r="QXI1582" s="21"/>
      <c r="QXJ1582" s="21"/>
      <c r="QXK1582" s="21"/>
      <c r="QXL1582" s="21"/>
      <c r="QXM1582" s="21"/>
      <c r="QXN1582" s="21"/>
      <c r="QXO1582" s="21"/>
      <c r="QXP1582" s="21"/>
      <c r="QXQ1582" s="21"/>
      <c r="QXR1582" s="21"/>
      <c r="QXS1582" s="21"/>
      <c r="QXT1582" s="21"/>
      <c r="QXU1582" s="21"/>
      <c r="QXV1582" s="21"/>
      <c r="QXW1582" s="21"/>
      <c r="QXX1582" s="21"/>
      <c r="QXY1582" s="21"/>
      <c r="QXZ1582" s="21"/>
      <c r="QYA1582" s="21"/>
      <c r="QYB1582" s="21"/>
      <c r="QYC1582" s="21"/>
      <c r="QYD1582" s="21"/>
      <c r="QYE1582" s="21"/>
      <c r="QYF1582" s="21"/>
      <c r="QYG1582" s="21"/>
      <c r="QYH1582" s="21"/>
      <c r="QYI1582" s="21"/>
      <c r="QYJ1582" s="21"/>
      <c r="QYK1582" s="21"/>
      <c r="QYL1582" s="21"/>
      <c r="QYM1582" s="21"/>
      <c r="QYN1582" s="21"/>
      <c r="QYO1582" s="21"/>
      <c r="QYP1582" s="21"/>
      <c r="QYQ1582" s="21"/>
      <c r="QYR1582" s="21"/>
      <c r="QYS1582" s="21"/>
      <c r="QYT1582" s="21"/>
      <c r="QYU1582" s="21"/>
      <c r="QYV1582" s="21"/>
      <c r="QYW1582" s="21"/>
      <c r="QYX1582" s="21"/>
      <c r="QYY1582" s="21"/>
      <c r="QYZ1582" s="21"/>
      <c r="QZA1582" s="21"/>
      <c r="QZB1582" s="21"/>
      <c r="QZC1582" s="21"/>
      <c r="QZD1582" s="21"/>
      <c r="QZE1582" s="21"/>
      <c r="QZF1582" s="21"/>
      <c r="QZG1582" s="21"/>
      <c r="QZH1582" s="21"/>
      <c r="QZI1582" s="21"/>
      <c r="QZJ1582" s="21"/>
      <c r="QZK1582" s="21"/>
      <c r="QZL1582" s="21"/>
      <c r="QZM1582" s="21"/>
      <c r="QZN1582" s="21"/>
      <c r="QZO1582" s="21"/>
      <c r="QZP1582" s="21"/>
      <c r="QZQ1582" s="21"/>
      <c r="QZR1582" s="21"/>
      <c r="QZS1582" s="21"/>
      <c r="QZT1582" s="21"/>
      <c r="QZU1582" s="21"/>
      <c r="QZV1582" s="21"/>
      <c r="QZW1582" s="21"/>
      <c r="QZX1582" s="21"/>
      <c r="QZY1582" s="21"/>
      <c r="QZZ1582" s="21"/>
      <c r="RAA1582" s="21"/>
      <c r="RAB1582" s="21"/>
      <c r="RAC1582" s="21"/>
      <c r="RAD1582" s="21"/>
      <c r="RAE1582" s="21"/>
      <c r="RAF1582" s="21"/>
      <c r="RAG1582" s="21"/>
      <c r="RAH1582" s="21"/>
      <c r="RAI1582" s="21"/>
      <c r="RAJ1582" s="21"/>
      <c r="RAK1582" s="21"/>
      <c r="RAL1582" s="21"/>
      <c r="RAM1582" s="21"/>
      <c r="RAN1582" s="21"/>
      <c r="RAO1582" s="21"/>
      <c r="RAP1582" s="21"/>
      <c r="RAQ1582" s="21"/>
      <c r="RAR1582" s="21"/>
      <c r="RAS1582" s="21"/>
      <c r="RAT1582" s="21"/>
      <c r="RAU1582" s="21"/>
      <c r="RAV1582" s="21"/>
      <c r="RAW1582" s="21"/>
      <c r="RAX1582" s="21"/>
      <c r="RAY1582" s="21"/>
      <c r="RAZ1582" s="21"/>
      <c r="RBA1582" s="21"/>
      <c r="RBB1582" s="21"/>
      <c r="RBC1582" s="21"/>
      <c r="RBD1582" s="21"/>
      <c r="RBE1582" s="21"/>
      <c r="RBF1582" s="21"/>
      <c r="RBG1582" s="21"/>
      <c r="RBH1582" s="21"/>
      <c r="RBI1582" s="21"/>
      <c r="RBJ1582" s="21"/>
      <c r="RBK1582" s="21"/>
      <c r="RBL1582" s="21"/>
      <c r="RBM1582" s="21"/>
      <c r="RBN1582" s="21"/>
      <c r="RBO1582" s="21"/>
      <c r="RBP1582" s="21"/>
      <c r="RBQ1582" s="21"/>
      <c r="RBR1582" s="21"/>
      <c r="RBS1582" s="21"/>
      <c r="RBT1582" s="21"/>
      <c r="RBU1582" s="21"/>
      <c r="RBV1582" s="21"/>
      <c r="RBW1582" s="21"/>
      <c r="RBX1582" s="21"/>
      <c r="RBY1582" s="21"/>
      <c r="RBZ1582" s="21"/>
      <c r="RCA1582" s="21"/>
      <c r="RCB1582" s="21"/>
      <c r="RCC1582" s="21"/>
      <c r="RCD1582" s="21"/>
      <c r="RCE1582" s="21"/>
      <c r="RCF1582" s="21"/>
      <c r="RCG1582" s="21"/>
      <c r="RCH1582" s="21"/>
      <c r="RCI1582" s="21"/>
      <c r="RCJ1582" s="21"/>
      <c r="RCK1582" s="21"/>
      <c r="RCL1582" s="21"/>
      <c r="RCM1582" s="21"/>
      <c r="RCN1582" s="21"/>
      <c r="RCO1582" s="21"/>
      <c r="RCP1582" s="21"/>
      <c r="RCQ1582" s="21"/>
      <c r="RCR1582" s="21"/>
      <c r="RCS1582" s="21"/>
      <c r="RCT1582" s="21"/>
      <c r="RCU1582" s="21"/>
      <c r="RCV1582" s="21"/>
      <c r="RCW1582" s="21"/>
      <c r="RCX1582" s="21"/>
      <c r="RCY1582" s="21"/>
      <c r="RCZ1582" s="21"/>
      <c r="RDA1582" s="21"/>
      <c r="RDB1582" s="21"/>
      <c r="RDC1582" s="21"/>
      <c r="RDD1582" s="21"/>
      <c r="RDE1582" s="21"/>
      <c r="RDF1582" s="21"/>
      <c r="RDG1582" s="21"/>
      <c r="RDH1582" s="21"/>
      <c r="RDI1582" s="21"/>
      <c r="RDJ1582" s="21"/>
      <c r="RDK1582" s="21"/>
      <c r="RDL1582" s="21"/>
      <c r="RDM1582" s="21"/>
      <c r="RDN1582" s="21"/>
      <c r="RDO1582" s="21"/>
      <c r="RDP1582" s="21"/>
      <c r="RDQ1582" s="21"/>
      <c r="RDR1582" s="21"/>
      <c r="RDS1582" s="21"/>
      <c r="RDT1582" s="21"/>
      <c r="RDU1582" s="21"/>
      <c r="RDV1582" s="21"/>
      <c r="RDW1582" s="21"/>
      <c r="RDX1582" s="21"/>
      <c r="RDY1582" s="21"/>
      <c r="RDZ1582" s="21"/>
      <c r="REA1582" s="21"/>
      <c r="REB1582" s="21"/>
      <c r="REC1582" s="21"/>
      <c r="RED1582" s="21"/>
      <c r="REE1582" s="21"/>
      <c r="REF1582" s="21"/>
      <c r="REG1582" s="21"/>
      <c r="REH1582" s="21"/>
      <c r="REI1582" s="21"/>
      <c r="REJ1582" s="21"/>
      <c r="REK1582" s="21"/>
      <c r="REL1582" s="21"/>
      <c r="REM1582" s="21"/>
      <c r="REN1582" s="21"/>
      <c r="REO1582" s="21"/>
      <c r="REP1582" s="21"/>
      <c r="REQ1582" s="21"/>
      <c r="RER1582" s="21"/>
      <c r="RES1582" s="21"/>
      <c r="RET1582" s="21"/>
      <c r="REU1582" s="21"/>
      <c r="REV1582" s="21"/>
      <c r="REW1582" s="21"/>
      <c r="REX1582" s="21"/>
      <c r="REY1582" s="21"/>
      <c r="REZ1582" s="21"/>
      <c r="RFA1582" s="21"/>
      <c r="RFB1582" s="21"/>
      <c r="RFC1582" s="21"/>
      <c r="RFD1582" s="21"/>
      <c r="RFE1582" s="21"/>
      <c r="RFF1582" s="21"/>
      <c r="RFG1582" s="21"/>
      <c r="RFH1582" s="21"/>
      <c r="RFI1582" s="21"/>
      <c r="RFJ1582" s="21"/>
      <c r="RFK1582" s="21"/>
      <c r="RFL1582" s="21"/>
      <c r="RFM1582" s="21"/>
      <c r="RFN1582" s="21"/>
      <c r="RFO1582" s="21"/>
      <c r="RFP1582" s="21"/>
      <c r="RFQ1582" s="21"/>
      <c r="RFR1582" s="21"/>
      <c r="RFS1582" s="21"/>
      <c r="RFT1582" s="21"/>
      <c r="RFU1582" s="21"/>
      <c r="RFV1582" s="21"/>
      <c r="RFW1582" s="21"/>
      <c r="RFX1582" s="21"/>
      <c r="RFY1582" s="21"/>
      <c r="RFZ1582" s="21"/>
      <c r="RGA1582" s="21"/>
      <c r="RGB1582" s="21"/>
      <c r="RGC1582" s="21"/>
      <c r="RGD1582" s="21"/>
      <c r="RGE1582" s="21"/>
      <c r="RGF1582" s="21"/>
      <c r="RGG1582" s="21"/>
      <c r="RGH1582" s="21"/>
      <c r="RGI1582" s="21"/>
      <c r="RGJ1582" s="21"/>
      <c r="RGK1582" s="21"/>
      <c r="RGL1582" s="21"/>
      <c r="RGM1582" s="21"/>
      <c r="RGN1582" s="21"/>
      <c r="RGO1582" s="21"/>
      <c r="RGP1582" s="21"/>
      <c r="RGQ1582" s="21"/>
      <c r="RGR1582" s="21"/>
      <c r="RGS1582" s="21"/>
      <c r="RGT1582" s="21"/>
      <c r="RGU1582" s="21"/>
      <c r="RGV1582" s="21"/>
      <c r="RGW1582" s="21"/>
      <c r="RGX1582" s="21"/>
      <c r="RGY1582" s="21"/>
      <c r="RGZ1582" s="21"/>
      <c r="RHA1582" s="21"/>
      <c r="RHB1582" s="21"/>
      <c r="RHC1582" s="21"/>
      <c r="RHD1582" s="21"/>
      <c r="RHE1582" s="21"/>
      <c r="RHF1582" s="21"/>
      <c r="RHG1582" s="21"/>
      <c r="RHH1582" s="21"/>
      <c r="RHI1582" s="21"/>
      <c r="RHJ1582" s="21"/>
      <c r="RHK1582" s="21"/>
      <c r="RHL1582" s="21"/>
      <c r="RHM1582" s="21"/>
      <c r="RHN1582" s="21"/>
      <c r="RHO1582" s="21"/>
      <c r="RHP1582" s="21"/>
      <c r="RHQ1582" s="21"/>
      <c r="RHR1582" s="21"/>
      <c r="RHS1582" s="21"/>
      <c r="RHT1582" s="21"/>
      <c r="RHU1582" s="21"/>
      <c r="RHV1582" s="21"/>
      <c r="RHW1582" s="21"/>
      <c r="RHX1582" s="21"/>
      <c r="RHY1582" s="21"/>
      <c r="RHZ1582" s="21"/>
      <c r="RIA1582" s="21"/>
      <c r="RIB1582" s="21"/>
      <c r="RIC1582" s="21"/>
      <c r="RID1582" s="21"/>
      <c r="RIE1582" s="21"/>
      <c r="RIF1582" s="21"/>
      <c r="RIG1582" s="21"/>
      <c r="RIH1582" s="21"/>
      <c r="RII1582" s="21"/>
      <c r="RIJ1582" s="21"/>
      <c r="RIK1582" s="21"/>
      <c r="RIL1582" s="21"/>
      <c r="RIM1582" s="21"/>
      <c r="RIN1582" s="21"/>
      <c r="RIO1582" s="21"/>
      <c r="RIP1582" s="21"/>
      <c r="RIQ1582" s="21"/>
      <c r="RIR1582" s="21"/>
      <c r="RIS1582" s="21"/>
      <c r="RIT1582" s="21"/>
      <c r="RIU1582" s="21"/>
      <c r="RIV1582" s="21"/>
      <c r="RIW1582" s="21"/>
      <c r="RIX1582" s="21"/>
      <c r="RIY1582" s="21"/>
      <c r="RIZ1582" s="21"/>
      <c r="RJA1582" s="21"/>
      <c r="RJB1582" s="21"/>
      <c r="RJC1582" s="21"/>
      <c r="RJD1582" s="21"/>
      <c r="RJE1582" s="21"/>
      <c r="RJF1582" s="21"/>
      <c r="RJG1582" s="21"/>
      <c r="RJH1582" s="21"/>
      <c r="RJI1582" s="21"/>
      <c r="RJJ1582" s="21"/>
      <c r="RJK1582" s="21"/>
      <c r="RJL1582" s="21"/>
      <c r="RJM1582" s="21"/>
      <c r="RJN1582" s="21"/>
      <c r="RJO1582" s="21"/>
      <c r="RJP1582" s="21"/>
      <c r="RJQ1582" s="21"/>
      <c r="RJR1582" s="21"/>
      <c r="RJS1582" s="21"/>
      <c r="RJT1582" s="21"/>
      <c r="RJU1582" s="21"/>
      <c r="RJV1582" s="21"/>
      <c r="RJW1582" s="21"/>
      <c r="RJX1582" s="21"/>
      <c r="RJY1582" s="21"/>
      <c r="RJZ1582" s="21"/>
      <c r="RKA1582" s="21"/>
      <c r="RKB1582" s="21"/>
      <c r="RKC1582" s="21"/>
      <c r="RKD1582" s="21"/>
      <c r="RKE1582" s="21"/>
      <c r="RKF1582" s="21"/>
      <c r="RKG1582" s="21"/>
      <c r="RKH1582" s="21"/>
      <c r="RKI1582" s="21"/>
      <c r="RKJ1582" s="21"/>
      <c r="RKK1582" s="21"/>
      <c r="RKL1582" s="21"/>
      <c r="RKM1582" s="21"/>
      <c r="RKN1582" s="21"/>
      <c r="RKO1582" s="21"/>
      <c r="RKP1582" s="21"/>
      <c r="RKQ1582" s="21"/>
      <c r="RKR1582" s="21"/>
      <c r="RKS1582" s="21"/>
      <c r="RKT1582" s="21"/>
      <c r="RKU1582" s="21"/>
      <c r="RKV1582" s="21"/>
      <c r="RKW1582" s="21"/>
      <c r="RKX1582" s="21"/>
      <c r="RKY1582" s="21"/>
      <c r="RKZ1582" s="21"/>
      <c r="RLA1582" s="21"/>
      <c r="RLB1582" s="21"/>
      <c r="RLC1582" s="21"/>
      <c r="RLD1582" s="21"/>
      <c r="RLE1582" s="21"/>
      <c r="RLF1582" s="21"/>
      <c r="RLG1582" s="21"/>
      <c r="RLH1582" s="21"/>
      <c r="RLI1582" s="21"/>
      <c r="RLJ1582" s="21"/>
      <c r="RLK1582" s="21"/>
      <c r="RLL1582" s="21"/>
      <c r="RLM1582" s="21"/>
      <c r="RLN1582" s="21"/>
      <c r="RLO1582" s="21"/>
      <c r="RLP1582" s="21"/>
      <c r="RLQ1582" s="21"/>
      <c r="RLR1582" s="21"/>
      <c r="RLS1582" s="21"/>
      <c r="RLT1582" s="21"/>
      <c r="RLU1582" s="21"/>
      <c r="RLV1582" s="21"/>
      <c r="RLW1582" s="21"/>
      <c r="RLX1582" s="21"/>
      <c r="RLY1582" s="21"/>
      <c r="RLZ1582" s="21"/>
      <c r="RMA1582" s="21"/>
      <c r="RMB1582" s="21"/>
      <c r="RMC1582" s="21"/>
      <c r="RMD1582" s="21"/>
      <c r="RME1582" s="21"/>
      <c r="RMF1582" s="21"/>
      <c r="RMG1582" s="21"/>
      <c r="RMH1582" s="21"/>
      <c r="RMI1582" s="21"/>
      <c r="RMJ1582" s="21"/>
      <c r="RMK1582" s="21"/>
      <c r="RML1582" s="21"/>
      <c r="RMM1582" s="21"/>
      <c r="RMN1582" s="21"/>
      <c r="RMO1582" s="21"/>
      <c r="RMP1582" s="21"/>
      <c r="RMQ1582" s="21"/>
      <c r="RMR1582" s="21"/>
      <c r="RMS1582" s="21"/>
      <c r="RMT1582" s="21"/>
      <c r="RMU1582" s="21"/>
      <c r="RMV1582" s="21"/>
      <c r="RMW1582" s="21"/>
      <c r="RMX1582" s="21"/>
      <c r="RMY1582" s="21"/>
      <c r="RMZ1582" s="21"/>
      <c r="RNA1582" s="21"/>
      <c r="RNB1582" s="21"/>
      <c r="RNC1582" s="21"/>
      <c r="RND1582" s="21"/>
      <c r="RNE1582" s="21"/>
      <c r="RNF1582" s="21"/>
      <c r="RNG1582" s="21"/>
      <c r="RNH1582" s="21"/>
      <c r="RNI1582" s="21"/>
      <c r="RNJ1582" s="21"/>
      <c r="RNK1582" s="21"/>
      <c r="RNL1582" s="21"/>
      <c r="RNM1582" s="21"/>
      <c r="RNN1582" s="21"/>
      <c r="RNO1582" s="21"/>
      <c r="RNP1582" s="21"/>
      <c r="RNQ1582" s="21"/>
      <c r="RNR1582" s="21"/>
      <c r="RNS1582" s="21"/>
      <c r="RNT1582" s="21"/>
      <c r="RNU1582" s="21"/>
      <c r="RNV1582" s="21"/>
      <c r="RNW1582" s="21"/>
      <c r="RNX1582" s="21"/>
      <c r="RNY1582" s="21"/>
      <c r="RNZ1582" s="21"/>
      <c r="ROA1582" s="21"/>
      <c r="ROB1582" s="21"/>
      <c r="ROC1582" s="21"/>
      <c r="ROD1582" s="21"/>
      <c r="ROE1582" s="21"/>
      <c r="ROF1582" s="21"/>
      <c r="ROG1582" s="21"/>
      <c r="ROH1582" s="21"/>
      <c r="ROI1582" s="21"/>
      <c r="ROJ1582" s="21"/>
      <c r="ROK1582" s="21"/>
      <c r="ROL1582" s="21"/>
      <c r="ROM1582" s="21"/>
      <c r="RON1582" s="21"/>
      <c r="ROO1582" s="21"/>
      <c r="ROP1582" s="21"/>
      <c r="ROQ1582" s="21"/>
      <c r="ROR1582" s="21"/>
      <c r="ROS1582" s="21"/>
      <c r="ROT1582" s="21"/>
      <c r="ROU1582" s="21"/>
      <c r="ROV1582" s="21"/>
      <c r="ROW1582" s="21"/>
      <c r="ROX1582" s="21"/>
      <c r="ROY1582" s="21"/>
      <c r="ROZ1582" s="21"/>
      <c r="RPA1582" s="21"/>
      <c r="RPB1582" s="21"/>
      <c r="RPC1582" s="21"/>
      <c r="RPD1582" s="21"/>
      <c r="RPE1582" s="21"/>
      <c r="RPF1582" s="21"/>
      <c r="RPG1582" s="21"/>
      <c r="RPH1582" s="21"/>
      <c r="RPI1582" s="21"/>
      <c r="RPJ1582" s="21"/>
      <c r="RPK1582" s="21"/>
      <c r="RPL1582" s="21"/>
      <c r="RPM1582" s="21"/>
      <c r="RPN1582" s="21"/>
      <c r="RPO1582" s="21"/>
      <c r="RPP1582" s="21"/>
      <c r="RPQ1582" s="21"/>
      <c r="RPR1582" s="21"/>
      <c r="RPS1582" s="21"/>
      <c r="RPT1582" s="21"/>
      <c r="RPU1582" s="21"/>
      <c r="RPV1582" s="21"/>
      <c r="RPW1582" s="21"/>
      <c r="RPX1582" s="21"/>
      <c r="RPY1582" s="21"/>
      <c r="RPZ1582" s="21"/>
      <c r="RQA1582" s="21"/>
      <c r="RQB1582" s="21"/>
      <c r="RQC1582" s="21"/>
      <c r="RQD1582" s="21"/>
      <c r="RQE1582" s="21"/>
      <c r="RQF1582" s="21"/>
      <c r="RQG1582" s="21"/>
      <c r="RQH1582" s="21"/>
      <c r="RQI1582" s="21"/>
      <c r="RQJ1582" s="21"/>
      <c r="RQK1582" s="21"/>
      <c r="RQL1582" s="21"/>
      <c r="RQM1582" s="21"/>
      <c r="RQN1582" s="21"/>
      <c r="RQO1582" s="21"/>
      <c r="RQP1582" s="21"/>
      <c r="RQQ1582" s="21"/>
      <c r="RQR1582" s="21"/>
      <c r="RQS1582" s="21"/>
      <c r="RQT1582" s="21"/>
      <c r="RQU1582" s="21"/>
      <c r="RQV1582" s="21"/>
      <c r="RQW1582" s="21"/>
      <c r="RQX1582" s="21"/>
      <c r="RQY1582" s="21"/>
      <c r="RQZ1582" s="21"/>
      <c r="RRA1582" s="21"/>
      <c r="RRB1582" s="21"/>
      <c r="RRC1582" s="21"/>
      <c r="RRD1582" s="21"/>
      <c r="RRE1582" s="21"/>
      <c r="RRF1582" s="21"/>
      <c r="RRG1582" s="21"/>
      <c r="RRH1582" s="21"/>
      <c r="RRI1582" s="21"/>
      <c r="RRJ1582" s="21"/>
      <c r="RRK1582" s="21"/>
      <c r="RRL1582" s="21"/>
      <c r="RRM1582" s="21"/>
      <c r="RRN1582" s="21"/>
      <c r="RRO1582" s="21"/>
      <c r="RRP1582" s="21"/>
      <c r="RRQ1582" s="21"/>
      <c r="RRR1582" s="21"/>
      <c r="RRS1582" s="21"/>
      <c r="RRT1582" s="21"/>
      <c r="RRU1582" s="21"/>
      <c r="RRV1582" s="21"/>
      <c r="RRW1582" s="21"/>
      <c r="RRX1582" s="21"/>
      <c r="RRY1582" s="21"/>
      <c r="RRZ1582" s="21"/>
      <c r="RSA1582" s="21"/>
      <c r="RSB1582" s="21"/>
      <c r="RSC1582" s="21"/>
      <c r="RSD1582" s="21"/>
      <c r="RSE1582" s="21"/>
      <c r="RSF1582" s="21"/>
      <c r="RSG1582" s="21"/>
      <c r="RSH1582" s="21"/>
      <c r="RSI1582" s="21"/>
      <c r="RSJ1582" s="21"/>
      <c r="RSK1582" s="21"/>
      <c r="RSL1582" s="21"/>
      <c r="RSM1582" s="21"/>
      <c r="RSN1582" s="21"/>
      <c r="RSO1582" s="21"/>
      <c r="RSP1582" s="21"/>
      <c r="RSQ1582" s="21"/>
      <c r="RSR1582" s="21"/>
      <c r="RSS1582" s="21"/>
      <c r="RST1582" s="21"/>
      <c r="RSU1582" s="21"/>
      <c r="RSV1582" s="21"/>
      <c r="RSW1582" s="21"/>
      <c r="RSX1582" s="21"/>
      <c r="RSY1582" s="21"/>
      <c r="RSZ1582" s="21"/>
      <c r="RTA1582" s="21"/>
      <c r="RTB1582" s="21"/>
      <c r="RTC1582" s="21"/>
      <c r="RTD1582" s="21"/>
      <c r="RTE1582" s="21"/>
      <c r="RTF1582" s="21"/>
      <c r="RTG1582" s="21"/>
      <c r="RTH1582" s="21"/>
      <c r="RTI1582" s="21"/>
      <c r="RTJ1582" s="21"/>
      <c r="RTK1582" s="21"/>
      <c r="RTL1582" s="21"/>
      <c r="RTM1582" s="21"/>
      <c r="RTN1582" s="21"/>
      <c r="RTO1582" s="21"/>
      <c r="RTP1582" s="21"/>
      <c r="RTQ1582" s="21"/>
      <c r="RTR1582" s="21"/>
      <c r="RTS1582" s="21"/>
      <c r="RTT1582" s="21"/>
      <c r="RTU1582" s="21"/>
      <c r="RTV1582" s="21"/>
      <c r="RTW1582" s="21"/>
      <c r="RTX1582" s="21"/>
      <c r="RTY1582" s="21"/>
      <c r="RTZ1582" s="21"/>
      <c r="RUA1582" s="21"/>
      <c r="RUB1582" s="21"/>
      <c r="RUC1582" s="21"/>
      <c r="RUD1582" s="21"/>
      <c r="RUE1582" s="21"/>
      <c r="RUF1582" s="21"/>
      <c r="RUG1582" s="21"/>
      <c r="RUH1582" s="21"/>
      <c r="RUI1582" s="21"/>
      <c r="RUJ1582" s="21"/>
      <c r="RUK1582" s="21"/>
      <c r="RUL1582" s="21"/>
      <c r="RUM1582" s="21"/>
      <c r="RUN1582" s="21"/>
      <c r="RUO1582" s="21"/>
      <c r="RUP1582" s="21"/>
      <c r="RUQ1582" s="21"/>
      <c r="RUR1582" s="21"/>
      <c r="RUS1582" s="21"/>
      <c r="RUT1582" s="21"/>
      <c r="RUU1582" s="21"/>
      <c r="RUV1582" s="21"/>
      <c r="RUW1582" s="21"/>
      <c r="RUX1582" s="21"/>
      <c r="RUY1582" s="21"/>
      <c r="RUZ1582" s="21"/>
      <c r="RVA1582" s="21"/>
      <c r="RVB1582" s="21"/>
      <c r="RVC1582" s="21"/>
      <c r="RVD1582" s="21"/>
      <c r="RVE1582" s="21"/>
      <c r="RVF1582" s="21"/>
      <c r="RVG1582" s="21"/>
      <c r="RVH1582" s="21"/>
      <c r="RVI1582" s="21"/>
      <c r="RVJ1582" s="21"/>
      <c r="RVK1582" s="21"/>
      <c r="RVL1582" s="21"/>
      <c r="RVM1582" s="21"/>
      <c r="RVN1582" s="21"/>
      <c r="RVO1582" s="21"/>
      <c r="RVP1582" s="21"/>
      <c r="RVQ1582" s="21"/>
      <c r="RVR1582" s="21"/>
      <c r="RVS1582" s="21"/>
      <c r="RVT1582" s="21"/>
      <c r="RVU1582" s="21"/>
      <c r="RVV1582" s="21"/>
      <c r="RVW1582" s="21"/>
      <c r="RVX1582" s="21"/>
      <c r="RVY1582" s="21"/>
      <c r="RVZ1582" s="21"/>
      <c r="RWA1582" s="21"/>
      <c r="RWB1582" s="21"/>
      <c r="RWC1582" s="21"/>
      <c r="RWD1582" s="21"/>
      <c r="RWE1582" s="21"/>
      <c r="RWF1582" s="21"/>
      <c r="RWG1582" s="21"/>
      <c r="RWH1582" s="21"/>
      <c r="RWI1582" s="21"/>
      <c r="RWJ1582" s="21"/>
      <c r="RWK1582" s="21"/>
      <c r="RWL1582" s="21"/>
      <c r="RWM1582" s="21"/>
      <c r="RWN1582" s="21"/>
      <c r="RWO1582" s="21"/>
      <c r="RWP1582" s="21"/>
      <c r="RWQ1582" s="21"/>
      <c r="RWR1582" s="21"/>
      <c r="RWS1582" s="21"/>
      <c r="RWT1582" s="21"/>
      <c r="RWU1582" s="21"/>
      <c r="RWV1582" s="21"/>
      <c r="RWW1582" s="21"/>
      <c r="RWX1582" s="21"/>
      <c r="RWY1582" s="21"/>
      <c r="RWZ1582" s="21"/>
      <c r="RXA1582" s="21"/>
      <c r="RXB1582" s="21"/>
      <c r="RXC1582" s="21"/>
      <c r="RXD1582" s="21"/>
      <c r="RXE1582" s="21"/>
      <c r="RXF1582" s="21"/>
      <c r="RXG1582" s="21"/>
      <c r="RXH1582" s="21"/>
      <c r="RXI1582" s="21"/>
      <c r="RXJ1582" s="21"/>
      <c r="RXK1582" s="21"/>
      <c r="RXL1582" s="21"/>
      <c r="RXM1582" s="21"/>
      <c r="RXN1582" s="21"/>
      <c r="RXO1582" s="21"/>
      <c r="RXP1582" s="21"/>
      <c r="RXQ1582" s="21"/>
      <c r="RXR1582" s="21"/>
      <c r="RXS1582" s="21"/>
      <c r="RXT1582" s="21"/>
      <c r="RXU1582" s="21"/>
      <c r="RXV1582" s="21"/>
      <c r="RXW1582" s="21"/>
      <c r="RXX1582" s="21"/>
      <c r="RXY1582" s="21"/>
      <c r="RXZ1582" s="21"/>
      <c r="RYA1582" s="21"/>
      <c r="RYB1582" s="21"/>
      <c r="RYC1582" s="21"/>
      <c r="RYD1582" s="21"/>
      <c r="RYE1582" s="21"/>
      <c r="RYF1582" s="21"/>
      <c r="RYG1582" s="21"/>
      <c r="RYH1582" s="21"/>
      <c r="RYI1582" s="21"/>
      <c r="RYJ1582" s="21"/>
      <c r="RYK1582" s="21"/>
      <c r="RYL1582" s="21"/>
      <c r="RYM1582" s="21"/>
      <c r="RYN1582" s="21"/>
      <c r="RYO1582" s="21"/>
      <c r="RYP1582" s="21"/>
      <c r="RYQ1582" s="21"/>
      <c r="RYR1582" s="21"/>
      <c r="RYS1582" s="21"/>
      <c r="RYT1582" s="21"/>
      <c r="RYU1582" s="21"/>
      <c r="RYV1582" s="21"/>
      <c r="RYW1582" s="21"/>
      <c r="RYX1582" s="21"/>
      <c r="RYY1582" s="21"/>
      <c r="RYZ1582" s="21"/>
      <c r="RZA1582" s="21"/>
      <c r="RZB1582" s="21"/>
      <c r="RZC1582" s="21"/>
      <c r="RZD1582" s="21"/>
      <c r="RZE1582" s="21"/>
      <c r="RZF1582" s="21"/>
      <c r="RZG1582" s="21"/>
      <c r="RZH1582" s="21"/>
      <c r="RZI1582" s="21"/>
      <c r="RZJ1582" s="21"/>
      <c r="RZK1582" s="21"/>
      <c r="RZL1582" s="21"/>
      <c r="RZM1582" s="21"/>
      <c r="RZN1582" s="21"/>
      <c r="RZO1582" s="21"/>
      <c r="RZP1582" s="21"/>
      <c r="RZQ1582" s="21"/>
      <c r="RZR1582" s="21"/>
      <c r="RZS1582" s="21"/>
      <c r="RZT1582" s="21"/>
      <c r="RZU1582" s="21"/>
      <c r="RZV1582" s="21"/>
      <c r="RZW1582" s="21"/>
      <c r="RZX1582" s="21"/>
      <c r="RZY1582" s="21"/>
      <c r="RZZ1582" s="21"/>
      <c r="SAA1582" s="21"/>
      <c r="SAB1582" s="21"/>
      <c r="SAC1582" s="21"/>
      <c r="SAD1582" s="21"/>
      <c r="SAE1582" s="21"/>
      <c r="SAF1582" s="21"/>
      <c r="SAG1582" s="21"/>
      <c r="SAH1582" s="21"/>
      <c r="SAI1582" s="21"/>
      <c r="SAJ1582" s="21"/>
      <c r="SAK1582" s="21"/>
      <c r="SAL1582" s="21"/>
      <c r="SAM1582" s="21"/>
      <c r="SAN1582" s="21"/>
      <c r="SAO1582" s="21"/>
      <c r="SAP1582" s="21"/>
      <c r="SAQ1582" s="21"/>
      <c r="SAR1582" s="21"/>
      <c r="SAS1582" s="21"/>
      <c r="SAT1582" s="21"/>
      <c r="SAU1582" s="21"/>
      <c r="SAV1582" s="21"/>
      <c r="SAW1582" s="21"/>
      <c r="SAX1582" s="21"/>
      <c r="SAY1582" s="21"/>
      <c r="SAZ1582" s="21"/>
      <c r="SBA1582" s="21"/>
      <c r="SBB1582" s="21"/>
      <c r="SBC1582" s="21"/>
      <c r="SBD1582" s="21"/>
      <c r="SBE1582" s="21"/>
      <c r="SBF1582" s="21"/>
      <c r="SBG1582" s="21"/>
      <c r="SBH1582" s="21"/>
      <c r="SBI1582" s="21"/>
      <c r="SBJ1582" s="21"/>
      <c r="SBK1582" s="21"/>
      <c r="SBL1582" s="21"/>
      <c r="SBM1582" s="21"/>
      <c r="SBN1582" s="21"/>
      <c r="SBO1582" s="21"/>
      <c r="SBP1582" s="21"/>
      <c r="SBQ1582" s="21"/>
      <c r="SBR1582" s="21"/>
      <c r="SBS1582" s="21"/>
      <c r="SBT1582" s="21"/>
      <c r="SBU1582" s="21"/>
      <c r="SBV1582" s="21"/>
      <c r="SBW1582" s="21"/>
      <c r="SBX1582" s="21"/>
      <c r="SBY1582" s="21"/>
      <c r="SBZ1582" s="21"/>
      <c r="SCA1582" s="21"/>
      <c r="SCB1582" s="21"/>
      <c r="SCC1582" s="21"/>
      <c r="SCD1582" s="21"/>
      <c r="SCE1582" s="21"/>
      <c r="SCF1582" s="21"/>
      <c r="SCG1582" s="21"/>
      <c r="SCH1582" s="21"/>
      <c r="SCI1582" s="21"/>
      <c r="SCJ1582" s="21"/>
      <c r="SCK1582" s="21"/>
      <c r="SCL1582" s="21"/>
      <c r="SCM1582" s="21"/>
      <c r="SCN1582" s="21"/>
      <c r="SCO1582" s="21"/>
      <c r="SCP1582" s="21"/>
      <c r="SCQ1582" s="21"/>
      <c r="SCR1582" s="21"/>
      <c r="SCS1582" s="21"/>
      <c r="SCT1582" s="21"/>
      <c r="SCU1582" s="21"/>
      <c r="SCV1582" s="21"/>
      <c r="SCW1582" s="21"/>
      <c r="SCX1582" s="21"/>
      <c r="SCY1582" s="21"/>
      <c r="SCZ1582" s="21"/>
      <c r="SDA1582" s="21"/>
      <c r="SDB1582" s="21"/>
      <c r="SDC1582" s="21"/>
      <c r="SDD1582" s="21"/>
      <c r="SDE1582" s="21"/>
      <c r="SDF1582" s="21"/>
      <c r="SDG1582" s="21"/>
      <c r="SDH1582" s="21"/>
      <c r="SDI1582" s="21"/>
      <c r="SDJ1582" s="21"/>
      <c r="SDK1582" s="21"/>
      <c r="SDL1582" s="21"/>
      <c r="SDM1582" s="21"/>
      <c r="SDN1582" s="21"/>
      <c r="SDO1582" s="21"/>
      <c r="SDP1582" s="21"/>
      <c r="SDQ1582" s="21"/>
      <c r="SDR1582" s="21"/>
      <c r="SDS1582" s="21"/>
      <c r="SDT1582" s="21"/>
      <c r="SDU1582" s="21"/>
      <c r="SDV1582" s="21"/>
      <c r="SDW1582" s="21"/>
      <c r="SDX1582" s="21"/>
      <c r="SDY1582" s="21"/>
      <c r="SDZ1582" s="21"/>
      <c r="SEA1582" s="21"/>
      <c r="SEB1582" s="21"/>
      <c r="SEC1582" s="21"/>
      <c r="SED1582" s="21"/>
      <c r="SEE1582" s="21"/>
      <c r="SEF1582" s="21"/>
      <c r="SEG1582" s="21"/>
      <c r="SEH1582" s="21"/>
      <c r="SEI1582" s="21"/>
      <c r="SEJ1582" s="21"/>
      <c r="SEK1582" s="21"/>
      <c r="SEL1582" s="21"/>
      <c r="SEM1582" s="21"/>
      <c r="SEN1582" s="21"/>
      <c r="SEO1582" s="21"/>
      <c r="SEP1582" s="21"/>
      <c r="SEQ1582" s="21"/>
      <c r="SER1582" s="21"/>
      <c r="SES1582" s="21"/>
      <c r="SET1582" s="21"/>
      <c r="SEU1582" s="21"/>
      <c r="SEV1582" s="21"/>
      <c r="SEW1582" s="21"/>
      <c r="SEX1582" s="21"/>
      <c r="SEY1582" s="21"/>
      <c r="SEZ1582" s="21"/>
      <c r="SFA1582" s="21"/>
      <c r="SFB1582" s="21"/>
      <c r="SFC1582" s="21"/>
      <c r="SFD1582" s="21"/>
      <c r="SFE1582" s="21"/>
      <c r="SFF1582" s="21"/>
      <c r="SFG1582" s="21"/>
      <c r="SFH1582" s="21"/>
      <c r="SFI1582" s="21"/>
      <c r="SFJ1582" s="21"/>
      <c r="SFK1582" s="21"/>
      <c r="SFL1582" s="21"/>
      <c r="SFM1582" s="21"/>
      <c r="SFN1582" s="21"/>
      <c r="SFO1582" s="21"/>
      <c r="SFP1582" s="21"/>
      <c r="SFQ1582" s="21"/>
      <c r="SFR1582" s="21"/>
      <c r="SFS1582" s="21"/>
      <c r="SFT1582" s="21"/>
      <c r="SFU1582" s="21"/>
      <c r="SFV1582" s="21"/>
      <c r="SFW1582" s="21"/>
      <c r="SFX1582" s="21"/>
      <c r="SFY1582" s="21"/>
      <c r="SFZ1582" s="21"/>
      <c r="SGA1582" s="21"/>
      <c r="SGB1582" s="21"/>
      <c r="SGC1582" s="21"/>
      <c r="SGD1582" s="21"/>
      <c r="SGE1582" s="21"/>
      <c r="SGF1582" s="21"/>
      <c r="SGG1582" s="21"/>
      <c r="SGH1582" s="21"/>
      <c r="SGI1582" s="21"/>
      <c r="SGJ1582" s="21"/>
      <c r="SGK1582" s="21"/>
      <c r="SGL1582" s="21"/>
      <c r="SGM1582" s="21"/>
      <c r="SGN1582" s="21"/>
      <c r="SGO1582" s="21"/>
      <c r="SGP1582" s="21"/>
      <c r="SGQ1582" s="21"/>
      <c r="SGR1582" s="21"/>
      <c r="SGS1582" s="21"/>
      <c r="SGT1582" s="21"/>
      <c r="SGU1582" s="21"/>
      <c r="SGV1582" s="21"/>
      <c r="SGW1582" s="21"/>
      <c r="SGX1582" s="21"/>
      <c r="SGY1582" s="21"/>
      <c r="SGZ1582" s="21"/>
      <c r="SHA1582" s="21"/>
      <c r="SHB1582" s="21"/>
      <c r="SHC1582" s="21"/>
      <c r="SHD1582" s="21"/>
      <c r="SHE1582" s="21"/>
      <c r="SHF1582" s="21"/>
      <c r="SHG1582" s="21"/>
      <c r="SHH1582" s="21"/>
      <c r="SHI1582" s="21"/>
      <c r="SHJ1582" s="21"/>
      <c r="SHK1582" s="21"/>
      <c r="SHL1582" s="21"/>
      <c r="SHM1582" s="21"/>
      <c r="SHN1582" s="21"/>
      <c r="SHO1582" s="21"/>
      <c r="SHP1582" s="21"/>
      <c r="SHQ1582" s="21"/>
      <c r="SHR1582" s="21"/>
      <c r="SHS1582" s="21"/>
      <c r="SHT1582" s="21"/>
      <c r="SHU1582" s="21"/>
      <c r="SHV1582" s="21"/>
      <c r="SHW1582" s="21"/>
      <c r="SHX1582" s="21"/>
      <c r="SHY1582" s="21"/>
      <c r="SHZ1582" s="21"/>
      <c r="SIA1582" s="21"/>
      <c r="SIB1582" s="21"/>
      <c r="SIC1582" s="21"/>
      <c r="SID1582" s="21"/>
      <c r="SIE1582" s="21"/>
      <c r="SIF1582" s="21"/>
      <c r="SIG1582" s="21"/>
      <c r="SIH1582" s="21"/>
      <c r="SII1582" s="21"/>
      <c r="SIJ1582" s="21"/>
      <c r="SIK1582" s="21"/>
      <c r="SIL1582" s="21"/>
      <c r="SIM1582" s="21"/>
      <c r="SIN1582" s="21"/>
      <c r="SIO1582" s="21"/>
      <c r="SIP1582" s="21"/>
      <c r="SIQ1582" s="21"/>
      <c r="SIR1582" s="21"/>
      <c r="SIS1582" s="21"/>
      <c r="SIT1582" s="21"/>
      <c r="SIU1582" s="21"/>
      <c r="SIV1582" s="21"/>
      <c r="SIW1582" s="21"/>
      <c r="SIX1582" s="21"/>
      <c r="SIY1582" s="21"/>
      <c r="SIZ1582" s="21"/>
      <c r="SJA1582" s="21"/>
      <c r="SJB1582" s="21"/>
      <c r="SJC1582" s="21"/>
      <c r="SJD1582" s="21"/>
      <c r="SJE1582" s="21"/>
      <c r="SJF1582" s="21"/>
      <c r="SJG1582" s="21"/>
      <c r="SJH1582" s="21"/>
      <c r="SJI1582" s="21"/>
      <c r="SJJ1582" s="21"/>
      <c r="SJK1582" s="21"/>
      <c r="SJL1582" s="21"/>
      <c r="SJM1582" s="21"/>
      <c r="SJN1582" s="21"/>
      <c r="SJO1582" s="21"/>
      <c r="SJP1582" s="21"/>
      <c r="SJQ1582" s="21"/>
      <c r="SJR1582" s="21"/>
      <c r="SJS1582" s="21"/>
      <c r="SJT1582" s="21"/>
      <c r="SJU1582" s="21"/>
      <c r="SJV1582" s="21"/>
      <c r="SJW1582" s="21"/>
      <c r="SJX1582" s="21"/>
      <c r="SJY1582" s="21"/>
      <c r="SJZ1582" s="21"/>
      <c r="SKA1582" s="21"/>
      <c r="SKB1582" s="21"/>
      <c r="SKC1582" s="21"/>
      <c r="SKD1582" s="21"/>
      <c r="SKE1582" s="21"/>
      <c r="SKF1582" s="21"/>
      <c r="SKG1582" s="21"/>
      <c r="SKH1582" s="21"/>
      <c r="SKI1582" s="21"/>
      <c r="SKJ1582" s="21"/>
      <c r="SKK1582" s="21"/>
      <c r="SKL1582" s="21"/>
      <c r="SKM1582" s="21"/>
      <c r="SKN1582" s="21"/>
      <c r="SKO1582" s="21"/>
      <c r="SKP1582" s="21"/>
      <c r="SKQ1582" s="21"/>
      <c r="SKR1582" s="21"/>
      <c r="SKS1582" s="21"/>
      <c r="SKT1582" s="21"/>
      <c r="SKU1582" s="21"/>
      <c r="SKV1582" s="21"/>
      <c r="SKW1582" s="21"/>
      <c r="SKX1582" s="21"/>
      <c r="SKY1582" s="21"/>
      <c r="SKZ1582" s="21"/>
      <c r="SLA1582" s="21"/>
      <c r="SLB1582" s="21"/>
      <c r="SLC1582" s="21"/>
      <c r="SLD1582" s="21"/>
      <c r="SLE1582" s="21"/>
      <c r="SLF1582" s="21"/>
      <c r="SLG1582" s="21"/>
      <c r="SLH1582" s="21"/>
      <c r="SLI1582" s="21"/>
      <c r="SLJ1582" s="21"/>
      <c r="SLK1582" s="21"/>
      <c r="SLL1582" s="21"/>
      <c r="SLM1582" s="21"/>
      <c r="SLN1582" s="21"/>
      <c r="SLO1582" s="21"/>
      <c r="SLP1582" s="21"/>
      <c r="SLQ1582" s="21"/>
      <c r="SLR1582" s="21"/>
      <c r="SLS1582" s="21"/>
      <c r="SLT1582" s="21"/>
      <c r="SLU1582" s="21"/>
      <c r="SLV1582" s="21"/>
      <c r="SLW1582" s="21"/>
      <c r="SLX1582" s="21"/>
      <c r="SLY1582" s="21"/>
      <c r="SLZ1582" s="21"/>
      <c r="SMA1582" s="21"/>
      <c r="SMB1582" s="21"/>
      <c r="SMC1582" s="21"/>
      <c r="SMD1582" s="21"/>
      <c r="SME1582" s="21"/>
      <c r="SMF1582" s="21"/>
      <c r="SMG1582" s="21"/>
      <c r="SMH1582" s="21"/>
      <c r="SMI1582" s="21"/>
      <c r="SMJ1582" s="21"/>
      <c r="SMK1582" s="21"/>
      <c r="SML1582" s="21"/>
      <c r="SMM1582" s="21"/>
      <c r="SMN1582" s="21"/>
      <c r="SMO1582" s="21"/>
      <c r="SMP1582" s="21"/>
      <c r="SMQ1582" s="21"/>
      <c r="SMR1582" s="21"/>
      <c r="SMS1582" s="21"/>
      <c r="SMT1582" s="21"/>
      <c r="SMU1582" s="21"/>
      <c r="SMV1582" s="21"/>
      <c r="SMW1582" s="21"/>
      <c r="SMX1582" s="21"/>
      <c r="SMY1582" s="21"/>
      <c r="SMZ1582" s="21"/>
      <c r="SNA1582" s="21"/>
      <c r="SNB1582" s="21"/>
      <c r="SNC1582" s="21"/>
      <c r="SND1582" s="21"/>
      <c r="SNE1582" s="21"/>
      <c r="SNF1582" s="21"/>
      <c r="SNG1582" s="21"/>
      <c r="SNH1582" s="21"/>
      <c r="SNI1582" s="21"/>
      <c r="SNJ1582" s="21"/>
      <c r="SNK1582" s="21"/>
      <c r="SNL1582" s="21"/>
      <c r="SNM1582" s="21"/>
      <c r="SNN1582" s="21"/>
      <c r="SNO1582" s="21"/>
      <c r="SNP1582" s="21"/>
      <c r="SNQ1582" s="21"/>
      <c r="SNR1582" s="21"/>
      <c r="SNS1582" s="21"/>
      <c r="SNT1582" s="21"/>
      <c r="SNU1582" s="21"/>
      <c r="SNV1582" s="21"/>
      <c r="SNW1582" s="21"/>
      <c r="SNX1582" s="21"/>
      <c r="SNY1582" s="21"/>
      <c r="SNZ1582" s="21"/>
      <c r="SOA1582" s="21"/>
      <c r="SOB1582" s="21"/>
      <c r="SOC1582" s="21"/>
      <c r="SOD1582" s="21"/>
      <c r="SOE1582" s="21"/>
      <c r="SOF1582" s="21"/>
      <c r="SOG1582" s="21"/>
      <c r="SOH1582" s="21"/>
      <c r="SOI1582" s="21"/>
      <c r="SOJ1582" s="21"/>
      <c r="SOK1582" s="21"/>
      <c r="SOL1582" s="21"/>
      <c r="SOM1582" s="21"/>
      <c r="SON1582" s="21"/>
      <c r="SOO1582" s="21"/>
      <c r="SOP1582" s="21"/>
      <c r="SOQ1582" s="21"/>
      <c r="SOR1582" s="21"/>
      <c r="SOS1582" s="21"/>
      <c r="SOT1582" s="21"/>
      <c r="SOU1582" s="21"/>
      <c r="SOV1582" s="21"/>
      <c r="SOW1582" s="21"/>
      <c r="SOX1582" s="21"/>
      <c r="SOY1582" s="21"/>
      <c r="SOZ1582" s="21"/>
      <c r="SPA1582" s="21"/>
      <c r="SPB1582" s="21"/>
      <c r="SPC1582" s="21"/>
      <c r="SPD1582" s="21"/>
      <c r="SPE1582" s="21"/>
      <c r="SPF1582" s="21"/>
      <c r="SPG1582" s="21"/>
      <c r="SPH1582" s="21"/>
      <c r="SPI1582" s="21"/>
      <c r="SPJ1582" s="21"/>
      <c r="SPK1582" s="21"/>
      <c r="SPL1582" s="21"/>
      <c r="SPM1582" s="21"/>
      <c r="SPN1582" s="21"/>
      <c r="SPO1582" s="21"/>
      <c r="SPP1582" s="21"/>
      <c r="SPQ1582" s="21"/>
      <c r="SPR1582" s="21"/>
      <c r="SPS1582" s="21"/>
      <c r="SPT1582" s="21"/>
      <c r="SPU1582" s="21"/>
      <c r="SPV1582" s="21"/>
      <c r="SPW1582" s="21"/>
      <c r="SPX1582" s="21"/>
      <c r="SPY1582" s="21"/>
      <c r="SPZ1582" s="21"/>
      <c r="SQA1582" s="21"/>
      <c r="SQB1582" s="21"/>
      <c r="SQC1582" s="21"/>
      <c r="SQD1582" s="21"/>
      <c r="SQE1582" s="21"/>
      <c r="SQF1582" s="21"/>
      <c r="SQG1582" s="21"/>
      <c r="SQH1582" s="21"/>
      <c r="SQI1582" s="21"/>
      <c r="SQJ1582" s="21"/>
      <c r="SQK1582" s="21"/>
      <c r="SQL1582" s="21"/>
      <c r="SQM1582" s="21"/>
      <c r="SQN1582" s="21"/>
      <c r="SQO1582" s="21"/>
      <c r="SQP1582" s="21"/>
      <c r="SQQ1582" s="21"/>
      <c r="SQR1582" s="21"/>
      <c r="SQS1582" s="21"/>
      <c r="SQT1582" s="21"/>
      <c r="SQU1582" s="21"/>
      <c r="SQV1582" s="21"/>
      <c r="SQW1582" s="21"/>
      <c r="SQX1582" s="21"/>
      <c r="SQY1582" s="21"/>
      <c r="SQZ1582" s="21"/>
      <c r="SRA1582" s="21"/>
      <c r="SRB1582" s="21"/>
      <c r="SRC1582" s="21"/>
      <c r="SRD1582" s="21"/>
      <c r="SRE1582" s="21"/>
      <c r="SRF1582" s="21"/>
      <c r="SRG1582" s="21"/>
      <c r="SRH1582" s="21"/>
      <c r="SRI1582" s="21"/>
      <c r="SRJ1582" s="21"/>
      <c r="SRK1582" s="21"/>
      <c r="SRL1582" s="21"/>
      <c r="SRM1582" s="21"/>
      <c r="SRN1582" s="21"/>
      <c r="SRO1582" s="21"/>
      <c r="SRP1582" s="21"/>
      <c r="SRQ1582" s="21"/>
      <c r="SRR1582" s="21"/>
      <c r="SRS1582" s="21"/>
      <c r="SRT1582" s="21"/>
      <c r="SRU1582" s="21"/>
      <c r="SRV1582" s="21"/>
      <c r="SRW1582" s="21"/>
      <c r="SRX1582" s="21"/>
      <c r="SRY1582" s="21"/>
      <c r="SRZ1582" s="21"/>
      <c r="SSA1582" s="21"/>
      <c r="SSB1582" s="21"/>
      <c r="SSC1582" s="21"/>
      <c r="SSD1582" s="21"/>
      <c r="SSE1582" s="21"/>
      <c r="SSF1582" s="21"/>
      <c r="SSG1582" s="21"/>
      <c r="SSH1582" s="21"/>
      <c r="SSI1582" s="21"/>
      <c r="SSJ1582" s="21"/>
      <c r="SSK1582" s="21"/>
      <c r="SSL1582" s="21"/>
      <c r="SSM1582" s="21"/>
      <c r="SSN1582" s="21"/>
      <c r="SSO1582" s="21"/>
      <c r="SSP1582" s="21"/>
      <c r="SSQ1582" s="21"/>
      <c r="SSR1582" s="21"/>
      <c r="SSS1582" s="21"/>
      <c r="SST1582" s="21"/>
      <c r="SSU1582" s="21"/>
      <c r="SSV1582" s="21"/>
      <c r="SSW1582" s="21"/>
      <c r="SSX1582" s="21"/>
      <c r="SSY1582" s="21"/>
      <c r="SSZ1582" s="21"/>
      <c r="STA1582" s="21"/>
      <c r="STB1582" s="21"/>
      <c r="STC1582" s="21"/>
      <c r="STD1582" s="21"/>
      <c r="STE1582" s="21"/>
      <c r="STF1582" s="21"/>
      <c r="STG1582" s="21"/>
      <c r="STH1582" s="21"/>
      <c r="STI1582" s="21"/>
      <c r="STJ1582" s="21"/>
      <c r="STK1582" s="21"/>
      <c r="STL1582" s="21"/>
      <c r="STM1582" s="21"/>
      <c r="STN1582" s="21"/>
      <c r="STO1582" s="21"/>
      <c r="STP1582" s="21"/>
      <c r="STQ1582" s="21"/>
      <c r="STR1582" s="21"/>
      <c r="STS1582" s="21"/>
      <c r="STT1582" s="21"/>
      <c r="STU1582" s="21"/>
      <c r="STV1582" s="21"/>
      <c r="STW1582" s="21"/>
      <c r="STX1582" s="21"/>
      <c r="STY1582" s="21"/>
      <c r="STZ1582" s="21"/>
      <c r="SUA1582" s="21"/>
      <c r="SUB1582" s="21"/>
      <c r="SUC1582" s="21"/>
      <c r="SUD1582" s="21"/>
      <c r="SUE1582" s="21"/>
      <c r="SUF1582" s="21"/>
      <c r="SUG1582" s="21"/>
      <c r="SUH1582" s="21"/>
      <c r="SUI1582" s="21"/>
      <c r="SUJ1582" s="21"/>
      <c r="SUK1582" s="21"/>
      <c r="SUL1582" s="21"/>
      <c r="SUM1582" s="21"/>
      <c r="SUN1582" s="21"/>
      <c r="SUO1582" s="21"/>
      <c r="SUP1582" s="21"/>
      <c r="SUQ1582" s="21"/>
      <c r="SUR1582" s="21"/>
      <c r="SUS1582" s="21"/>
      <c r="SUT1582" s="21"/>
      <c r="SUU1582" s="21"/>
      <c r="SUV1582" s="21"/>
      <c r="SUW1582" s="21"/>
      <c r="SUX1582" s="21"/>
      <c r="SUY1582" s="21"/>
      <c r="SUZ1582" s="21"/>
      <c r="SVA1582" s="21"/>
      <c r="SVB1582" s="21"/>
      <c r="SVC1582" s="21"/>
      <c r="SVD1582" s="21"/>
      <c r="SVE1582" s="21"/>
      <c r="SVF1582" s="21"/>
      <c r="SVG1582" s="21"/>
      <c r="SVH1582" s="21"/>
      <c r="SVI1582" s="21"/>
      <c r="SVJ1582" s="21"/>
      <c r="SVK1582" s="21"/>
      <c r="SVL1582" s="21"/>
      <c r="SVM1582" s="21"/>
      <c r="SVN1582" s="21"/>
      <c r="SVO1582" s="21"/>
      <c r="SVP1582" s="21"/>
      <c r="SVQ1582" s="21"/>
      <c r="SVR1582" s="21"/>
      <c r="SVS1582" s="21"/>
      <c r="SVT1582" s="21"/>
      <c r="SVU1582" s="21"/>
      <c r="SVV1582" s="21"/>
      <c r="SVW1582" s="21"/>
      <c r="SVX1582" s="21"/>
      <c r="SVY1582" s="21"/>
      <c r="SVZ1582" s="21"/>
      <c r="SWA1582" s="21"/>
      <c r="SWB1582" s="21"/>
      <c r="SWC1582" s="21"/>
      <c r="SWD1582" s="21"/>
      <c r="SWE1582" s="21"/>
      <c r="SWF1582" s="21"/>
      <c r="SWG1582" s="21"/>
      <c r="SWH1582" s="21"/>
      <c r="SWI1582" s="21"/>
      <c r="SWJ1582" s="21"/>
      <c r="SWK1582" s="21"/>
      <c r="SWL1582" s="21"/>
      <c r="SWM1582" s="21"/>
      <c r="SWN1582" s="21"/>
      <c r="SWO1582" s="21"/>
      <c r="SWP1582" s="21"/>
      <c r="SWQ1582" s="21"/>
      <c r="SWR1582" s="21"/>
      <c r="SWS1582" s="21"/>
      <c r="SWT1582" s="21"/>
      <c r="SWU1582" s="21"/>
      <c r="SWV1582" s="21"/>
      <c r="SWW1582" s="21"/>
      <c r="SWX1582" s="21"/>
      <c r="SWY1582" s="21"/>
      <c r="SWZ1582" s="21"/>
      <c r="SXA1582" s="21"/>
      <c r="SXB1582" s="21"/>
      <c r="SXC1582" s="21"/>
      <c r="SXD1582" s="21"/>
      <c r="SXE1582" s="21"/>
      <c r="SXF1582" s="21"/>
      <c r="SXG1582" s="21"/>
      <c r="SXH1582" s="21"/>
      <c r="SXI1582" s="21"/>
      <c r="SXJ1582" s="21"/>
      <c r="SXK1582" s="21"/>
      <c r="SXL1582" s="21"/>
      <c r="SXM1582" s="21"/>
      <c r="SXN1582" s="21"/>
      <c r="SXO1582" s="21"/>
      <c r="SXP1582" s="21"/>
      <c r="SXQ1582" s="21"/>
      <c r="SXR1582" s="21"/>
      <c r="SXS1582" s="21"/>
      <c r="SXT1582" s="21"/>
      <c r="SXU1582" s="21"/>
      <c r="SXV1582" s="21"/>
      <c r="SXW1582" s="21"/>
      <c r="SXX1582" s="21"/>
      <c r="SXY1582" s="21"/>
      <c r="SXZ1582" s="21"/>
      <c r="SYA1582" s="21"/>
      <c r="SYB1582" s="21"/>
      <c r="SYC1582" s="21"/>
      <c r="SYD1582" s="21"/>
      <c r="SYE1582" s="21"/>
      <c r="SYF1582" s="21"/>
      <c r="SYG1582" s="21"/>
      <c r="SYH1582" s="21"/>
      <c r="SYI1582" s="21"/>
      <c r="SYJ1582" s="21"/>
      <c r="SYK1582" s="21"/>
      <c r="SYL1582" s="21"/>
      <c r="SYM1582" s="21"/>
      <c r="SYN1582" s="21"/>
      <c r="SYO1582" s="21"/>
      <c r="SYP1582" s="21"/>
      <c r="SYQ1582" s="21"/>
      <c r="SYR1582" s="21"/>
      <c r="SYS1582" s="21"/>
      <c r="SYT1582" s="21"/>
      <c r="SYU1582" s="21"/>
      <c r="SYV1582" s="21"/>
      <c r="SYW1582" s="21"/>
      <c r="SYX1582" s="21"/>
      <c r="SYY1582" s="21"/>
      <c r="SYZ1582" s="21"/>
      <c r="SZA1582" s="21"/>
      <c r="SZB1582" s="21"/>
      <c r="SZC1582" s="21"/>
      <c r="SZD1582" s="21"/>
      <c r="SZE1582" s="21"/>
      <c r="SZF1582" s="21"/>
      <c r="SZG1582" s="21"/>
      <c r="SZH1582" s="21"/>
      <c r="SZI1582" s="21"/>
      <c r="SZJ1582" s="21"/>
      <c r="SZK1582" s="21"/>
      <c r="SZL1582" s="21"/>
      <c r="SZM1582" s="21"/>
      <c r="SZN1582" s="21"/>
      <c r="SZO1582" s="21"/>
      <c r="SZP1582" s="21"/>
      <c r="SZQ1582" s="21"/>
      <c r="SZR1582" s="21"/>
      <c r="SZS1582" s="21"/>
      <c r="SZT1582" s="21"/>
      <c r="SZU1582" s="21"/>
      <c r="SZV1582" s="21"/>
      <c r="SZW1582" s="21"/>
      <c r="SZX1582" s="21"/>
      <c r="SZY1582" s="21"/>
      <c r="SZZ1582" s="21"/>
      <c r="TAA1582" s="21"/>
      <c r="TAB1582" s="21"/>
      <c r="TAC1582" s="21"/>
      <c r="TAD1582" s="21"/>
      <c r="TAE1582" s="21"/>
      <c r="TAF1582" s="21"/>
      <c r="TAG1582" s="21"/>
      <c r="TAH1582" s="21"/>
      <c r="TAI1582" s="21"/>
      <c r="TAJ1582" s="21"/>
      <c r="TAK1582" s="21"/>
      <c r="TAL1582" s="21"/>
      <c r="TAM1582" s="21"/>
      <c r="TAN1582" s="21"/>
      <c r="TAO1582" s="21"/>
      <c r="TAP1582" s="21"/>
      <c r="TAQ1582" s="21"/>
      <c r="TAR1582" s="21"/>
      <c r="TAS1582" s="21"/>
      <c r="TAT1582" s="21"/>
      <c r="TAU1582" s="21"/>
      <c r="TAV1582" s="21"/>
      <c r="TAW1582" s="21"/>
      <c r="TAX1582" s="21"/>
      <c r="TAY1582" s="21"/>
      <c r="TAZ1582" s="21"/>
      <c r="TBA1582" s="21"/>
      <c r="TBB1582" s="21"/>
      <c r="TBC1582" s="21"/>
      <c r="TBD1582" s="21"/>
      <c r="TBE1582" s="21"/>
      <c r="TBF1582" s="21"/>
      <c r="TBG1582" s="21"/>
      <c r="TBH1582" s="21"/>
      <c r="TBI1582" s="21"/>
      <c r="TBJ1582" s="21"/>
      <c r="TBK1582" s="21"/>
      <c r="TBL1582" s="21"/>
      <c r="TBM1582" s="21"/>
      <c r="TBN1582" s="21"/>
      <c r="TBO1582" s="21"/>
      <c r="TBP1582" s="21"/>
      <c r="TBQ1582" s="21"/>
      <c r="TBR1582" s="21"/>
      <c r="TBS1582" s="21"/>
      <c r="TBT1582" s="21"/>
      <c r="TBU1582" s="21"/>
      <c r="TBV1582" s="21"/>
      <c r="TBW1582" s="21"/>
      <c r="TBX1582" s="21"/>
      <c r="TBY1582" s="21"/>
      <c r="TBZ1582" s="21"/>
      <c r="TCA1582" s="21"/>
      <c r="TCB1582" s="21"/>
      <c r="TCC1582" s="21"/>
      <c r="TCD1582" s="21"/>
      <c r="TCE1582" s="21"/>
      <c r="TCF1582" s="21"/>
      <c r="TCG1582" s="21"/>
      <c r="TCH1582" s="21"/>
      <c r="TCI1582" s="21"/>
      <c r="TCJ1582" s="21"/>
      <c r="TCK1582" s="21"/>
      <c r="TCL1582" s="21"/>
      <c r="TCM1582" s="21"/>
      <c r="TCN1582" s="21"/>
      <c r="TCO1582" s="21"/>
      <c r="TCP1582" s="21"/>
      <c r="TCQ1582" s="21"/>
      <c r="TCR1582" s="21"/>
      <c r="TCS1582" s="21"/>
      <c r="TCT1582" s="21"/>
      <c r="TCU1582" s="21"/>
      <c r="TCV1582" s="21"/>
      <c r="TCW1582" s="21"/>
      <c r="TCX1582" s="21"/>
      <c r="TCY1582" s="21"/>
      <c r="TCZ1582" s="21"/>
      <c r="TDA1582" s="21"/>
      <c r="TDB1582" s="21"/>
      <c r="TDC1582" s="21"/>
      <c r="TDD1582" s="21"/>
      <c r="TDE1582" s="21"/>
      <c r="TDF1582" s="21"/>
      <c r="TDG1582" s="21"/>
      <c r="TDH1582" s="21"/>
      <c r="TDI1582" s="21"/>
      <c r="TDJ1582" s="21"/>
      <c r="TDK1582" s="21"/>
      <c r="TDL1582" s="21"/>
      <c r="TDM1582" s="21"/>
      <c r="TDN1582" s="21"/>
      <c r="TDO1582" s="21"/>
      <c r="TDP1582" s="21"/>
      <c r="TDQ1582" s="21"/>
      <c r="TDR1582" s="21"/>
      <c r="TDS1582" s="21"/>
      <c r="TDT1582" s="21"/>
      <c r="TDU1582" s="21"/>
      <c r="TDV1582" s="21"/>
      <c r="TDW1582" s="21"/>
      <c r="TDX1582" s="21"/>
      <c r="TDY1582" s="21"/>
      <c r="TDZ1582" s="21"/>
      <c r="TEA1582" s="21"/>
      <c r="TEB1582" s="21"/>
      <c r="TEC1582" s="21"/>
      <c r="TED1582" s="21"/>
      <c r="TEE1582" s="21"/>
      <c r="TEF1582" s="21"/>
      <c r="TEG1582" s="21"/>
      <c r="TEH1582" s="21"/>
      <c r="TEI1582" s="21"/>
      <c r="TEJ1582" s="21"/>
      <c r="TEK1582" s="21"/>
      <c r="TEL1582" s="21"/>
      <c r="TEM1582" s="21"/>
      <c r="TEN1582" s="21"/>
      <c r="TEO1582" s="21"/>
      <c r="TEP1582" s="21"/>
      <c r="TEQ1582" s="21"/>
      <c r="TER1582" s="21"/>
      <c r="TES1582" s="21"/>
      <c r="TET1582" s="21"/>
      <c r="TEU1582" s="21"/>
      <c r="TEV1582" s="21"/>
      <c r="TEW1582" s="21"/>
      <c r="TEX1582" s="21"/>
      <c r="TEY1582" s="21"/>
      <c r="TEZ1582" s="21"/>
      <c r="TFA1582" s="21"/>
      <c r="TFB1582" s="21"/>
      <c r="TFC1582" s="21"/>
      <c r="TFD1582" s="21"/>
      <c r="TFE1582" s="21"/>
      <c r="TFF1582" s="21"/>
      <c r="TFG1582" s="21"/>
      <c r="TFH1582" s="21"/>
      <c r="TFI1582" s="21"/>
      <c r="TFJ1582" s="21"/>
      <c r="TFK1582" s="21"/>
      <c r="TFL1582" s="21"/>
      <c r="TFM1582" s="21"/>
      <c r="TFN1582" s="21"/>
      <c r="TFO1582" s="21"/>
      <c r="TFP1582" s="21"/>
      <c r="TFQ1582" s="21"/>
      <c r="TFR1582" s="21"/>
      <c r="TFS1582" s="21"/>
      <c r="TFT1582" s="21"/>
      <c r="TFU1582" s="21"/>
      <c r="TFV1582" s="21"/>
      <c r="TFW1582" s="21"/>
      <c r="TFX1582" s="21"/>
      <c r="TFY1582" s="21"/>
      <c r="TFZ1582" s="21"/>
      <c r="TGA1582" s="21"/>
      <c r="TGB1582" s="21"/>
      <c r="TGC1582" s="21"/>
      <c r="TGD1582" s="21"/>
      <c r="TGE1582" s="21"/>
      <c r="TGF1582" s="21"/>
      <c r="TGG1582" s="21"/>
      <c r="TGH1582" s="21"/>
      <c r="TGI1582" s="21"/>
      <c r="TGJ1582" s="21"/>
      <c r="TGK1582" s="21"/>
      <c r="TGL1582" s="21"/>
      <c r="TGM1582" s="21"/>
      <c r="TGN1582" s="21"/>
      <c r="TGO1582" s="21"/>
      <c r="TGP1582" s="21"/>
      <c r="TGQ1582" s="21"/>
      <c r="TGR1582" s="21"/>
      <c r="TGS1582" s="21"/>
      <c r="TGT1582" s="21"/>
      <c r="TGU1582" s="21"/>
      <c r="TGV1582" s="21"/>
      <c r="TGW1582" s="21"/>
      <c r="TGX1582" s="21"/>
      <c r="TGY1582" s="21"/>
      <c r="TGZ1582" s="21"/>
      <c r="THA1582" s="21"/>
      <c r="THB1582" s="21"/>
      <c r="THC1582" s="21"/>
      <c r="THD1582" s="21"/>
      <c r="THE1582" s="21"/>
      <c r="THF1582" s="21"/>
      <c r="THG1582" s="21"/>
      <c r="THH1582" s="21"/>
      <c r="THI1582" s="21"/>
      <c r="THJ1582" s="21"/>
      <c r="THK1582" s="21"/>
      <c r="THL1582" s="21"/>
      <c r="THM1582" s="21"/>
      <c r="THN1582" s="21"/>
      <c r="THO1582" s="21"/>
      <c r="THP1582" s="21"/>
      <c r="THQ1582" s="21"/>
      <c r="THR1582" s="21"/>
      <c r="THS1582" s="21"/>
      <c r="THT1582" s="21"/>
      <c r="THU1582" s="21"/>
      <c r="THV1582" s="21"/>
      <c r="THW1582" s="21"/>
      <c r="THX1582" s="21"/>
      <c r="THY1582" s="21"/>
      <c r="THZ1582" s="21"/>
      <c r="TIA1582" s="21"/>
      <c r="TIB1582" s="21"/>
      <c r="TIC1582" s="21"/>
      <c r="TID1582" s="21"/>
      <c r="TIE1582" s="21"/>
      <c r="TIF1582" s="21"/>
      <c r="TIG1582" s="21"/>
      <c r="TIH1582" s="21"/>
      <c r="TII1582" s="21"/>
      <c r="TIJ1582" s="21"/>
      <c r="TIK1582" s="21"/>
      <c r="TIL1582" s="21"/>
      <c r="TIM1582" s="21"/>
      <c r="TIN1582" s="21"/>
      <c r="TIO1582" s="21"/>
      <c r="TIP1582" s="21"/>
      <c r="TIQ1582" s="21"/>
      <c r="TIR1582" s="21"/>
      <c r="TIS1582" s="21"/>
      <c r="TIT1582" s="21"/>
      <c r="TIU1582" s="21"/>
      <c r="TIV1582" s="21"/>
      <c r="TIW1582" s="21"/>
      <c r="TIX1582" s="21"/>
      <c r="TIY1582" s="21"/>
      <c r="TIZ1582" s="21"/>
      <c r="TJA1582" s="21"/>
      <c r="TJB1582" s="21"/>
      <c r="TJC1582" s="21"/>
      <c r="TJD1582" s="21"/>
      <c r="TJE1582" s="21"/>
      <c r="TJF1582" s="21"/>
      <c r="TJG1582" s="21"/>
      <c r="TJH1582" s="21"/>
      <c r="TJI1582" s="21"/>
      <c r="TJJ1582" s="21"/>
      <c r="TJK1582" s="21"/>
      <c r="TJL1582" s="21"/>
      <c r="TJM1582" s="21"/>
      <c r="TJN1582" s="21"/>
      <c r="TJO1582" s="21"/>
      <c r="TJP1582" s="21"/>
      <c r="TJQ1582" s="21"/>
      <c r="TJR1582" s="21"/>
      <c r="TJS1582" s="21"/>
      <c r="TJT1582" s="21"/>
      <c r="TJU1582" s="21"/>
      <c r="TJV1582" s="21"/>
      <c r="TJW1582" s="21"/>
      <c r="TJX1582" s="21"/>
      <c r="TJY1582" s="21"/>
      <c r="TJZ1582" s="21"/>
      <c r="TKA1582" s="21"/>
      <c r="TKB1582" s="21"/>
      <c r="TKC1582" s="21"/>
      <c r="TKD1582" s="21"/>
      <c r="TKE1582" s="21"/>
      <c r="TKF1582" s="21"/>
      <c r="TKG1582" s="21"/>
      <c r="TKH1582" s="21"/>
      <c r="TKI1582" s="21"/>
      <c r="TKJ1582" s="21"/>
      <c r="TKK1582" s="21"/>
      <c r="TKL1582" s="21"/>
      <c r="TKM1582" s="21"/>
      <c r="TKN1582" s="21"/>
      <c r="TKO1582" s="21"/>
      <c r="TKP1582" s="21"/>
      <c r="TKQ1582" s="21"/>
      <c r="TKR1582" s="21"/>
      <c r="TKS1582" s="21"/>
      <c r="TKT1582" s="21"/>
      <c r="TKU1582" s="21"/>
      <c r="TKV1582" s="21"/>
      <c r="TKW1582" s="21"/>
      <c r="TKX1582" s="21"/>
      <c r="TKY1582" s="21"/>
      <c r="TKZ1582" s="21"/>
      <c r="TLA1582" s="21"/>
      <c r="TLB1582" s="21"/>
      <c r="TLC1582" s="21"/>
      <c r="TLD1582" s="21"/>
      <c r="TLE1582" s="21"/>
      <c r="TLF1582" s="21"/>
      <c r="TLG1582" s="21"/>
      <c r="TLH1582" s="21"/>
      <c r="TLI1582" s="21"/>
      <c r="TLJ1582" s="21"/>
      <c r="TLK1582" s="21"/>
      <c r="TLL1582" s="21"/>
      <c r="TLM1582" s="21"/>
      <c r="TLN1582" s="21"/>
      <c r="TLO1582" s="21"/>
      <c r="TLP1582" s="21"/>
      <c r="TLQ1582" s="21"/>
      <c r="TLR1582" s="21"/>
      <c r="TLS1582" s="21"/>
      <c r="TLT1582" s="21"/>
      <c r="TLU1582" s="21"/>
      <c r="TLV1582" s="21"/>
      <c r="TLW1582" s="21"/>
      <c r="TLX1582" s="21"/>
      <c r="TLY1582" s="21"/>
      <c r="TLZ1582" s="21"/>
      <c r="TMA1582" s="21"/>
      <c r="TMB1582" s="21"/>
      <c r="TMC1582" s="21"/>
      <c r="TMD1582" s="21"/>
      <c r="TME1582" s="21"/>
      <c r="TMF1582" s="21"/>
      <c r="TMG1582" s="21"/>
      <c r="TMH1582" s="21"/>
      <c r="TMI1582" s="21"/>
      <c r="TMJ1582" s="21"/>
      <c r="TMK1582" s="21"/>
      <c r="TML1582" s="21"/>
      <c r="TMM1582" s="21"/>
      <c r="TMN1582" s="21"/>
      <c r="TMO1582" s="21"/>
      <c r="TMP1582" s="21"/>
      <c r="TMQ1582" s="21"/>
      <c r="TMR1582" s="21"/>
      <c r="TMS1582" s="21"/>
      <c r="TMT1582" s="21"/>
      <c r="TMU1582" s="21"/>
      <c r="TMV1582" s="21"/>
      <c r="TMW1582" s="21"/>
      <c r="TMX1582" s="21"/>
      <c r="TMY1582" s="21"/>
      <c r="TMZ1582" s="21"/>
      <c r="TNA1582" s="21"/>
      <c r="TNB1582" s="21"/>
      <c r="TNC1582" s="21"/>
      <c r="TND1582" s="21"/>
      <c r="TNE1582" s="21"/>
      <c r="TNF1582" s="21"/>
      <c r="TNG1582" s="21"/>
      <c r="TNH1582" s="21"/>
      <c r="TNI1582" s="21"/>
      <c r="TNJ1582" s="21"/>
      <c r="TNK1582" s="21"/>
      <c r="TNL1582" s="21"/>
      <c r="TNM1582" s="21"/>
      <c r="TNN1582" s="21"/>
      <c r="TNO1582" s="21"/>
      <c r="TNP1582" s="21"/>
      <c r="TNQ1582" s="21"/>
      <c r="TNR1582" s="21"/>
      <c r="TNS1582" s="21"/>
      <c r="TNT1582" s="21"/>
      <c r="TNU1582" s="21"/>
      <c r="TNV1582" s="21"/>
      <c r="TNW1582" s="21"/>
      <c r="TNX1582" s="21"/>
      <c r="TNY1582" s="21"/>
      <c r="TNZ1582" s="21"/>
      <c r="TOA1582" s="21"/>
      <c r="TOB1582" s="21"/>
      <c r="TOC1582" s="21"/>
      <c r="TOD1582" s="21"/>
      <c r="TOE1582" s="21"/>
      <c r="TOF1582" s="21"/>
      <c r="TOG1582" s="21"/>
      <c r="TOH1582" s="21"/>
      <c r="TOI1582" s="21"/>
      <c r="TOJ1582" s="21"/>
      <c r="TOK1582" s="21"/>
      <c r="TOL1582" s="21"/>
      <c r="TOM1582" s="21"/>
      <c r="TON1582" s="21"/>
      <c r="TOO1582" s="21"/>
      <c r="TOP1582" s="21"/>
      <c r="TOQ1582" s="21"/>
      <c r="TOR1582" s="21"/>
      <c r="TOS1582" s="21"/>
      <c r="TOT1582" s="21"/>
      <c r="TOU1582" s="21"/>
      <c r="TOV1582" s="21"/>
      <c r="TOW1582" s="21"/>
      <c r="TOX1582" s="21"/>
      <c r="TOY1582" s="21"/>
      <c r="TOZ1582" s="21"/>
      <c r="TPA1582" s="21"/>
      <c r="TPB1582" s="21"/>
      <c r="TPC1582" s="21"/>
      <c r="TPD1582" s="21"/>
      <c r="TPE1582" s="21"/>
      <c r="TPF1582" s="21"/>
      <c r="TPG1582" s="21"/>
      <c r="TPH1582" s="21"/>
      <c r="TPI1582" s="21"/>
      <c r="TPJ1582" s="21"/>
      <c r="TPK1582" s="21"/>
      <c r="TPL1582" s="21"/>
      <c r="TPM1582" s="21"/>
      <c r="TPN1582" s="21"/>
      <c r="TPO1582" s="21"/>
      <c r="TPP1582" s="21"/>
      <c r="TPQ1582" s="21"/>
      <c r="TPR1582" s="21"/>
      <c r="TPS1582" s="21"/>
      <c r="TPT1582" s="21"/>
      <c r="TPU1582" s="21"/>
      <c r="TPV1582" s="21"/>
      <c r="TPW1582" s="21"/>
      <c r="TPX1582" s="21"/>
      <c r="TPY1582" s="21"/>
      <c r="TPZ1582" s="21"/>
      <c r="TQA1582" s="21"/>
      <c r="TQB1582" s="21"/>
      <c r="TQC1582" s="21"/>
      <c r="TQD1582" s="21"/>
      <c r="TQE1582" s="21"/>
      <c r="TQF1582" s="21"/>
      <c r="TQG1582" s="21"/>
      <c r="TQH1582" s="21"/>
      <c r="TQI1582" s="21"/>
      <c r="TQJ1582" s="21"/>
      <c r="TQK1582" s="21"/>
      <c r="TQL1582" s="21"/>
      <c r="TQM1582" s="21"/>
      <c r="TQN1582" s="21"/>
      <c r="TQO1582" s="21"/>
      <c r="TQP1582" s="21"/>
      <c r="TQQ1582" s="21"/>
      <c r="TQR1582" s="21"/>
      <c r="TQS1582" s="21"/>
      <c r="TQT1582" s="21"/>
      <c r="TQU1582" s="21"/>
      <c r="TQV1582" s="21"/>
      <c r="TQW1582" s="21"/>
      <c r="TQX1582" s="21"/>
      <c r="TQY1582" s="21"/>
      <c r="TQZ1582" s="21"/>
      <c r="TRA1582" s="21"/>
      <c r="TRB1582" s="21"/>
      <c r="TRC1582" s="21"/>
      <c r="TRD1582" s="21"/>
      <c r="TRE1582" s="21"/>
      <c r="TRF1582" s="21"/>
      <c r="TRG1582" s="21"/>
      <c r="TRH1582" s="21"/>
      <c r="TRI1582" s="21"/>
      <c r="TRJ1582" s="21"/>
      <c r="TRK1582" s="21"/>
      <c r="TRL1582" s="21"/>
      <c r="TRM1582" s="21"/>
      <c r="TRN1582" s="21"/>
      <c r="TRO1582" s="21"/>
      <c r="TRP1582" s="21"/>
      <c r="TRQ1582" s="21"/>
      <c r="TRR1582" s="21"/>
      <c r="TRS1582" s="21"/>
      <c r="TRT1582" s="21"/>
      <c r="TRU1582" s="21"/>
      <c r="TRV1582" s="21"/>
      <c r="TRW1582" s="21"/>
      <c r="TRX1582" s="21"/>
      <c r="TRY1582" s="21"/>
      <c r="TRZ1582" s="21"/>
      <c r="TSA1582" s="21"/>
      <c r="TSB1582" s="21"/>
      <c r="TSC1582" s="21"/>
      <c r="TSD1582" s="21"/>
      <c r="TSE1582" s="21"/>
      <c r="TSF1582" s="21"/>
      <c r="TSG1582" s="21"/>
      <c r="TSH1582" s="21"/>
      <c r="TSI1582" s="21"/>
      <c r="TSJ1582" s="21"/>
      <c r="TSK1582" s="21"/>
      <c r="TSL1582" s="21"/>
      <c r="TSM1582" s="21"/>
      <c r="TSN1582" s="21"/>
      <c r="TSO1582" s="21"/>
      <c r="TSP1582" s="21"/>
      <c r="TSQ1582" s="21"/>
      <c r="TSR1582" s="21"/>
      <c r="TSS1582" s="21"/>
      <c r="TST1582" s="21"/>
      <c r="TSU1582" s="21"/>
      <c r="TSV1582" s="21"/>
      <c r="TSW1582" s="21"/>
      <c r="TSX1582" s="21"/>
      <c r="TSY1582" s="21"/>
      <c r="TSZ1582" s="21"/>
      <c r="TTA1582" s="21"/>
      <c r="TTB1582" s="21"/>
      <c r="TTC1582" s="21"/>
      <c r="TTD1582" s="21"/>
      <c r="TTE1582" s="21"/>
      <c r="TTF1582" s="21"/>
      <c r="TTG1582" s="21"/>
      <c r="TTH1582" s="21"/>
      <c r="TTI1582" s="21"/>
      <c r="TTJ1582" s="21"/>
      <c r="TTK1582" s="21"/>
      <c r="TTL1582" s="21"/>
      <c r="TTM1582" s="21"/>
      <c r="TTN1582" s="21"/>
      <c r="TTO1582" s="21"/>
      <c r="TTP1582" s="21"/>
      <c r="TTQ1582" s="21"/>
      <c r="TTR1582" s="21"/>
      <c r="TTS1582" s="21"/>
      <c r="TTT1582" s="21"/>
      <c r="TTU1582" s="21"/>
      <c r="TTV1582" s="21"/>
      <c r="TTW1582" s="21"/>
      <c r="TTX1582" s="21"/>
      <c r="TTY1582" s="21"/>
      <c r="TTZ1582" s="21"/>
      <c r="TUA1582" s="21"/>
      <c r="TUB1582" s="21"/>
      <c r="TUC1582" s="21"/>
      <c r="TUD1582" s="21"/>
      <c r="TUE1582" s="21"/>
      <c r="TUF1582" s="21"/>
      <c r="TUG1582" s="21"/>
      <c r="TUH1582" s="21"/>
      <c r="TUI1582" s="21"/>
      <c r="TUJ1582" s="21"/>
      <c r="TUK1582" s="21"/>
      <c r="TUL1582" s="21"/>
      <c r="TUM1582" s="21"/>
      <c r="TUN1582" s="21"/>
      <c r="TUO1582" s="21"/>
      <c r="TUP1582" s="21"/>
      <c r="TUQ1582" s="21"/>
      <c r="TUR1582" s="21"/>
      <c r="TUS1582" s="21"/>
      <c r="TUT1582" s="21"/>
      <c r="TUU1582" s="21"/>
      <c r="TUV1582" s="21"/>
      <c r="TUW1582" s="21"/>
      <c r="TUX1582" s="21"/>
      <c r="TUY1582" s="21"/>
      <c r="TUZ1582" s="21"/>
      <c r="TVA1582" s="21"/>
      <c r="TVB1582" s="21"/>
      <c r="TVC1582" s="21"/>
      <c r="TVD1582" s="21"/>
      <c r="TVE1582" s="21"/>
      <c r="TVF1582" s="21"/>
      <c r="TVG1582" s="21"/>
      <c r="TVH1582" s="21"/>
      <c r="TVI1582" s="21"/>
      <c r="TVJ1582" s="21"/>
      <c r="TVK1582" s="21"/>
      <c r="TVL1582" s="21"/>
      <c r="TVM1582" s="21"/>
      <c r="TVN1582" s="21"/>
      <c r="TVO1582" s="21"/>
      <c r="TVP1582" s="21"/>
      <c r="TVQ1582" s="21"/>
      <c r="TVR1582" s="21"/>
      <c r="TVS1582" s="21"/>
      <c r="TVT1582" s="21"/>
      <c r="TVU1582" s="21"/>
      <c r="TVV1582" s="21"/>
      <c r="TVW1582" s="21"/>
      <c r="TVX1582" s="21"/>
      <c r="TVY1582" s="21"/>
      <c r="TVZ1582" s="21"/>
      <c r="TWA1582" s="21"/>
      <c r="TWB1582" s="21"/>
      <c r="TWC1582" s="21"/>
      <c r="TWD1582" s="21"/>
      <c r="TWE1582" s="21"/>
      <c r="TWF1582" s="21"/>
      <c r="TWG1582" s="21"/>
      <c r="TWH1582" s="21"/>
      <c r="TWI1582" s="21"/>
      <c r="TWJ1582" s="21"/>
      <c r="TWK1582" s="21"/>
      <c r="TWL1582" s="21"/>
      <c r="TWM1582" s="21"/>
      <c r="TWN1582" s="21"/>
      <c r="TWO1582" s="21"/>
      <c r="TWP1582" s="21"/>
      <c r="TWQ1582" s="21"/>
      <c r="TWR1582" s="21"/>
      <c r="TWS1582" s="21"/>
      <c r="TWT1582" s="21"/>
      <c r="TWU1582" s="21"/>
      <c r="TWV1582" s="21"/>
      <c r="TWW1582" s="21"/>
      <c r="TWX1582" s="21"/>
      <c r="TWY1582" s="21"/>
      <c r="TWZ1582" s="21"/>
      <c r="TXA1582" s="21"/>
      <c r="TXB1582" s="21"/>
      <c r="TXC1582" s="21"/>
      <c r="TXD1582" s="21"/>
      <c r="TXE1582" s="21"/>
      <c r="TXF1582" s="21"/>
      <c r="TXG1582" s="21"/>
      <c r="TXH1582" s="21"/>
      <c r="TXI1582" s="21"/>
      <c r="TXJ1582" s="21"/>
      <c r="TXK1582" s="21"/>
      <c r="TXL1582" s="21"/>
      <c r="TXM1582" s="21"/>
      <c r="TXN1582" s="21"/>
      <c r="TXO1582" s="21"/>
      <c r="TXP1582" s="21"/>
      <c r="TXQ1582" s="21"/>
      <c r="TXR1582" s="21"/>
      <c r="TXS1582" s="21"/>
      <c r="TXT1582" s="21"/>
      <c r="TXU1582" s="21"/>
      <c r="TXV1582" s="21"/>
      <c r="TXW1582" s="21"/>
      <c r="TXX1582" s="21"/>
      <c r="TXY1582" s="21"/>
      <c r="TXZ1582" s="21"/>
      <c r="TYA1582" s="21"/>
      <c r="TYB1582" s="21"/>
      <c r="TYC1582" s="21"/>
      <c r="TYD1582" s="21"/>
      <c r="TYE1582" s="21"/>
      <c r="TYF1582" s="21"/>
      <c r="TYG1582" s="21"/>
      <c r="TYH1582" s="21"/>
      <c r="TYI1582" s="21"/>
      <c r="TYJ1582" s="21"/>
      <c r="TYK1582" s="21"/>
      <c r="TYL1582" s="21"/>
      <c r="TYM1582" s="21"/>
      <c r="TYN1582" s="21"/>
      <c r="TYO1582" s="21"/>
      <c r="TYP1582" s="21"/>
      <c r="TYQ1582" s="21"/>
      <c r="TYR1582" s="21"/>
      <c r="TYS1582" s="21"/>
      <c r="TYT1582" s="21"/>
      <c r="TYU1582" s="21"/>
      <c r="TYV1582" s="21"/>
      <c r="TYW1582" s="21"/>
      <c r="TYX1582" s="21"/>
      <c r="TYY1582" s="21"/>
      <c r="TYZ1582" s="21"/>
      <c r="TZA1582" s="21"/>
      <c r="TZB1582" s="21"/>
      <c r="TZC1582" s="21"/>
      <c r="TZD1582" s="21"/>
      <c r="TZE1582" s="21"/>
      <c r="TZF1582" s="21"/>
      <c r="TZG1582" s="21"/>
      <c r="TZH1582" s="21"/>
      <c r="TZI1582" s="21"/>
      <c r="TZJ1582" s="21"/>
      <c r="TZK1582" s="21"/>
      <c r="TZL1582" s="21"/>
      <c r="TZM1582" s="21"/>
      <c r="TZN1582" s="21"/>
      <c r="TZO1582" s="21"/>
      <c r="TZP1582" s="21"/>
      <c r="TZQ1582" s="21"/>
      <c r="TZR1582" s="21"/>
      <c r="TZS1582" s="21"/>
      <c r="TZT1582" s="21"/>
      <c r="TZU1582" s="21"/>
      <c r="TZV1582" s="21"/>
      <c r="TZW1582" s="21"/>
      <c r="TZX1582" s="21"/>
      <c r="TZY1582" s="21"/>
      <c r="TZZ1582" s="21"/>
      <c r="UAA1582" s="21"/>
      <c r="UAB1582" s="21"/>
      <c r="UAC1582" s="21"/>
      <c r="UAD1582" s="21"/>
      <c r="UAE1582" s="21"/>
      <c r="UAF1582" s="21"/>
      <c r="UAG1582" s="21"/>
      <c r="UAH1582" s="21"/>
      <c r="UAI1582" s="21"/>
      <c r="UAJ1582" s="21"/>
      <c r="UAK1582" s="21"/>
      <c r="UAL1582" s="21"/>
      <c r="UAM1582" s="21"/>
      <c r="UAN1582" s="21"/>
      <c r="UAO1582" s="21"/>
      <c r="UAP1582" s="21"/>
      <c r="UAQ1582" s="21"/>
      <c r="UAR1582" s="21"/>
      <c r="UAS1582" s="21"/>
      <c r="UAT1582" s="21"/>
      <c r="UAU1582" s="21"/>
      <c r="UAV1582" s="21"/>
      <c r="UAW1582" s="21"/>
      <c r="UAX1582" s="21"/>
      <c r="UAY1582" s="21"/>
      <c r="UAZ1582" s="21"/>
      <c r="UBA1582" s="21"/>
      <c r="UBB1582" s="21"/>
      <c r="UBC1582" s="21"/>
      <c r="UBD1582" s="21"/>
      <c r="UBE1582" s="21"/>
      <c r="UBF1582" s="21"/>
      <c r="UBG1582" s="21"/>
      <c r="UBH1582" s="21"/>
      <c r="UBI1582" s="21"/>
      <c r="UBJ1582" s="21"/>
      <c r="UBK1582" s="21"/>
      <c r="UBL1582" s="21"/>
      <c r="UBM1582" s="21"/>
      <c r="UBN1582" s="21"/>
      <c r="UBO1582" s="21"/>
      <c r="UBP1582" s="21"/>
      <c r="UBQ1582" s="21"/>
      <c r="UBR1582" s="21"/>
      <c r="UBS1582" s="21"/>
      <c r="UBT1582" s="21"/>
      <c r="UBU1582" s="21"/>
      <c r="UBV1582" s="21"/>
      <c r="UBW1582" s="21"/>
      <c r="UBX1582" s="21"/>
      <c r="UBY1582" s="21"/>
      <c r="UBZ1582" s="21"/>
      <c r="UCA1582" s="21"/>
      <c r="UCB1582" s="21"/>
      <c r="UCC1582" s="21"/>
      <c r="UCD1582" s="21"/>
      <c r="UCE1582" s="21"/>
      <c r="UCF1582" s="21"/>
      <c r="UCG1582" s="21"/>
      <c r="UCH1582" s="21"/>
      <c r="UCI1582" s="21"/>
      <c r="UCJ1582" s="21"/>
      <c r="UCK1582" s="21"/>
      <c r="UCL1582" s="21"/>
      <c r="UCM1582" s="21"/>
      <c r="UCN1582" s="21"/>
      <c r="UCO1582" s="21"/>
      <c r="UCP1582" s="21"/>
      <c r="UCQ1582" s="21"/>
      <c r="UCR1582" s="21"/>
      <c r="UCS1582" s="21"/>
      <c r="UCT1582" s="21"/>
      <c r="UCU1582" s="21"/>
      <c r="UCV1582" s="21"/>
      <c r="UCW1582" s="21"/>
      <c r="UCX1582" s="21"/>
      <c r="UCY1582" s="21"/>
      <c r="UCZ1582" s="21"/>
      <c r="UDA1582" s="21"/>
      <c r="UDB1582" s="21"/>
      <c r="UDC1582" s="21"/>
      <c r="UDD1582" s="21"/>
      <c r="UDE1582" s="21"/>
      <c r="UDF1582" s="21"/>
      <c r="UDG1582" s="21"/>
      <c r="UDH1582" s="21"/>
      <c r="UDI1582" s="21"/>
      <c r="UDJ1582" s="21"/>
      <c r="UDK1582" s="21"/>
      <c r="UDL1582" s="21"/>
      <c r="UDM1582" s="21"/>
      <c r="UDN1582" s="21"/>
      <c r="UDO1582" s="21"/>
      <c r="UDP1582" s="21"/>
      <c r="UDQ1582" s="21"/>
      <c r="UDR1582" s="21"/>
      <c r="UDS1582" s="21"/>
      <c r="UDT1582" s="21"/>
      <c r="UDU1582" s="21"/>
      <c r="UDV1582" s="21"/>
      <c r="UDW1582" s="21"/>
      <c r="UDX1582" s="21"/>
      <c r="UDY1582" s="21"/>
      <c r="UDZ1582" s="21"/>
      <c r="UEA1582" s="21"/>
      <c r="UEB1582" s="21"/>
      <c r="UEC1582" s="21"/>
      <c r="UED1582" s="21"/>
      <c r="UEE1582" s="21"/>
      <c r="UEF1582" s="21"/>
      <c r="UEG1582" s="21"/>
      <c r="UEH1582" s="21"/>
      <c r="UEI1582" s="21"/>
      <c r="UEJ1582" s="21"/>
      <c r="UEK1582" s="21"/>
      <c r="UEL1582" s="21"/>
      <c r="UEM1582" s="21"/>
      <c r="UEN1582" s="21"/>
      <c r="UEO1582" s="21"/>
      <c r="UEP1582" s="21"/>
      <c r="UEQ1582" s="21"/>
      <c r="UER1582" s="21"/>
      <c r="UES1582" s="21"/>
      <c r="UET1582" s="21"/>
      <c r="UEU1582" s="21"/>
      <c r="UEV1582" s="21"/>
      <c r="UEW1582" s="21"/>
      <c r="UEX1582" s="21"/>
      <c r="UEY1582" s="21"/>
      <c r="UEZ1582" s="21"/>
      <c r="UFA1582" s="21"/>
      <c r="UFB1582" s="21"/>
      <c r="UFC1582" s="21"/>
      <c r="UFD1582" s="21"/>
      <c r="UFE1582" s="21"/>
      <c r="UFF1582" s="21"/>
      <c r="UFG1582" s="21"/>
      <c r="UFH1582" s="21"/>
      <c r="UFI1582" s="21"/>
      <c r="UFJ1582" s="21"/>
      <c r="UFK1582" s="21"/>
      <c r="UFL1582" s="21"/>
      <c r="UFM1582" s="21"/>
      <c r="UFN1582" s="21"/>
      <c r="UFO1582" s="21"/>
      <c r="UFP1582" s="21"/>
      <c r="UFQ1582" s="21"/>
      <c r="UFR1582" s="21"/>
      <c r="UFS1582" s="21"/>
      <c r="UFT1582" s="21"/>
      <c r="UFU1582" s="21"/>
      <c r="UFV1582" s="21"/>
      <c r="UFW1582" s="21"/>
      <c r="UFX1582" s="21"/>
      <c r="UFY1582" s="21"/>
      <c r="UFZ1582" s="21"/>
      <c r="UGA1582" s="21"/>
      <c r="UGB1582" s="21"/>
      <c r="UGC1582" s="21"/>
      <c r="UGD1582" s="21"/>
      <c r="UGE1582" s="21"/>
      <c r="UGF1582" s="21"/>
      <c r="UGG1582" s="21"/>
      <c r="UGH1582" s="21"/>
      <c r="UGI1582" s="21"/>
      <c r="UGJ1582" s="21"/>
      <c r="UGK1582" s="21"/>
      <c r="UGL1582" s="21"/>
      <c r="UGM1582" s="21"/>
      <c r="UGN1582" s="21"/>
      <c r="UGO1582" s="21"/>
      <c r="UGP1582" s="21"/>
      <c r="UGQ1582" s="21"/>
      <c r="UGR1582" s="21"/>
      <c r="UGS1582" s="21"/>
      <c r="UGT1582" s="21"/>
      <c r="UGU1582" s="21"/>
      <c r="UGV1582" s="21"/>
      <c r="UGW1582" s="21"/>
      <c r="UGX1582" s="21"/>
      <c r="UGY1582" s="21"/>
      <c r="UGZ1582" s="21"/>
      <c r="UHA1582" s="21"/>
      <c r="UHB1582" s="21"/>
      <c r="UHC1582" s="21"/>
      <c r="UHD1582" s="21"/>
      <c r="UHE1582" s="21"/>
      <c r="UHF1582" s="21"/>
      <c r="UHG1582" s="21"/>
      <c r="UHH1582" s="21"/>
      <c r="UHI1582" s="21"/>
      <c r="UHJ1582" s="21"/>
      <c r="UHK1582" s="21"/>
      <c r="UHL1582" s="21"/>
      <c r="UHM1582" s="21"/>
      <c r="UHN1582" s="21"/>
      <c r="UHO1582" s="21"/>
      <c r="UHP1582" s="21"/>
      <c r="UHQ1582" s="21"/>
      <c r="UHR1582" s="21"/>
      <c r="UHS1582" s="21"/>
      <c r="UHT1582" s="21"/>
      <c r="UHU1582" s="21"/>
      <c r="UHV1582" s="21"/>
      <c r="UHW1582" s="21"/>
      <c r="UHX1582" s="21"/>
      <c r="UHY1582" s="21"/>
      <c r="UHZ1582" s="21"/>
      <c r="UIA1582" s="21"/>
      <c r="UIB1582" s="21"/>
      <c r="UIC1582" s="21"/>
      <c r="UID1582" s="21"/>
      <c r="UIE1582" s="21"/>
      <c r="UIF1582" s="21"/>
      <c r="UIG1582" s="21"/>
      <c r="UIH1582" s="21"/>
      <c r="UII1582" s="21"/>
      <c r="UIJ1582" s="21"/>
      <c r="UIK1582" s="21"/>
      <c r="UIL1582" s="21"/>
      <c r="UIM1582" s="21"/>
      <c r="UIN1582" s="21"/>
      <c r="UIO1582" s="21"/>
      <c r="UIP1582" s="21"/>
      <c r="UIQ1582" s="21"/>
      <c r="UIR1582" s="21"/>
      <c r="UIS1582" s="21"/>
      <c r="UIT1582" s="21"/>
      <c r="UIU1582" s="21"/>
      <c r="UIV1582" s="21"/>
      <c r="UIW1582" s="21"/>
      <c r="UIX1582" s="21"/>
      <c r="UIY1582" s="21"/>
      <c r="UIZ1582" s="21"/>
      <c r="UJA1582" s="21"/>
      <c r="UJB1582" s="21"/>
      <c r="UJC1582" s="21"/>
      <c r="UJD1582" s="21"/>
      <c r="UJE1582" s="21"/>
      <c r="UJF1582" s="21"/>
      <c r="UJG1582" s="21"/>
      <c r="UJH1582" s="21"/>
      <c r="UJI1582" s="21"/>
      <c r="UJJ1582" s="21"/>
      <c r="UJK1582" s="21"/>
      <c r="UJL1582" s="21"/>
      <c r="UJM1582" s="21"/>
      <c r="UJN1582" s="21"/>
      <c r="UJO1582" s="21"/>
      <c r="UJP1582" s="21"/>
      <c r="UJQ1582" s="21"/>
      <c r="UJR1582" s="21"/>
      <c r="UJS1582" s="21"/>
      <c r="UJT1582" s="21"/>
      <c r="UJU1582" s="21"/>
      <c r="UJV1582" s="21"/>
      <c r="UJW1582" s="21"/>
      <c r="UJX1582" s="21"/>
      <c r="UJY1582" s="21"/>
      <c r="UJZ1582" s="21"/>
      <c r="UKA1582" s="21"/>
      <c r="UKB1582" s="21"/>
      <c r="UKC1582" s="21"/>
      <c r="UKD1582" s="21"/>
      <c r="UKE1582" s="21"/>
      <c r="UKF1582" s="21"/>
      <c r="UKG1582" s="21"/>
      <c r="UKH1582" s="21"/>
      <c r="UKI1582" s="21"/>
      <c r="UKJ1582" s="21"/>
      <c r="UKK1582" s="21"/>
      <c r="UKL1582" s="21"/>
      <c r="UKM1582" s="21"/>
      <c r="UKN1582" s="21"/>
      <c r="UKO1582" s="21"/>
      <c r="UKP1582" s="21"/>
      <c r="UKQ1582" s="21"/>
      <c r="UKR1582" s="21"/>
      <c r="UKS1582" s="21"/>
      <c r="UKT1582" s="21"/>
      <c r="UKU1582" s="21"/>
      <c r="UKV1582" s="21"/>
      <c r="UKW1582" s="21"/>
      <c r="UKX1582" s="21"/>
      <c r="UKY1582" s="21"/>
      <c r="UKZ1582" s="21"/>
      <c r="ULA1582" s="21"/>
      <c r="ULB1582" s="21"/>
      <c r="ULC1582" s="21"/>
      <c r="ULD1582" s="21"/>
      <c r="ULE1582" s="21"/>
      <c r="ULF1582" s="21"/>
      <c r="ULG1582" s="21"/>
      <c r="ULH1582" s="21"/>
      <c r="ULI1582" s="21"/>
      <c r="ULJ1582" s="21"/>
      <c r="ULK1582" s="21"/>
      <c r="ULL1582" s="21"/>
      <c r="ULM1582" s="21"/>
      <c r="ULN1582" s="21"/>
      <c r="ULO1582" s="21"/>
      <c r="ULP1582" s="21"/>
      <c r="ULQ1582" s="21"/>
      <c r="ULR1582" s="21"/>
      <c r="ULS1582" s="21"/>
      <c r="ULT1582" s="21"/>
      <c r="ULU1582" s="21"/>
      <c r="ULV1582" s="21"/>
      <c r="ULW1582" s="21"/>
      <c r="ULX1582" s="21"/>
      <c r="ULY1582" s="21"/>
      <c r="ULZ1582" s="21"/>
      <c r="UMA1582" s="21"/>
      <c r="UMB1582" s="21"/>
      <c r="UMC1582" s="21"/>
      <c r="UMD1582" s="21"/>
      <c r="UME1582" s="21"/>
      <c r="UMF1582" s="21"/>
      <c r="UMG1582" s="21"/>
      <c r="UMH1582" s="21"/>
      <c r="UMI1582" s="21"/>
      <c r="UMJ1582" s="21"/>
      <c r="UMK1582" s="21"/>
      <c r="UML1582" s="21"/>
      <c r="UMM1582" s="21"/>
      <c r="UMN1582" s="21"/>
      <c r="UMO1582" s="21"/>
      <c r="UMP1582" s="21"/>
      <c r="UMQ1582" s="21"/>
      <c r="UMR1582" s="21"/>
      <c r="UMS1582" s="21"/>
      <c r="UMT1582" s="21"/>
      <c r="UMU1582" s="21"/>
      <c r="UMV1582" s="21"/>
      <c r="UMW1582" s="21"/>
      <c r="UMX1582" s="21"/>
      <c r="UMY1582" s="21"/>
      <c r="UMZ1582" s="21"/>
      <c r="UNA1582" s="21"/>
      <c r="UNB1582" s="21"/>
      <c r="UNC1582" s="21"/>
      <c r="UND1582" s="21"/>
      <c r="UNE1582" s="21"/>
      <c r="UNF1582" s="21"/>
      <c r="UNG1582" s="21"/>
      <c r="UNH1582" s="21"/>
      <c r="UNI1582" s="21"/>
      <c r="UNJ1582" s="21"/>
      <c r="UNK1582" s="21"/>
      <c r="UNL1582" s="21"/>
      <c r="UNM1582" s="21"/>
      <c r="UNN1582" s="21"/>
      <c r="UNO1582" s="21"/>
      <c r="UNP1582" s="21"/>
      <c r="UNQ1582" s="21"/>
      <c r="UNR1582" s="21"/>
      <c r="UNS1582" s="21"/>
      <c r="UNT1582" s="21"/>
      <c r="UNU1582" s="21"/>
      <c r="UNV1582" s="21"/>
      <c r="UNW1582" s="21"/>
      <c r="UNX1582" s="21"/>
      <c r="UNY1582" s="21"/>
      <c r="UNZ1582" s="21"/>
      <c r="UOA1582" s="21"/>
      <c r="UOB1582" s="21"/>
      <c r="UOC1582" s="21"/>
      <c r="UOD1582" s="21"/>
      <c r="UOE1582" s="21"/>
      <c r="UOF1582" s="21"/>
      <c r="UOG1582" s="21"/>
      <c r="UOH1582" s="21"/>
      <c r="UOI1582" s="21"/>
      <c r="UOJ1582" s="21"/>
      <c r="UOK1582" s="21"/>
      <c r="UOL1582" s="21"/>
      <c r="UOM1582" s="21"/>
      <c r="UON1582" s="21"/>
      <c r="UOO1582" s="21"/>
      <c r="UOP1582" s="21"/>
      <c r="UOQ1582" s="21"/>
      <c r="UOR1582" s="21"/>
      <c r="UOS1582" s="21"/>
      <c r="UOT1582" s="21"/>
      <c r="UOU1582" s="21"/>
      <c r="UOV1582" s="21"/>
      <c r="UOW1582" s="21"/>
      <c r="UOX1582" s="21"/>
      <c r="UOY1582" s="21"/>
      <c r="UOZ1582" s="21"/>
      <c r="UPA1582" s="21"/>
      <c r="UPB1582" s="21"/>
      <c r="UPC1582" s="21"/>
      <c r="UPD1582" s="21"/>
      <c r="UPE1582" s="21"/>
      <c r="UPF1582" s="21"/>
      <c r="UPG1582" s="21"/>
      <c r="UPH1582" s="21"/>
      <c r="UPI1582" s="21"/>
      <c r="UPJ1582" s="21"/>
      <c r="UPK1582" s="21"/>
      <c r="UPL1582" s="21"/>
      <c r="UPM1582" s="21"/>
      <c r="UPN1582" s="21"/>
      <c r="UPO1582" s="21"/>
      <c r="UPP1582" s="21"/>
      <c r="UPQ1582" s="21"/>
      <c r="UPR1582" s="21"/>
      <c r="UPS1582" s="21"/>
      <c r="UPT1582" s="21"/>
      <c r="UPU1582" s="21"/>
      <c r="UPV1582" s="21"/>
      <c r="UPW1582" s="21"/>
      <c r="UPX1582" s="21"/>
      <c r="UPY1582" s="21"/>
      <c r="UPZ1582" s="21"/>
      <c r="UQA1582" s="21"/>
      <c r="UQB1582" s="21"/>
      <c r="UQC1582" s="21"/>
      <c r="UQD1582" s="21"/>
      <c r="UQE1582" s="21"/>
      <c r="UQF1582" s="21"/>
      <c r="UQG1582" s="21"/>
      <c r="UQH1582" s="21"/>
      <c r="UQI1582" s="21"/>
      <c r="UQJ1582" s="21"/>
      <c r="UQK1582" s="21"/>
      <c r="UQL1582" s="21"/>
      <c r="UQM1582" s="21"/>
      <c r="UQN1582" s="21"/>
      <c r="UQO1582" s="21"/>
      <c r="UQP1582" s="21"/>
      <c r="UQQ1582" s="21"/>
      <c r="UQR1582" s="21"/>
      <c r="UQS1582" s="21"/>
      <c r="UQT1582" s="21"/>
      <c r="UQU1582" s="21"/>
      <c r="UQV1582" s="21"/>
      <c r="UQW1582" s="21"/>
      <c r="UQX1582" s="21"/>
      <c r="UQY1582" s="21"/>
      <c r="UQZ1582" s="21"/>
      <c r="URA1582" s="21"/>
      <c r="URB1582" s="21"/>
      <c r="URC1582" s="21"/>
      <c r="URD1582" s="21"/>
      <c r="URE1582" s="21"/>
      <c r="URF1582" s="21"/>
      <c r="URG1582" s="21"/>
      <c r="URH1582" s="21"/>
      <c r="URI1582" s="21"/>
      <c r="URJ1582" s="21"/>
      <c r="URK1582" s="21"/>
      <c r="URL1582" s="21"/>
      <c r="URM1582" s="21"/>
      <c r="URN1582" s="21"/>
      <c r="URO1582" s="21"/>
      <c r="URP1582" s="21"/>
      <c r="URQ1582" s="21"/>
      <c r="URR1582" s="21"/>
      <c r="URS1582" s="21"/>
      <c r="URT1582" s="21"/>
      <c r="URU1582" s="21"/>
      <c r="URV1582" s="21"/>
      <c r="URW1582" s="21"/>
      <c r="URX1582" s="21"/>
      <c r="URY1582" s="21"/>
      <c r="URZ1582" s="21"/>
      <c r="USA1582" s="21"/>
      <c r="USB1582" s="21"/>
      <c r="USC1582" s="21"/>
      <c r="USD1582" s="21"/>
      <c r="USE1582" s="21"/>
      <c r="USF1582" s="21"/>
      <c r="USG1582" s="21"/>
      <c r="USH1582" s="21"/>
      <c r="USI1582" s="21"/>
      <c r="USJ1582" s="21"/>
      <c r="USK1582" s="21"/>
      <c r="USL1582" s="21"/>
      <c r="USM1582" s="21"/>
      <c r="USN1582" s="21"/>
      <c r="USO1582" s="21"/>
      <c r="USP1582" s="21"/>
      <c r="USQ1582" s="21"/>
      <c r="USR1582" s="21"/>
      <c r="USS1582" s="21"/>
      <c r="UST1582" s="21"/>
      <c r="USU1582" s="21"/>
      <c r="USV1582" s="21"/>
      <c r="USW1582" s="21"/>
      <c r="USX1582" s="21"/>
      <c r="USY1582" s="21"/>
      <c r="USZ1582" s="21"/>
      <c r="UTA1582" s="21"/>
      <c r="UTB1582" s="21"/>
      <c r="UTC1582" s="21"/>
      <c r="UTD1582" s="21"/>
      <c r="UTE1582" s="21"/>
      <c r="UTF1582" s="21"/>
      <c r="UTG1582" s="21"/>
      <c r="UTH1582" s="21"/>
      <c r="UTI1582" s="21"/>
      <c r="UTJ1582" s="21"/>
      <c r="UTK1582" s="21"/>
      <c r="UTL1582" s="21"/>
      <c r="UTM1582" s="21"/>
      <c r="UTN1582" s="21"/>
      <c r="UTO1582" s="21"/>
      <c r="UTP1582" s="21"/>
      <c r="UTQ1582" s="21"/>
      <c r="UTR1582" s="21"/>
      <c r="UTS1582" s="21"/>
      <c r="UTT1582" s="21"/>
      <c r="UTU1582" s="21"/>
      <c r="UTV1582" s="21"/>
      <c r="UTW1582" s="21"/>
      <c r="UTX1582" s="21"/>
      <c r="UTY1582" s="21"/>
      <c r="UTZ1582" s="21"/>
      <c r="UUA1582" s="21"/>
      <c r="UUB1582" s="21"/>
      <c r="UUC1582" s="21"/>
      <c r="UUD1582" s="21"/>
      <c r="UUE1582" s="21"/>
      <c r="UUF1582" s="21"/>
      <c r="UUG1582" s="21"/>
      <c r="UUH1582" s="21"/>
      <c r="UUI1582" s="21"/>
      <c r="UUJ1582" s="21"/>
      <c r="UUK1582" s="21"/>
      <c r="UUL1582" s="21"/>
      <c r="UUM1582" s="21"/>
      <c r="UUN1582" s="21"/>
      <c r="UUO1582" s="21"/>
      <c r="UUP1582" s="21"/>
      <c r="UUQ1582" s="21"/>
      <c r="UUR1582" s="21"/>
      <c r="UUS1582" s="21"/>
      <c r="UUT1582" s="21"/>
      <c r="UUU1582" s="21"/>
      <c r="UUV1582" s="21"/>
      <c r="UUW1582" s="21"/>
      <c r="UUX1582" s="21"/>
      <c r="UUY1582" s="21"/>
      <c r="UUZ1582" s="21"/>
      <c r="UVA1582" s="21"/>
      <c r="UVB1582" s="21"/>
      <c r="UVC1582" s="21"/>
      <c r="UVD1582" s="21"/>
      <c r="UVE1582" s="21"/>
      <c r="UVF1582" s="21"/>
      <c r="UVG1582" s="21"/>
      <c r="UVH1582" s="21"/>
      <c r="UVI1582" s="21"/>
      <c r="UVJ1582" s="21"/>
      <c r="UVK1582" s="21"/>
      <c r="UVL1582" s="21"/>
      <c r="UVM1582" s="21"/>
      <c r="UVN1582" s="21"/>
      <c r="UVO1582" s="21"/>
      <c r="UVP1582" s="21"/>
      <c r="UVQ1582" s="21"/>
      <c r="UVR1582" s="21"/>
      <c r="UVS1582" s="21"/>
      <c r="UVT1582" s="21"/>
      <c r="UVU1582" s="21"/>
      <c r="UVV1582" s="21"/>
      <c r="UVW1582" s="21"/>
      <c r="UVX1582" s="21"/>
      <c r="UVY1582" s="21"/>
      <c r="UVZ1582" s="21"/>
      <c r="UWA1582" s="21"/>
      <c r="UWB1582" s="21"/>
      <c r="UWC1582" s="21"/>
      <c r="UWD1582" s="21"/>
      <c r="UWE1582" s="21"/>
      <c r="UWF1582" s="21"/>
      <c r="UWG1582" s="21"/>
      <c r="UWH1582" s="21"/>
      <c r="UWI1582" s="21"/>
      <c r="UWJ1582" s="21"/>
      <c r="UWK1582" s="21"/>
      <c r="UWL1582" s="21"/>
      <c r="UWM1582" s="21"/>
      <c r="UWN1582" s="21"/>
      <c r="UWO1582" s="21"/>
      <c r="UWP1582" s="21"/>
      <c r="UWQ1582" s="21"/>
      <c r="UWR1582" s="21"/>
      <c r="UWS1582" s="21"/>
      <c r="UWT1582" s="21"/>
      <c r="UWU1582" s="21"/>
      <c r="UWV1582" s="21"/>
      <c r="UWW1582" s="21"/>
      <c r="UWX1582" s="21"/>
      <c r="UWY1582" s="21"/>
      <c r="UWZ1582" s="21"/>
      <c r="UXA1582" s="21"/>
      <c r="UXB1582" s="21"/>
      <c r="UXC1582" s="21"/>
      <c r="UXD1582" s="21"/>
      <c r="UXE1582" s="21"/>
      <c r="UXF1582" s="21"/>
      <c r="UXG1582" s="21"/>
      <c r="UXH1582" s="21"/>
      <c r="UXI1582" s="21"/>
      <c r="UXJ1582" s="21"/>
      <c r="UXK1582" s="21"/>
      <c r="UXL1582" s="21"/>
      <c r="UXM1582" s="21"/>
      <c r="UXN1582" s="21"/>
      <c r="UXO1582" s="21"/>
      <c r="UXP1582" s="21"/>
      <c r="UXQ1582" s="21"/>
      <c r="UXR1582" s="21"/>
      <c r="UXS1582" s="21"/>
      <c r="UXT1582" s="21"/>
      <c r="UXU1582" s="21"/>
      <c r="UXV1582" s="21"/>
      <c r="UXW1582" s="21"/>
      <c r="UXX1582" s="21"/>
      <c r="UXY1582" s="21"/>
      <c r="UXZ1582" s="21"/>
      <c r="UYA1582" s="21"/>
      <c r="UYB1582" s="21"/>
      <c r="UYC1582" s="21"/>
      <c r="UYD1582" s="21"/>
      <c r="UYE1582" s="21"/>
      <c r="UYF1582" s="21"/>
      <c r="UYG1582" s="21"/>
      <c r="UYH1582" s="21"/>
      <c r="UYI1582" s="21"/>
      <c r="UYJ1582" s="21"/>
      <c r="UYK1582" s="21"/>
      <c r="UYL1582" s="21"/>
      <c r="UYM1582" s="21"/>
      <c r="UYN1582" s="21"/>
      <c r="UYO1582" s="21"/>
      <c r="UYP1582" s="21"/>
      <c r="UYQ1582" s="21"/>
      <c r="UYR1582" s="21"/>
      <c r="UYS1582" s="21"/>
      <c r="UYT1582" s="21"/>
      <c r="UYU1582" s="21"/>
      <c r="UYV1582" s="21"/>
      <c r="UYW1582" s="21"/>
      <c r="UYX1582" s="21"/>
      <c r="UYY1582" s="21"/>
      <c r="UYZ1582" s="21"/>
      <c r="UZA1582" s="21"/>
      <c r="UZB1582" s="21"/>
      <c r="UZC1582" s="21"/>
      <c r="UZD1582" s="21"/>
      <c r="UZE1582" s="21"/>
      <c r="UZF1582" s="21"/>
      <c r="UZG1582" s="21"/>
      <c r="UZH1582" s="21"/>
      <c r="UZI1582" s="21"/>
      <c r="UZJ1582" s="21"/>
      <c r="UZK1582" s="21"/>
      <c r="UZL1582" s="21"/>
      <c r="UZM1582" s="21"/>
      <c r="UZN1582" s="21"/>
      <c r="UZO1582" s="21"/>
      <c r="UZP1582" s="21"/>
      <c r="UZQ1582" s="21"/>
      <c r="UZR1582" s="21"/>
      <c r="UZS1582" s="21"/>
      <c r="UZT1582" s="21"/>
      <c r="UZU1582" s="21"/>
      <c r="UZV1582" s="21"/>
      <c r="UZW1582" s="21"/>
      <c r="UZX1582" s="21"/>
      <c r="UZY1582" s="21"/>
      <c r="UZZ1582" s="21"/>
      <c r="VAA1582" s="21"/>
      <c r="VAB1582" s="21"/>
      <c r="VAC1582" s="21"/>
      <c r="VAD1582" s="21"/>
      <c r="VAE1582" s="21"/>
      <c r="VAF1582" s="21"/>
      <c r="VAG1582" s="21"/>
      <c r="VAH1582" s="21"/>
      <c r="VAI1582" s="21"/>
      <c r="VAJ1582" s="21"/>
      <c r="VAK1582" s="21"/>
      <c r="VAL1582" s="21"/>
      <c r="VAM1582" s="21"/>
      <c r="VAN1582" s="21"/>
      <c r="VAO1582" s="21"/>
      <c r="VAP1582" s="21"/>
      <c r="VAQ1582" s="21"/>
      <c r="VAR1582" s="21"/>
      <c r="VAS1582" s="21"/>
      <c r="VAT1582" s="21"/>
      <c r="VAU1582" s="21"/>
      <c r="VAV1582" s="21"/>
      <c r="VAW1582" s="21"/>
      <c r="VAX1582" s="21"/>
      <c r="VAY1582" s="21"/>
      <c r="VAZ1582" s="21"/>
      <c r="VBA1582" s="21"/>
      <c r="VBB1582" s="21"/>
      <c r="VBC1582" s="21"/>
      <c r="VBD1582" s="21"/>
      <c r="VBE1582" s="21"/>
      <c r="VBF1582" s="21"/>
      <c r="VBG1582" s="21"/>
      <c r="VBH1582" s="21"/>
      <c r="VBI1582" s="21"/>
      <c r="VBJ1582" s="21"/>
      <c r="VBK1582" s="21"/>
      <c r="VBL1582" s="21"/>
      <c r="VBM1582" s="21"/>
      <c r="VBN1582" s="21"/>
      <c r="VBO1582" s="21"/>
      <c r="VBP1582" s="21"/>
      <c r="VBQ1582" s="21"/>
      <c r="VBR1582" s="21"/>
      <c r="VBS1582" s="21"/>
      <c r="VBT1582" s="21"/>
      <c r="VBU1582" s="21"/>
      <c r="VBV1582" s="21"/>
      <c r="VBW1582" s="21"/>
      <c r="VBX1582" s="21"/>
      <c r="VBY1582" s="21"/>
      <c r="VBZ1582" s="21"/>
      <c r="VCA1582" s="21"/>
      <c r="VCB1582" s="21"/>
      <c r="VCC1582" s="21"/>
      <c r="VCD1582" s="21"/>
      <c r="VCE1582" s="21"/>
      <c r="VCF1582" s="21"/>
      <c r="VCG1582" s="21"/>
      <c r="VCH1582" s="21"/>
      <c r="VCI1582" s="21"/>
      <c r="VCJ1582" s="21"/>
      <c r="VCK1582" s="21"/>
      <c r="VCL1582" s="21"/>
      <c r="VCM1582" s="21"/>
      <c r="VCN1582" s="21"/>
      <c r="VCO1582" s="21"/>
      <c r="VCP1582" s="21"/>
      <c r="VCQ1582" s="21"/>
      <c r="VCR1582" s="21"/>
      <c r="VCS1582" s="21"/>
      <c r="VCT1582" s="21"/>
      <c r="VCU1582" s="21"/>
      <c r="VCV1582" s="21"/>
      <c r="VCW1582" s="21"/>
      <c r="VCX1582" s="21"/>
      <c r="VCY1582" s="21"/>
      <c r="VCZ1582" s="21"/>
      <c r="VDA1582" s="21"/>
      <c r="VDB1582" s="21"/>
      <c r="VDC1582" s="21"/>
      <c r="VDD1582" s="21"/>
      <c r="VDE1582" s="21"/>
      <c r="VDF1582" s="21"/>
      <c r="VDG1582" s="21"/>
      <c r="VDH1582" s="21"/>
      <c r="VDI1582" s="21"/>
      <c r="VDJ1582" s="21"/>
      <c r="VDK1582" s="21"/>
      <c r="VDL1582" s="21"/>
      <c r="VDM1582" s="21"/>
      <c r="VDN1582" s="21"/>
      <c r="VDO1582" s="21"/>
      <c r="VDP1582" s="21"/>
      <c r="VDQ1582" s="21"/>
      <c r="VDR1582" s="21"/>
      <c r="VDS1582" s="21"/>
      <c r="VDT1582" s="21"/>
      <c r="VDU1582" s="21"/>
      <c r="VDV1582" s="21"/>
      <c r="VDW1582" s="21"/>
      <c r="VDX1582" s="21"/>
      <c r="VDY1582" s="21"/>
      <c r="VDZ1582" s="21"/>
      <c r="VEA1582" s="21"/>
      <c r="VEB1582" s="21"/>
      <c r="VEC1582" s="21"/>
      <c r="VED1582" s="21"/>
      <c r="VEE1582" s="21"/>
      <c r="VEF1582" s="21"/>
      <c r="VEG1582" s="21"/>
      <c r="VEH1582" s="21"/>
      <c r="VEI1582" s="21"/>
      <c r="VEJ1582" s="21"/>
      <c r="VEK1582" s="21"/>
      <c r="VEL1582" s="21"/>
      <c r="VEM1582" s="21"/>
      <c r="VEN1582" s="21"/>
      <c r="VEO1582" s="21"/>
      <c r="VEP1582" s="21"/>
      <c r="VEQ1582" s="21"/>
      <c r="VER1582" s="21"/>
      <c r="VES1582" s="21"/>
      <c r="VET1582" s="21"/>
      <c r="VEU1582" s="21"/>
      <c r="VEV1582" s="21"/>
      <c r="VEW1582" s="21"/>
      <c r="VEX1582" s="21"/>
      <c r="VEY1582" s="21"/>
      <c r="VEZ1582" s="21"/>
      <c r="VFA1582" s="21"/>
      <c r="VFB1582" s="21"/>
      <c r="VFC1582" s="21"/>
      <c r="VFD1582" s="21"/>
      <c r="VFE1582" s="21"/>
      <c r="VFF1582" s="21"/>
      <c r="VFG1582" s="21"/>
      <c r="VFH1582" s="21"/>
      <c r="VFI1582" s="21"/>
      <c r="VFJ1582" s="21"/>
      <c r="VFK1582" s="21"/>
      <c r="VFL1582" s="21"/>
      <c r="VFM1582" s="21"/>
      <c r="VFN1582" s="21"/>
      <c r="VFO1582" s="21"/>
      <c r="VFP1582" s="21"/>
      <c r="VFQ1582" s="21"/>
      <c r="VFR1582" s="21"/>
      <c r="VFS1582" s="21"/>
      <c r="VFT1582" s="21"/>
      <c r="VFU1582" s="21"/>
      <c r="VFV1582" s="21"/>
      <c r="VFW1582" s="21"/>
      <c r="VFX1582" s="21"/>
      <c r="VFY1582" s="21"/>
      <c r="VFZ1582" s="21"/>
      <c r="VGA1582" s="21"/>
      <c r="VGB1582" s="21"/>
      <c r="VGC1582" s="21"/>
      <c r="VGD1582" s="21"/>
      <c r="VGE1582" s="21"/>
      <c r="VGF1582" s="21"/>
      <c r="VGG1582" s="21"/>
      <c r="VGH1582" s="21"/>
      <c r="VGI1582" s="21"/>
      <c r="VGJ1582" s="21"/>
      <c r="VGK1582" s="21"/>
      <c r="VGL1582" s="21"/>
      <c r="VGM1582" s="21"/>
      <c r="VGN1582" s="21"/>
      <c r="VGO1582" s="21"/>
      <c r="VGP1582" s="21"/>
      <c r="VGQ1582" s="21"/>
      <c r="VGR1582" s="21"/>
      <c r="VGS1582" s="21"/>
      <c r="VGT1582" s="21"/>
      <c r="VGU1582" s="21"/>
      <c r="VGV1582" s="21"/>
      <c r="VGW1582" s="21"/>
      <c r="VGX1582" s="21"/>
      <c r="VGY1582" s="21"/>
      <c r="VGZ1582" s="21"/>
      <c r="VHA1582" s="21"/>
      <c r="VHB1582" s="21"/>
      <c r="VHC1582" s="21"/>
      <c r="VHD1582" s="21"/>
      <c r="VHE1582" s="21"/>
      <c r="VHF1582" s="21"/>
      <c r="VHG1582" s="21"/>
      <c r="VHH1582" s="21"/>
      <c r="VHI1582" s="21"/>
      <c r="VHJ1582" s="21"/>
      <c r="VHK1582" s="21"/>
      <c r="VHL1582" s="21"/>
      <c r="VHM1582" s="21"/>
      <c r="VHN1582" s="21"/>
      <c r="VHO1582" s="21"/>
      <c r="VHP1582" s="21"/>
      <c r="VHQ1582" s="21"/>
      <c r="VHR1582" s="21"/>
      <c r="VHS1582" s="21"/>
      <c r="VHT1582" s="21"/>
      <c r="VHU1582" s="21"/>
      <c r="VHV1582" s="21"/>
      <c r="VHW1582" s="21"/>
      <c r="VHX1582" s="21"/>
      <c r="VHY1582" s="21"/>
      <c r="VHZ1582" s="21"/>
      <c r="VIA1582" s="21"/>
      <c r="VIB1582" s="21"/>
      <c r="VIC1582" s="21"/>
      <c r="VID1582" s="21"/>
      <c r="VIE1582" s="21"/>
      <c r="VIF1582" s="21"/>
      <c r="VIG1582" s="21"/>
      <c r="VIH1582" s="21"/>
      <c r="VII1582" s="21"/>
      <c r="VIJ1582" s="21"/>
      <c r="VIK1582" s="21"/>
      <c r="VIL1582" s="21"/>
      <c r="VIM1582" s="21"/>
      <c r="VIN1582" s="21"/>
      <c r="VIO1582" s="21"/>
      <c r="VIP1582" s="21"/>
      <c r="VIQ1582" s="21"/>
      <c r="VIR1582" s="21"/>
      <c r="VIS1582" s="21"/>
      <c r="VIT1582" s="21"/>
      <c r="VIU1582" s="21"/>
      <c r="VIV1582" s="21"/>
      <c r="VIW1582" s="21"/>
      <c r="VIX1582" s="21"/>
      <c r="VIY1582" s="21"/>
      <c r="VIZ1582" s="21"/>
      <c r="VJA1582" s="21"/>
      <c r="VJB1582" s="21"/>
      <c r="VJC1582" s="21"/>
      <c r="VJD1582" s="21"/>
      <c r="VJE1582" s="21"/>
      <c r="VJF1582" s="21"/>
      <c r="VJG1582" s="21"/>
      <c r="VJH1582" s="21"/>
      <c r="VJI1582" s="21"/>
      <c r="VJJ1582" s="21"/>
      <c r="VJK1582" s="21"/>
      <c r="VJL1582" s="21"/>
      <c r="VJM1582" s="21"/>
      <c r="VJN1582" s="21"/>
      <c r="VJO1582" s="21"/>
      <c r="VJP1582" s="21"/>
      <c r="VJQ1582" s="21"/>
      <c r="VJR1582" s="21"/>
      <c r="VJS1582" s="21"/>
      <c r="VJT1582" s="21"/>
      <c r="VJU1582" s="21"/>
      <c r="VJV1582" s="21"/>
      <c r="VJW1582" s="21"/>
      <c r="VJX1582" s="21"/>
      <c r="VJY1582" s="21"/>
      <c r="VJZ1582" s="21"/>
      <c r="VKA1582" s="21"/>
      <c r="VKB1582" s="21"/>
      <c r="VKC1582" s="21"/>
      <c r="VKD1582" s="21"/>
      <c r="VKE1582" s="21"/>
      <c r="VKF1582" s="21"/>
      <c r="VKG1582" s="21"/>
      <c r="VKH1582" s="21"/>
      <c r="VKI1582" s="21"/>
      <c r="VKJ1582" s="21"/>
      <c r="VKK1582" s="21"/>
      <c r="VKL1582" s="21"/>
      <c r="VKM1582" s="21"/>
      <c r="VKN1582" s="21"/>
      <c r="VKO1582" s="21"/>
      <c r="VKP1582" s="21"/>
      <c r="VKQ1582" s="21"/>
      <c r="VKR1582" s="21"/>
      <c r="VKS1582" s="21"/>
      <c r="VKT1582" s="21"/>
      <c r="VKU1582" s="21"/>
      <c r="VKV1582" s="21"/>
      <c r="VKW1582" s="21"/>
      <c r="VKX1582" s="21"/>
      <c r="VKY1582" s="21"/>
      <c r="VKZ1582" s="21"/>
      <c r="VLA1582" s="21"/>
      <c r="VLB1582" s="21"/>
      <c r="VLC1582" s="21"/>
      <c r="VLD1582" s="21"/>
      <c r="VLE1582" s="21"/>
      <c r="VLF1582" s="21"/>
      <c r="VLG1582" s="21"/>
      <c r="VLH1582" s="21"/>
      <c r="VLI1582" s="21"/>
      <c r="VLJ1582" s="21"/>
      <c r="VLK1582" s="21"/>
      <c r="VLL1582" s="21"/>
      <c r="VLM1582" s="21"/>
      <c r="VLN1582" s="21"/>
      <c r="VLO1582" s="21"/>
      <c r="VLP1582" s="21"/>
      <c r="VLQ1582" s="21"/>
      <c r="VLR1582" s="21"/>
      <c r="VLS1582" s="21"/>
      <c r="VLT1582" s="21"/>
      <c r="VLU1582" s="21"/>
      <c r="VLV1582" s="21"/>
      <c r="VLW1582" s="21"/>
      <c r="VLX1582" s="21"/>
      <c r="VLY1582" s="21"/>
      <c r="VLZ1582" s="21"/>
      <c r="VMA1582" s="21"/>
      <c r="VMB1582" s="21"/>
      <c r="VMC1582" s="21"/>
      <c r="VMD1582" s="21"/>
      <c r="VME1582" s="21"/>
      <c r="VMF1582" s="21"/>
      <c r="VMG1582" s="21"/>
      <c r="VMH1582" s="21"/>
      <c r="VMI1582" s="21"/>
      <c r="VMJ1582" s="21"/>
      <c r="VMK1582" s="21"/>
      <c r="VML1582" s="21"/>
      <c r="VMM1582" s="21"/>
      <c r="VMN1582" s="21"/>
      <c r="VMO1582" s="21"/>
      <c r="VMP1582" s="21"/>
      <c r="VMQ1582" s="21"/>
      <c r="VMR1582" s="21"/>
      <c r="VMS1582" s="21"/>
      <c r="VMT1582" s="21"/>
      <c r="VMU1582" s="21"/>
      <c r="VMV1582" s="21"/>
      <c r="VMW1582" s="21"/>
      <c r="VMX1582" s="21"/>
      <c r="VMY1582" s="21"/>
      <c r="VMZ1582" s="21"/>
      <c r="VNA1582" s="21"/>
      <c r="VNB1582" s="21"/>
      <c r="VNC1582" s="21"/>
      <c r="VND1582" s="21"/>
      <c r="VNE1582" s="21"/>
      <c r="VNF1582" s="21"/>
      <c r="VNG1582" s="21"/>
      <c r="VNH1582" s="21"/>
      <c r="VNI1582" s="21"/>
      <c r="VNJ1582" s="21"/>
      <c r="VNK1582" s="21"/>
      <c r="VNL1582" s="21"/>
      <c r="VNM1582" s="21"/>
      <c r="VNN1582" s="21"/>
      <c r="VNO1582" s="21"/>
      <c r="VNP1582" s="21"/>
      <c r="VNQ1582" s="21"/>
      <c r="VNR1582" s="21"/>
      <c r="VNS1582" s="21"/>
      <c r="VNT1582" s="21"/>
      <c r="VNU1582" s="21"/>
      <c r="VNV1582" s="21"/>
      <c r="VNW1582" s="21"/>
      <c r="VNX1582" s="21"/>
      <c r="VNY1582" s="21"/>
      <c r="VNZ1582" s="21"/>
      <c r="VOA1582" s="21"/>
      <c r="VOB1582" s="21"/>
      <c r="VOC1582" s="21"/>
      <c r="VOD1582" s="21"/>
      <c r="VOE1582" s="21"/>
      <c r="VOF1582" s="21"/>
      <c r="VOG1582" s="21"/>
      <c r="VOH1582" s="21"/>
      <c r="VOI1582" s="21"/>
      <c r="VOJ1582" s="21"/>
      <c r="VOK1582" s="21"/>
      <c r="VOL1582" s="21"/>
      <c r="VOM1582" s="21"/>
      <c r="VON1582" s="21"/>
      <c r="VOO1582" s="21"/>
      <c r="VOP1582" s="21"/>
      <c r="VOQ1582" s="21"/>
      <c r="VOR1582" s="21"/>
      <c r="VOS1582" s="21"/>
      <c r="VOT1582" s="21"/>
      <c r="VOU1582" s="21"/>
      <c r="VOV1582" s="21"/>
      <c r="VOW1582" s="21"/>
      <c r="VOX1582" s="21"/>
      <c r="VOY1582" s="21"/>
      <c r="VOZ1582" s="21"/>
      <c r="VPA1582" s="21"/>
      <c r="VPB1582" s="21"/>
      <c r="VPC1582" s="21"/>
      <c r="VPD1582" s="21"/>
      <c r="VPE1582" s="21"/>
      <c r="VPF1582" s="21"/>
      <c r="VPG1582" s="21"/>
      <c r="VPH1582" s="21"/>
      <c r="VPI1582" s="21"/>
      <c r="VPJ1582" s="21"/>
      <c r="VPK1582" s="21"/>
      <c r="VPL1582" s="21"/>
      <c r="VPM1582" s="21"/>
      <c r="VPN1582" s="21"/>
      <c r="VPO1582" s="21"/>
      <c r="VPP1582" s="21"/>
      <c r="VPQ1582" s="21"/>
      <c r="VPR1582" s="21"/>
      <c r="VPS1582" s="21"/>
      <c r="VPT1582" s="21"/>
      <c r="VPU1582" s="21"/>
      <c r="VPV1582" s="21"/>
      <c r="VPW1582" s="21"/>
      <c r="VPX1582" s="21"/>
      <c r="VPY1582" s="21"/>
      <c r="VPZ1582" s="21"/>
      <c r="VQA1582" s="21"/>
      <c r="VQB1582" s="21"/>
      <c r="VQC1582" s="21"/>
      <c r="VQD1582" s="21"/>
      <c r="VQE1582" s="21"/>
      <c r="VQF1582" s="21"/>
      <c r="VQG1582" s="21"/>
      <c r="VQH1582" s="21"/>
      <c r="VQI1582" s="21"/>
      <c r="VQJ1582" s="21"/>
      <c r="VQK1582" s="21"/>
      <c r="VQL1582" s="21"/>
      <c r="VQM1582" s="21"/>
      <c r="VQN1582" s="21"/>
      <c r="VQO1582" s="21"/>
      <c r="VQP1582" s="21"/>
      <c r="VQQ1582" s="21"/>
      <c r="VQR1582" s="21"/>
      <c r="VQS1582" s="21"/>
      <c r="VQT1582" s="21"/>
      <c r="VQU1582" s="21"/>
      <c r="VQV1582" s="21"/>
      <c r="VQW1582" s="21"/>
      <c r="VQX1582" s="21"/>
      <c r="VQY1582" s="21"/>
      <c r="VQZ1582" s="21"/>
      <c r="VRA1582" s="21"/>
      <c r="VRB1582" s="21"/>
      <c r="VRC1582" s="21"/>
      <c r="VRD1582" s="21"/>
      <c r="VRE1582" s="21"/>
      <c r="VRF1582" s="21"/>
      <c r="VRG1582" s="21"/>
      <c r="VRH1582" s="21"/>
      <c r="VRI1582" s="21"/>
      <c r="VRJ1582" s="21"/>
      <c r="VRK1582" s="21"/>
      <c r="VRL1582" s="21"/>
      <c r="VRM1582" s="21"/>
      <c r="VRN1582" s="21"/>
      <c r="VRO1582" s="21"/>
      <c r="VRP1582" s="21"/>
      <c r="VRQ1582" s="21"/>
      <c r="VRR1582" s="21"/>
      <c r="VRS1582" s="21"/>
      <c r="VRT1582" s="21"/>
      <c r="VRU1582" s="21"/>
      <c r="VRV1582" s="21"/>
      <c r="VRW1582" s="21"/>
      <c r="VRX1582" s="21"/>
      <c r="VRY1582" s="21"/>
      <c r="VRZ1582" s="21"/>
      <c r="VSA1582" s="21"/>
      <c r="VSB1582" s="21"/>
      <c r="VSC1582" s="21"/>
      <c r="VSD1582" s="21"/>
      <c r="VSE1582" s="21"/>
      <c r="VSF1582" s="21"/>
      <c r="VSG1582" s="21"/>
      <c r="VSH1582" s="21"/>
      <c r="VSI1582" s="21"/>
      <c r="VSJ1582" s="21"/>
      <c r="VSK1582" s="21"/>
      <c r="VSL1582" s="21"/>
      <c r="VSM1582" s="21"/>
      <c r="VSN1582" s="21"/>
      <c r="VSO1582" s="21"/>
      <c r="VSP1582" s="21"/>
      <c r="VSQ1582" s="21"/>
      <c r="VSR1582" s="21"/>
      <c r="VSS1582" s="21"/>
      <c r="VST1582" s="21"/>
      <c r="VSU1582" s="21"/>
      <c r="VSV1582" s="21"/>
      <c r="VSW1582" s="21"/>
      <c r="VSX1582" s="21"/>
      <c r="VSY1582" s="21"/>
      <c r="VSZ1582" s="21"/>
      <c r="VTA1582" s="21"/>
      <c r="VTB1582" s="21"/>
      <c r="VTC1582" s="21"/>
      <c r="VTD1582" s="21"/>
      <c r="VTE1582" s="21"/>
      <c r="VTF1582" s="21"/>
      <c r="VTG1582" s="21"/>
      <c r="VTH1582" s="21"/>
      <c r="VTI1582" s="21"/>
      <c r="VTJ1582" s="21"/>
      <c r="VTK1582" s="21"/>
      <c r="VTL1582" s="21"/>
      <c r="VTM1582" s="21"/>
      <c r="VTN1582" s="21"/>
      <c r="VTO1582" s="21"/>
      <c r="VTP1582" s="21"/>
      <c r="VTQ1582" s="21"/>
      <c r="VTR1582" s="21"/>
      <c r="VTS1582" s="21"/>
      <c r="VTT1582" s="21"/>
      <c r="VTU1582" s="21"/>
      <c r="VTV1582" s="21"/>
      <c r="VTW1582" s="21"/>
      <c r="VTX1582" s="21"/>
      <c r="VTY1582" s="21"/>
      <c r="VTZ1582" s="21"/>
      <c r="VUA1582" s="21"/>
      <c r="VUB1582" s="21"/>
      <c r="VUC1582" s="21"/>
      <c r="VUD1582" s="21"/>
      <c r="VUE1582" s="21"/>
      <c r="VUF1582" s="21"/>
      <c r="VUG1582" s="21"/>
      <c r="VUH1582" s="21"/>
      <c r="VUI1582" s="21"/>
      <c r="VUJ1582" s="21"/>
      <c r="VUK1582" s="21"/>
      <c r="VUL1582" s="21"/>
      <c r="VUM1582" s="21"/>
      <c r="VUN1582" s="21"/>
      <c r="VUO1582" s="21"/>
      <c r="VUP1582" s="21"/>
      <c r="VUQ1582" s="21"/>
      <c r="VUR1582" s="21"/>
      <c r="VUS1582" s="21"/>
      <c r="VUT1582" s="21"/>
      <c r="VUU1582" s="21"/>
      <c r="VUV1582" s="21"/>
      <c r="VUW1582" s="21"/>
      <c r="VUX1582" s="21"/>
      <c r="VUY1582" s="21"/>
      <c r="VUZ1582" s="21"/>
      <c r="VVA1582" s="21"/>
      <c r="VVB1582" s="21"/>
      <c r="VVC1582" s="21"/>
      <c r="VVD1582" s="21"/>
      <c r="VVE1582" s="21"/>
      <c r="VVF1582" s="21"/>
      <c r="VVG1582" s="21"/>
      <c r="VVH1582" s="21"/>
      <c r="VVI1582" s="21"/>
      <c r="VVJ1582" s="21"/>
      <c r="VVK1582" s="21"/>
      <c r="VVL1582" s="21"/>
      <c r="VVM1582" s="21"/>
      <c r="VVN1582" s="21"/>
      <c r="VVO1582" s="21"/>
      <c r="VVP1582" s="21"/>
      <c r="VVQ1582" s="21"/>
      <c r="VVR1582" s="21"/>
      <c r="VVS1582" s="21"/>
      <c r="VVT1582" s="21"/>
      <c r="VVU1582" s="21"/>
      <c r="VVV1582" s="21"/>
      <c r="VVW1582" s="21"/>
      <c r="VVX1582" s="21"/>
      <c r="VVY1582" s="21"/>
      <c r="VVZ1582" s="21"/>
      <c r="VWA1582" s="21"/>
      <c r="VWB1582" s="21"/>
      <c r="VWC1582" s="21"/>
      <c r="VWD1582" s="21"/>
      <c r="VWE1582" s="21"/>
      <c r="VWF1582" s="21"/>
      <c r="VWG1582" s="21"/>
      <c r="VWH1582" s="21"/>
      <c r="VWI1582" s="21"/>
      <c r="VWJ1582" s="21"/>
      <c r="VWK1582" s="21"/>
      <c r="VWL1582" s="21"/>
      <c r="VWM1582" s="21"/>
      <c r="VWN1582" s="21"/>
      <c r="VWO1582" s="21"/>
      <c r="VWP1582" s="21"/>
      <c r="VWQ1582" s="21"/>
      <c r="VWR1582" s="21"/>
      <c r="VWS1582" s="21"/>
      <c r="VWT1582" s="21"/>
      <c r="VWU1582" s="21"/>
      <c r="VWV1582" s="21"/>
      <c r="VWW1582" s="21"/>
      <c r="VWX1582" s="21"/>
      <c r="VWY1582" s="21"/>
      <c r="VWZ1582" s="21"/>
      <c r="VXA1582" s="21"/>
      <c r="VXB1582" s="21"/>
      <c r="VXC1582" s="21"/>
      <c r="VXD1582" s="21"/>
      <c r="VXE1582" s="21"/>
      <c r="VXF1582" s="21"/>
      <c r="VXG1582" s="21"/>
      <c r="VXH1582" s="21"/>
      <c r="VXI1582" s="21"/>
      <c r="VXJ1582" s="21"/>
      <c r="VXK1582" s="21"/>
      <c r="VXL1582" s="21"/>
      <c r="VXM1582" s="21"/>
      <c r="VXN1582" s="21"/>
      <c r="VXO1582" s="21"/>
      <c r="VXP1582" s="21"/>
      <c r="VXQ1582" s="21"/>
      <c r="VXR1582" s="21"/>
      <c r="VXS1582" s="21"/>
      <c r="VXT1582" s="21"/>
      <c r="VXU1582" s="21"/>
      <c r="VXV1582" s="21"/>
      <c r="VXW1582" s="21"/>
      <c r="VXX1582" s="21"/>
      <c r="VXY1582" s="21"/>
      <c r="VXZ1582" s="21"/>
      <c r="VYA1582" s="21"/>
      <c r="VYB1582" s="21"/>
      <c r="VYC1582" s="21"/>
      <c r="VYD1582" s="21"/>
      <c r="VYE1582" s="21"/>
      <c r="VYF1582" s="21"/>
      <c r="VYG1582" s="21"/>
      <c r="VYH1582" s="21"/>
      <c r="VYI1582" s="21"/>
      <c r="VYJ1582" s="21"/>
      <c r="VYK1582" s="21"/>
      <c r="VYL1582" s="21"/>
      <c r="VYM1582" s="21"/>
      <c r="VYN1582" s="21"/>
      <c r="VYO1582" s="21"/>
      <c r="VYP1582" s="21"/>
      <c r="VYQ1582" s="21"/>
      <c r="VYR1582" s="21"/>
      <c r="VYS1582" s="21"/>
      <c r="VYT1582" s="21"/>
      <c r="VYU1582" s="21"/>
      <c r="VYV1582" s="21"/>
      <c r="VYW1582" s="21"/>
      <c r="VYX1582" s="21"/>
      <c r="VYY1582" s="21"/>
      <c r="VYZ1582" s="21"/>
      <c r="VZA1582" s="21"/>
      <c r="VZB1582" s="21"/>
      <c r="VZC1582" s="21"/>
      <c r="VZD1582" s="21"/>
      <c r="VZE1582" s="21"/>
      <c r="VZF1582" s="21"/>
      <c r="VZG1582" s="21"/>
      <c r="VZH1582" s="21"/>
      <c r="VZI1582" s="21"/>
      <c r="VZJ1582" s="21"/>
      <c r="VZK1582" s="21"/>
      <c r="VZL1582" s="21"/>
      <c r="VZM1582" s="21"/>
      <c r="VZN1582" s="21"/>
      <c r="VZO1582" s="21"/>
      <c r="VZP1582" s="21"/>
      <c r="VZQ1582" s="21"/>
      <c r="VZR1582" s="21"/>
      <c r="VZS1582" s="21"/>
      <c r="VZT1582" s="21"/>
      <c r="VZU1582" s="21"/>
      <c r="VZV1582" s="21"/>
      <c r="VZW1582" s="21"/>
      <c r="VZX1582" s="21"/>
      <c r="VZY1582" s="21"/>
      <c r="VZZ1582" s="21"/>
      <c r="WAA1582" s="21"/>
      <c r="WAB1582" s="21"/>
      <c r="WAC1582" s="21"/>
      <c r="WAD1582" s="21"/>
      <c r="WAE1582" s="21"/>
      <c r="WAF1582" s="21"/>
      <c r="WAG1582" s="21"/>
      <c r="WAH1582" s="21"/>
      <c r="WAI1582" s="21"/>
      <c r="WAJ1582" s="21"/>
      <c r="WAK1582" s="21"/>
      <c r="WAL1582" s="21"/>
      <c r="WAM1582" s="21"/>
      <c r="WAN1582" s="21"/>
      <c r="WAO1582" s="21"/>
      <c r="WAP1582" s="21"/>
      <c r="WAQ1582" s="21"/>
      <c r="WAR1582" s="21"/>
      <c r="WAS1582" s="21"/>
      <c r="WAT1582" s="21"/>
      <c r="WAU1582" s="21"/>
      <c r="WAV1582" s="21"/>
      <c r="WAW1582" s="21"/>
      <c r="WAX1582" s="21"/>
      <c r="WAY1582" s="21"/>
      <c r="WAZ1582" s="21"/>
      <c r="WBA1582" s="21"/>
      <c r="WBB1582" s="21"/>
      <c r="WBC1582" s="21"/>
      <c r="WBD1582" s="21"/>
      <c r="WBE1582" s="21"/>
      <c r="WBF1582" s="21"/>
      <c r="WBG1582" s="21"/>
      <c r="WBH1582" s="21"/>
      <c r="WBI1582" s="21"/>
      <c r="WBJ1582" s="21"/>
      <c r="WBK1582" s="21"/>
      <c r="WBL1582" s="21"/>
      <c r="WBM1582" s="21"/>
      <c r="WBN1582" s="21"/>
      <c r="WBO1582" s="21"/>
      <c r="WBP1582" s="21"/>
      <c r="WBQ1582" s="21"/>
      <c r="WBR1582" s="21"/>
      <c r="WBS1582" s="21"/>
      <c r="WBT1582" s="21"/>
      <c r="WBU1582" s="21"/>
      <c r="WBV1582" s="21"/>
      <c r="WBW1582" s="21"/>
      <c r="WBX1582" s="21"/>
      <c r="WBY1582" s="21"/>
      <c r="WBZ1582" s="21"/>
      <c r="WCA1582" s="21"/>
      <c r="WCB1582" s="21"/>
      <c r="WCC1582" s="21"/>
      <c r="WCD1582" s="21"/>
      <c r="WCE1582" s="21"/>
      <c r="WCF1582" s="21"/>
      <c r="WCG1582" s="21"/>
      <c r="WCH1582" s="21"/>
      <c r="WCI1582" s="21"/>
      <c r="WCJ1582" s="21"/>
      <c r="WCK1582" s="21"/>
      <c r="WCL1582" s="21"/>
      <c r="WCM1582" s="21"/>
      <c r="WCN1582" s="21"/>
      <c r="WCO1582" s="21"/>
      <c r="WCP1582" s="21"/>
      <c r="WCQ1582" s="21"/>
      <c r="WCR1582" s="21"/>
      <c r="WCS1582" s="21"/>
      <c r="WCT1582" s="21"/>
      <c r="WCU1582" s="21"/>
      <c r="WCV1582" s="21"/>
      <c r="WCW1582" s="21"/>
      <c r="WCX1582" s="21"/>
      <c r="WCY1582" s="21"/>
      <c r="WCZ1582" s="21"/>
      <c r="WDA1582" s="21"/>
      <c r="WDB1582" s="21"/>
      <c r="WDC1582" s="21"/>
      <c r="WDD1582" s="21"/>
      <c r="WDE1582" s="21"/>
      <c r="WDF1582" s="21"/>
      <c r="WDG1582" s="21"/>
      <c r="WDH1582" s="21"/>
      <c r="WDI1582" s="21"/>
      <c r="WDJ1582" s="21"/>
      <c r="WDK1582" s="21"/>
      <c r="WDL1582" s="21"/>
      <c r="WDM1582" s="21"/>
      <c r="WDN1582" s="21"/>
      <c r="WDO1582" s="21"/>
      <c r="WDP1582" s="21"/>
      <c r="WDQ1582" s="21"/>
      <c r="WDR1582" s="21"/>
      <c r="WDS1582" s="21"/>
      <c r="WDT1582" s="21"/>
      <c r="WDU1582" s="21"/>
      <c r="WDV1582" s="21"/>
      <c r="WDW1582" s="21"/>
      <c r="WDX1582" s="21"/>
      <c r="WDY1582" s="21"/>
      <c r="WDZ1582" s="21"/>
      <c r="WEA1582" s="21"/>
      <c r="WEB1582" s="21"/>
      <c r="WEC1582" s="21"/>
      <c r="WED1582" s="21"/>
      <c r="WEE1582" s="21"/>
      <c r="WEF1582" s="21"/>
      <c r="WEG1582" s="21"/>
      <c r="WEH1582" s="21"/>
      <c r="WEI1582" s="21"/>
      <c r="WEJ1582" s="21"/>
      <c r="WEK1582" s="21"/>
      <c r="WEL1582" s="21"/>
      <c r="WEM1582" s="21"/>
      <c r="WEN1582" s="21"/>
      <c r="WEO1582" s="21"/>
      <c r="WEP1582" s="21"/>
      <c r="WEQ1582" s="21"/>
      <c r="WER1582" s="21"/>
      <c r="WES1582" s="21"/>
      <c r="WET1582" s="21"/>
      <c r="WEU1582" s="21"/>
      <c r="WEV1582" s="21"/>
      <c r="WEW1582" s="21"/>
      <c r="WEX1582" s="21"/>
      <c r="WEY1582" s="21"/>
      <c r="WEZ1582" s="21"/>
      <c r="WFA1582" s="21"/>
      <c r="WFB1582" s="21"/>
      <c r="WFC1582" s="21"/>
      <c r="WFD1582" s="21"/>
      <c r="WFE1582" s="21"/>
      <c r="WFF1582" s="21"/>
      <c r="WFG1582" s="21"/>
      <c r="WFH1582" s="21"/>
      <c r="WFI1582" s="21"/>
      <c r="WFJ1582" s="21"/>
      <c r="WFK1582" s="21"/>
      <c r="WFL1582" s="21"/>
      <c r="WFM1582" s="21"/>
      <c r="WFN1582" s="21"/>
      <c r="WFO1582" s="21"/>
      <c r="WFP1582" s="21"/>
      <c r="WFQ1582" s="21"/>
      <c r="WFR1582" s="21"/>
      <c r="WFS1582" s="21"/>
      <c r="WFT1582" s="21"/>
      <c r="WFU1582" s="21"/>
      <c r="WFV1582" s="21"/>
      <c r="WFW1582" s="21"/>
      <c r="WFX1582" s="21"/>
      <c r="WFY1582" s="21"/>
      <c r="WFZ1582" s="21"/>
      <c r="WGA1582" s="21"/>
      <c r="WGB1582" s="21"/>
      <c r="WGC1582" s="21"/>
      <c r="WGD1582" s="21"/>
      <c r="WGE1582" s="21"/>
      <c r="WGF1582" s="21"/>
      <c r="WGG1582" s="21"/>
      <c r="WGH1582" s="21"/>
      <c r="WGI1582" s="21"/>
      <c r="WGJ1582" s="21"/>
      <c r="WGK1582" s="21"/>
      <c r="WGL1582" s="21"/>
      <c r="WGM1582" s="21"/>
      <c r="WGN1582" s="21"/>
      <c r="WGO1582" s="21"/>
      <c r="WGP1582" s="21"/>
      <c r="WGQ1582" s="21"/>
      <c r="WGR1582" s="21"/>
      <c r="WGS1582" s="21"/>
      <c r="WGT1582" s="21"/>
      <c r="WGU1582" s="21"/>
      <c r="WGV1582" s="21"/>
      <c r="WGW1582" s="21"/>
      <c r="WGX1582" s="21"/>
      <c r="WGY1582" s="21"/>
      <c r="WGZ1582" s="21"/>
      <c r="WHA1582" s="21"/>
      <c r="WHB1582" s="21"/>
      <c r="WHC1582" s="21"/>
      <c r="WHD1582" s="21"/>
      <c r="WHE1582" s="21"/>
      <c r="WHF1582" s="21"/>
      <c r="WHG1582" s="21"/>
      <c r="WHH1582" s="21"/>
      <c r="WHI1582" s="21"/>
      <c r="WHJ1582" s="21"/>
      <c r="WHK1582" s="21"/>
      <c r="WHL1582" s="21"/>
      <c r="WHM1582" s="21"/>
      <c r="WHN1582" s="21"/>
      <c r="WHO1582" s="21"/>
      <c r="WHP1582" s="21"/>
      <c r="WHQ1582" s="21"/>
      <c r="WHR1582" s="21"/>
      <c r="WHS1582" s="21"/>
      <c r="WHT1582" s="21"/>
      <c r="WHU1582" s="21"/>
      <c r="WHV1582" s="21"/>
      <c r="WHW1582" s="21"/>
      <c r="WHX1582" s="21"/>
      <c r="WHY1582" s="21"/>
      <c r="WHZ1582" s="21"/>
      <c r="WIA1582" s="21"/>
      <c r="WIB1582" s="21"/>
      <c r="WIC1582" s="21"/>
      <c r="WID1582" s="21"/>
      <c r="WIE1582" s="21"/>
      <c r="WIF1582" s="21"/>
      <c r="WIG1582" s="21"/>
      <c r="WIH1582" s="21"/>
      <c r="WII1582" s="21"/>
      <c r="WIJ1582" s="21"/>
      <c r="WIK1582" s="21"/>
      <c r="WIL1582" s="21"/>
      <c r="WIM1582" s="21"/>
      <c r="WIN1582" s="21"/>
      <c r="WIO1582" s="21"/>
      <c r="WIP1582" s="21"/>
      <c r="WIQ1582" s="21"/>
      <c r="WIR1582" s="21"/>
      <c r="WIS1582" s="21"/>
      <c r="WIT1582" s="21"/>
      <c r="WIU1582" s="21"/>
      <c r="WIV1582" s="21"/>
      <c r="WIW1582" s="21"/>
      <c r="WIX1582" s="21"/>
      <c r="WIY1582" s="21"/>
      <c r="WIZ1582" s="21"/>
      <c r="WJA1582" s="21"/>
      <c r="WJB1582" s="21"/>
      <c r="WJC1582" s="21"/>
      <c r="WJD1582" s="21"/>
      <c r="WJE1582" s="21"/>
      <c r="WJF1582" s="21"/>
      <c r="WJG1582" s="21"/>
      <c r="WJH1582" s="21"/>
      <c r="WJI1582" s="21"/>
      <c r="WJJ1582" s="21"/>
      <c r="WJK1582" s="21"/>
      <c r="WJL1582" s="21"/>
      <c r="WJM1582" s="21"/>
      <c r="WJN1582" s="21"/>
      <c r="WJO1582" s="21"/>
      <c r="WJP1582" s="21"/>
      <c r="WJQ1582" s="21"/>
      <c r="WJR1582" s="21"/>
      <c r="WJS1582" s="21"/>
      <c r="WJT1582" s="21"/>
      <c r="WJU1582" s="21"/>
      <c r="WJV1582" s="21"/>
      <c r="WJW1582" s="21"/>
      <c r="WJX1582" s="21"/>
      <c r="WJY1582" s="21"/>
      <c r="WJZ1582" s="21"/>
      <c r="WKA1582" s="21"/>
      <c r="WKB1582" s="21"/>
      <c r="WKC1582" s="21"/>
      <c r="WKD1582" s="21"/>
      <c r="WKE1582" s="21"/>
      <c r="WKF1582" s="21"/>
      <c r="WKG1582" s="21"/>
      <c r="WKH1582" s="21"/>
      <c r="WKI1582" s="21"/>
      <c r="WKJ1582" s="21"/>
      <c r="WKK1582" s="21"/>
      <c r="WKL1582" s="21"/>
      <c r="WKM1582" s="21"/>
      <c r="WKN1582" s="21"/>
      <c r="WKO1582" s="21"/>
      <c r="WKP1582" s="21"/>
      <c r="WKQ1582" s="21"/>
      <c r="WKR1582" s="21"/>
      <c r="WKS1582" s="21"/>
      <c r="WKT1582" s="21"/>
      <c r="WKU1582" s="21"/>
      <c r="WKV1582" s="21"/>
      <c r="WKW1582" s="21"/>
      <c r="WKX1582" s="21"/>
      <c r="WKY1582" s="21"/>
      <c r="WKZ1582" s="21"/>
      <c r="WLA1582" s="21"/>
      <c r="WLB1582" s="21"/>
      <c r="WLC1582" s="21"/>
      <c r="WLD1582" s="21"/>
      <c r="WLE1582" s="21"/>
      <c r="WLF1582" s="21"/>
      <c r="WLG1582" s="21"/>
      <c r="WLH1582" s="21"/>
      <c r="WLI1582" s="21"/>
      <c r="WLJ1582" s="21"/>
      <c r="WLK1582" s="21"/>
      <c r="WLL1582" s="21"/>
      <c r="WLM1582" s="21"/>
      <c r="WLN1582" s="21"/>
      <c r="WLO1582" s="21"/>
      <c r="WLP1582" s="21"/>
      <c r="WLQ1582" s="21"/>
      <c r="WLR1582" s="21"/>
      <c r="WLS1582" s="21"/>
      <c r="WLT1582" s="21"/>
      <c r="WLU1582" s="21"/>
      <c r="WLV1582" s="21"/>
      <c r="WLW1582" s="21"/>
      <c r="WLX1582" s="21"/>
      <c r="WLY1582" s="21"/>
      <c r="WLZ1582" s="21"/>
      <c r="WMA1582" s="21"/>
      <c r="WMB1582" s="21"/>
      <c r="WMC1582" s="21"/>
      <c r="WMD1582" s="21"/>
      <c r="WME1582" s="21"/>
      <c r="WMF1582" s="21"/>
      <c r="WMG1582" s="21"/>
      <c r="WMH1582" s="21"/>
      <c r="WMI1582" s="21"/>
      <c r="WMJ1582" s="21"/>
      <c r="WMK1582" s="21"/>
      <c r="WML1582" s="21"/>
      <c r="WMM1582" s="21"/>
      <c r="WMN1582" s="21"/>
      <c r="WMO1582" s="21"/>
      <c r="WMP1582" s="21"/>
      <c r="WMQ1582" s="21"/>
      <c r="WMR1582" s="21"/>
      <c r="WMS1582" s="21"/>
      <c r="WMT1582" s="21"/>
      <c r="WMU1582" s="21"/>
      <c r="WMV1582" s="21"/>
      <c r="WMW1582" s="21"/>
      <c r="WMX1582" s="21"/>
      <c r="WMY1582" s="21"/>
      <c r="WMZ1582" s="21"/>
      <c r="WNA1582" s="21"/>
      <c r="WNB1582" s="21"/>
      <c r="WNC1582" s="21"/>
      <c r="WND1582" s="21"/>
      <c r="WNE1582" s="21"/>
      <c r="WNF1582" s="21"/>
      <c r="WNG1582" s="21"/>
      <c r="WNH1582" s="21"/>
      <c r="WNI1582" s="21"/>
      <c r="WNJ1582" s="21"/>
      <c r="WNK1582" s="21"/>
      <c r="WNL1582" s="21"/>
      <c r="WNM1582" s="21"/>
      <c r="WNN1582" s="21"/>
      <c r="WNO1582" s="21"/>
      <c r="WNP1582" s="21"/>
      <c r="WNQ1582" s="21"/>
      <c r="WNR1582" s="21"/>
      <c r="WNS1582" s="21"/>
      <c r="WNT1582" s="21"/>
      <c r="WNU1582" s="21"/>
      <c r="WNV1582" s="21"/>
      <c r="WNW1582" s="21"/>
      <c r="WNX1582" s="21"/>
      <c r="WNY1582" s="21"/>
      <c r="WNZ1582" s="21"/>
      <c r="WOA1582" s="21"/>
      <c r="WOB1582" s="21"/>
      <c r="WOC1582" s="21"/>
      <c r="WOD1582" s="21"/>
      <c r="WOE1582" s="21"/>
      <c r="WOF1582" s="21"/>
      <c r="WOG1582" s="21"/>
      <c r="WOH1582" s="21"/>
      <c r="WOI1582" s="21"/>
      <c r="WOJ1582" s="21"/>
      <c r="WOK1582" s="21"/>
      <c r="WOL1582" s="21"/>
      <c r="WOM1582" s="21"/>
      <c r="WON1582" s="21"/>
      <c r="WOO1582" s="21"/>
      <c r="WOP1582" s="21"/>
      <c r="WOQ1582" s="21"/>
      <c r="WOR1582" s="21"/>
      <c r="WOS1582" s="21"/>
      <c r="WOT1582" s="21"/>
      <c r="WOU1582" s="21"/>
      <c r="WOV1582" s="21"/>
      <c r="WOW1582" s="21"/>
      <c r="WOX1582" s="21"/>
      <c r="WOY1582" s="21"/>
      <c r="WOZ1582" s="21"/>
      <c r="WPA1582" s="21"/>
      <c r="WPB1582" s="21"/>
      <c r="WPC1582" s="21"/>
      <c r="WPD1582" s="21"/>
      <c r="WPE1582" s="21"/>
      <c r="WPF1582" s="21"/>
      <c r="WPG1582" s="21"/>
      <c r="WPH1582" s="21"/>
      <c r="WPI1582" s="21"/>
      <c r="WPJ1582" s="21"/>
      <c r="WPK1582" s="21"/>
      <c r="WPL1582" s="21"/>
      <c r="WPM1582" s="21"/>
      <c r="WPN1582" s="21"/>
      <c r="WPO1582" s="21"/>
      <c r="WPP1582" s="21"/>
      <c r="WPQ1582" s="21"/>
      <c r="WPR1582" s="21"/>
      <c r="WPS1582" s="21"/>
      <c r="WPT1582" s="21"/>
      <c r="WPU1582" s="21"/>
      <c r="WPV1582" s="21"/>
      <c r="WPW1582" s="21"/>
      <c r="WPX1582" s="21"/>
      <c r="WPY1582" s="21"/>
      <c r="WPZ1582" s="21"/>
      <c r="WQA1582" s="21"/>
      <c r="WQB1582" s="21"/>
      <c r="WQC1582" s="21"/>
      <c r="WQD1582" s="21"/>
      <c r="WQE1582" s="21"/>
      <c r="WQF1582" s="21"/>
      <c r="WQG1582" s="21"/>
      <c r="WQH1582" s="21"/>
      <c r="WQI1582" s="21"/>
      <c r="WQJ1582" s="21"/>
      <c r="WQK1582" s="21"/>
      <c r="WQL1582" s="21"/>
      <c r="WQM1582" s="21"/>
      <c r="WQN1582" s="21"/>
      <c r="WQO1582" s="21"/>
      <c r="WQP1582" s="21"/>
      <c r="WQQ1582" s="21"/>
      <c r="WQR1582" s="21"/>
      <c r="WQS1582" s="21"/>
      <c r="WQT1582" s="21"/>
      <c r="WQU1582" s="21"/>
      <c r="WQV1582" s="21"/>
      <c r="WQW1582" s="21"/>
      <c r="WQX1582" s="21"/>
      <c r="WQY1582" s="21"/>
      <c r="WQZ1582" s="21"/>
      <c r="WRA1582" s="21"/>
      <c r="WRB1582" s="21"/>
      <c r="WRC1582" s="21"/>
      <c r="WRD1582" s="21"/>
      <c r="WRE1582" s="21"/>
      <c r="WRF1582" s="21"/>
      <c r="WRG1582" s="21"/>
      <c r="WRH1582" s="21"/>
      <c r="WRI1582" s="21"/>
      <c r="WRJ1582" s="21"/>
      <c r="WRK1582" s="21"/>
      <c r="WRL1582" s="21"/>
      <c r="WRM1582" s="21"/>
      <c r="WRN1582" s="21"/>
      <c r="WRO1582" s="21"/>
      <c r="WRP1582" s="21"/>
      <c r="WRQ1582" s="21"/>
      <c r="WRR1582" s="21"/>
      <c r="WRS1582" s="21"/>
      <c r="WRT1582" s="21"/>
      <c r="WRU1582" s="21"/>
      <c r="WRV1582" s="21"/>
      <c r="WRW1582" s="21"/>
      <c r="WRX1582" s="21"/>
      <c r="WRY1582" s="21"/>
      <c r="WRZ1582" s="21"/>
      <c r="WSA1582" s="21"/>
      <c r="WSB1582" s="21"/>
      <c r="WSC1582" s="21"/>
      <c r="WSD1582" s="21"/>
      <c r="WSE1582" s="21"/>
      <c r="WSF1582" s="21"/>
      <c r="WSG1582" s="21"/>
      <c r="WSH1582" s="21"/>
      <c r="WSI1582" s="21"/>
      <c r="WSJ1582" s="21"/>
      <c r="WSK1582" s="21"/>
      <c r="WSL1582" s="21"/>
      <c r="WSM1582" s="21"/>
      <c r="WSN1582" s="21"/>
      <c r="WSO1582" s="21"/>
      <c r="WSP1582" s="21"/>
      <c r="WSQ1582" s="21"/>
      <c r="WSR1582" s="21"/>
      <c r="WSS1582" s="21"/>
      <c r="WST1582" s="21"/>
      <c r="WSU1582" s="21"/>
      <c r="WSV1582" s="21"/>
      <c r="WSW1582" s="21"/>
      <c r="WSX1582" s="21"/>
      <c r="WSY1582" s="21"/>
      <c r="WSZ1582" s="21"/>
      <c r="WTA1582" s="21"/>
      <c r="WTB1582" s="21"/>
      <c r="WTC1582" s="21"/>
      <c r="WTD1582" s="21"/>
      <c r="WTE1582" s="21"/>
      <c r="WTF1582" s="21"/>
      <c r="WTG1582" s="21"/>
      <c r="WTH1582" s="21"/>
      <c r="WTI1582" s="21"/>
      <c r="WTJ1582" s="21"/>
      <c r="WTK1582" s="21"/>
      <c r="WTL1582" s="21"/>
      <c r="WTM1582" s="21"/>
      <c r="WTN1582" s="21"/>
      <c r="WTO1582" s="21"/>
      <c r="WTP1582" s="21"/>
      <c r="WTQ1582" s="21"/>
      <c r="WTR1582" s="21"/>
      <c r="WTS1582" s="21"/>
      <c r="WTT1582" s="21"/>
      <c r="WTU1582" s="21"/>
      <c r="WTV1582" s="21"/>
      <c r="WTW1582" s="21"/>
      <c r="WTX1582" s="21"/>
      <c r="WTY1582" s="21"/>
      <c r="WTZ1582" s="21"/>
      <c r="WUA1582" s="21"/>
      <c r="WUB1582" s="21"/>
      <c r="WUC1582" s="21"/>
      <c r="WUD1582" s="21"/>
      <c r="WUE1582" s="21"/>
      <c r="WUF1582" s="21"/>
      <c r="WUG1582" s="21"/>
      <c r="WUH1582" s="21"/>
      <c r="WUI1582" s="21"/>
      <c r="WUJ1582" s="21"/>
      <c r="WUK1582" s="21"/>
      <c r="WUL1582" s="21"/>
      <c r="WUM1582" s="21"/>
      <c r="WUN1582" s="21"/>
      <c r="WUO1582" s="21"/>
      <c r="WUP1582" s="21"/>
      <c r="WUQ1582" s="21"/>
      <c r="WUR1582" s="21"/>
      <c r="WUS1582" s="21"/>
      <c r="WUT1582" s="21"/>
      <c r="WUU1582" s="21"/>
      <c r="WUV1582" s="21"/>
      <c r="WUW1582" s="21"/>
      <c r="WUX1582" s="21"/>
      <c r="WUY1582" s="21"/>
      <c r="WUZ1582" s="21"/>
      <c r="WVA1582" s="21"/>
      <c r="WVB1582" s="21"/>
      <c r="WVC1582" s="21"/>
      <c r="WVD1582" s="21"/>
      <c r="WVE1582" s="21"/>
      <c r="WVF1582" s="21"/>
      <c r="WVG1582" s="21"/>
      <c r="WVH1582" s="21"/>
      <c r="WVI1582" s="21"/>
      <c r="WVJ1582" s="21"/>
      <c r="WVK1582" s="21"/>
      <c r="WVL1582" s="21"/>
      <c r="WVM1582" s="21"/>
      <c r="WVN1582" s="21"/>
      <c r="WVO1582" s="21"/>
      <c r="WVP1582" s="21"/>
      <c r="WVQ1582" s="21"/>
      <c r="WVR1582" s="21"/>
      <c r="WVS1582" s="21"/>
      <c r="WVT1582" s="21"/>
      <c r="WVU1582" s="21"/>
      <c r="WVV1582" s="21"/>
      <c r="WVW1582" s="21"/>
      <c r="WVX1582" s="21"/>
      <c r="WVY1582" s="21"/>
      <c r="WVZ1582" s="21"/>
      <c r="WWA1582" s="21"/>
      <c r="WWB1582" s="21"/>
      <c r="WWC1582" s="21"/>
      <c r="WWD1582" s="21"/>
      <c r="WWE1582" s="21"/>
      <c r="WWF1582" s="21"/>
      <c r="WWG1582" s="21"/>
      <c r="WWH1582" s="21"/>
      <c r="WWI1582" s="21"/>
      <c r="WWJ1582" s="21"/>
      <c r="WWK1582" s="21"/>
      <c r="WWL1582" s="21"/>
      <c r="WWM1582" s="21"/>
      <c r="WWN1582" s="21"/>
      <c r="WWO1582" s="21"/>
      <c r="WWP1582" s="21"/>
      <c r="WWQ1582" s="21"/>
      <c r="WWR1582" s="21"/>
      <c r="WWS1582" s="21"/>
      <c r="WWT1582" s="21"/>
      <c r="WWU1582" s="21"/>
      <c r="WWV1582" s="21"/>
      <c r="WWW1582" s="21"/>
      <c r="WWX1582" s="21"/>
      <c r="WWY1582" s="21"/>
      <c r="WWZ1582" s="21"/>
      <c r="WXA1582" s="21"/>
      <c r="WXB1582" s="21"/>
      <c r="WXC1582" s="21"/>
      <c r="WXD1582" s="21"/>
      <c r="WXE1582" s="21"/>
      <c r="WXF1582" s="21"/>
      <c r="WXG1582" s="21"/>
      <c r="WXH1582" s="21"/>
      <c r="WXI1582" s="21"/>
      <c r="WXJ1582" s="21"/>
      <c r="WXK1582" s="21"/>
      <c r="WXL1582" s="21"/>
      <c r="WXM1582" s="21"/>
      <c r="WXN1582" s="21"/>
      <c r="WXO1582" s="21"/>
      <c r="WXP1582" s="21"/>
      <c r="WXQ1582" s="21"/>
      <c r="WXR1582" s="21"/>
      <c r="WXS1582" s="21"/>
      <c r="WXT1582" s="21"/>
      <c r="WXU1582" s="21"/>
      <c r="WXV1582" s="21"/>
      <c r="WXW1582" s="21"/>
      <c r="WXX1582" s="21"/>
      <c r="WXY1582" s="21"/>
      <c r="WXZ1582" s="21"/>
      <c r="WYA1582" s="21"/>
      <c r="WYB1582" s="21"/>
      <c r="WYC1582" s="21"/>
      <c r="WYD1582" s="21"/>
      <c r="WYE1582" s="21"/>
      <c r="WYF1582" s="21"/>
      <c r="WYG1582" s="21"/>
      <c r="WYH1582" s="21"/>
      <c r="WYI1582" s="21"/>
      <c r="WYJ1582" s="21"/>
      <c r="WYK1582" s="21"/>
      <c r="WYL1582" s="21"/>
      <c r="WYM1582" s="21"/>
      <c r="WYN1582" s="21"/>
      <c r="WYO1582" s="21"/>
      <c r="WYP1582" s="21"/>
      <c r="WYQ1582" s="21"/>
      <c r="WYR1582" s="21"/>
      <c r="WYS1582" s="21"/>
      <c r="WYT1582" s="21"/>
      <c r="WYU1582" s="21"/>
      <c r="WYV1582" s="21"/>
      <c r="WYW1582" s="21"/>
      <c r="WYX1582" s="21"/>
      <c r="WYY1582" s="21"/>
      <c r="WYZ1582" s="21"/>
      <c r="WZA1582" s="21"/>
      <c r="WZB1582" s="21"/>
      <c r="WZC1582" s="21"/>
      <c r="WZD1582" s="21"/>
      <c r="WZE1582" s="21"/>
      <c r="WZF1582" s="21"/>
      <c r="WZG1582" s="21"/>
      <c r="WZH1582" s="21"/>
      <c r="WZI1582" s="21"/>
      <c r="WZJ1582" s="21"/>
      <c r="WZK1582" s="21"/>
      <c r="WZL1582" s="21"/>
      <c r="WZM1582" s="21"/>
      <c r="WZN1582" s="21"/>
      <c r="WZO1582" s="21"/>
      <c r="WZP1582" s="21"/>
      <c r="WZQ1582" s="21"/>
      <c r="WZR1582" s="21"/>
      <c r="WZS1582" s="21"/>
      <c r="WZT1582" s="21"/>
      <c r="WZU1582" s="21"/>
      <c r="WZV1582" s="21"/>
      <c r="WZW1582" s="21"/>
      <c r="WZX1582" s="21"/>
      <c r="WZY1582" s="21"/>
      <c r="WZZ1582" s="21"/>
      <c r="XAA1582" s="21"/>
      <c r="XAB1582" s="21"/>
      <c r="XAC1582" s="21"/>
      <c r="XAD1582" s="21"/>
      <c r="XAE1582" s="21"/>
      <c r="XAF1582" s="21"/>
      <c r="XAG1582" s="21"/>
      <c r="XAH1582" s="21"/>
      <c r="XAI1582" s="21"/>
      <c r="XAJ1582" s="21"/>
      <c r="XAK1582" s="21"/>
      <c r="XAL1582" s="21"/>
      <c r="XAM1582" s="21"/>
      <c r="XAN1582" s="21"/>
      <c r="XAO1582" s="21"/>
      <c r="XAP1582" s="21"/>
      <c r="XAQ1582" s="21"/>
      <c r="XAR1582" s="21"/>
      <c r="XAS1582" s="21"/>
      <c r="XAT1582" s="21"/>
      <c r="XAU1582" s="21"/>
      <c r="XAV1582" s="21"/>
      <c r="XAW1582" s="21"/>
      <c r="XAX1582" s="21"/>
      <c r="XAY1582" s="21"/>
      <c r="XAZ1582" s="21"/>
      <c r="XBA1582" s="21"/>
      <c r="XBB1582" s="21"/>
      <c r="XBC1582" s="21"/>
      <c r="XBD1582" s="21"/>
      <c r="XBE1582" s="21"/>
      <c r="XBF1582" s="21"/>
      <c r="XBG1582" s="21"/>
      <c r="XBH1582" s="21"/>
      <c r="XBI1582" s="21"/>
      <c r="XBJ1582" s="21"/>
      <c r="XBK1582" s="21"/>
      <c r="XBL1582" s="21"/>
      <c r="XBM1582" s="21"/>
      <c r="XBN1582" s="21"/>
      <c r="XBO1582" s="21"/>
      <c r="XBP1582" s="21"/>
      <c r="XBQ1582" s="21"/>
      <c r="XBR1582" s="21"/>
      <c r="XBS1582" s="21"/>
      <c r="XBT1582" s="21"/>
      <c r="XBU1582" s="21"/>
      <c r="XBV1582" s="21"/>
      <c r="XBW1582" s="21"/>
      <c r="XBX1582" s="21"/>
      <c r="XBY1582" s="21"/>
      <c r="XBZ1582" s="21"/>
      <c r="XCA1582" s="21"/>
      <c r="XCB1582" s="21"/>
      <c r="XCC1582" s="21"/>
      <c r="XCD1582" s="21"/>
      <c r="XCE1582" s="21"/>
      <c r="XCF1582" s="21"/>
      <c r="XCG1582" s="21"/>
      <c r="XCH1582" s="21"/>
      <c r="XCI1582" s="21"/>
      <c r="XCJ1582" s="21"/>
      <c r="XCK1582" s="21"/>
      <c r="XCL1582" s="21"/>
      <c r="XCM1582" s="21"/>
      <c r="XCN1582" s="21"/>
      <c r="XCO1582" s="21"/>
      <c r="XCP1582" s="21"/>
      <c r="XCQ1582" s="21"/>
      <c r="XCR1582" s="21"/>
      <c r="XCS1582" s="21"/>
      <c r="XCT1582" s="21"/>
      <c r="XCU1582" s="21"/>
      <c r="XCV1582" s="21"/>
      <c r="XCW1582" s="21"/>
      <c r="XCX1582" s="21"/>
      <c r="XCY1582" s="21"/>
      <c r="XCZ1582" s="21"/>
      <c r="XDA1582" s="21"/>
      <c r="XDB1582" s="21"/>
      <c r="XDC1582" s="21"/>
      <c r="XDD1582" s="21"/>
      <c r="XDE1582" s="21"/>
      <c r="XDF1582" s="21"/>
      <c r="XDG1582" s="21"/>
      <c r="XDH1582" s="21"/>
      <c r="XDI1582" s="21"/>
      <c r="XDJ1582" s="21"/>
      <c r="XDK1582" s="21"/>
      <c r="XDL1582" s="21"/>
      <c r="XDM1582" s="21"/>
      <c r="XDN1582" s="21"/>
      <c r="XDO1582" s="21"/>
      <c r="XDP1582" s="21"/>
      <c r="XDQ1582" s="21"/>
      <c r="XDR1582" s="21"/>
      <c r="XDS1582" s="21"/>
      <c r="XDT1582" s="21"/>
      <c r="XDU1582" s="21"/>
      <c r="XDV1582" s="21"/>
    </row>
    <row r="1583" s="34" customFormat="1" ht="30" customHeight="1" spans="1:14">
      <c r="A1583" s="74">
        <v>161</v>
      </c>
      <c r="B1583" s="77" t="s">
        <v>2262</v>
      </c>
      <c r="C1583" s="77" t="s">
        <v>23</v>
      </c>
      <c r="D1583" s="77" t="s">
        <v>2153</v>
      </c>
      <c r="E1583" s="77" t="s">
        <v>2188</v>
      </c>
      <c r="F1583" s="77" t="s">
        <v>20</v>
      </c>
      <c r="G1583" s="77" t="s">
        <v>21</v>
      </c>
      <c r="H1583" s="95">
        <v>3000</v>
      </c>
      <c r="I1583" s="95">
        <v>750</v>
      </c>
      <c r="J1583" s="95">
        <v>3750</v>
      </c>
      <c r="K1583" s="81">
        <v>44378</v>
      </c>
      <c r="L1583" s="82">
        <v>6</v>
      </c>
      <c r="M1583" s="78" t="s">
        <v>1464</v>
      </c>
      <c r="N1583" s="77"/>
    </row>
    <row r="1584" s="34" customFormat="1" ht="30" customHeight="1" spans="1:14">
      <c r="A1584" s="74">
        <v>162</v>
      </c>
      <c r="B1584" s="77" t="s">
        <v>2263</v>
      </c>
      <c r="C1584" s="77" t="s">
        <v>17</v>
      </c>
      <c r="D1584" s="77" t="s">
        <v>2153</v>
      </c>
      <c r="E1584" s="77" t="s">
        <v>2264</v>
      </c>
      <c r="F1584" s="77" t="s">
        <v>20</v>
      </c>
      <c r="G1584" s="77" t="s">
        <v>21</v>
      </c>
      <c r="H1584" s="95">
        <v>11000</v>
      </c>
      <c r="I1584" s="95">
        <v>2750</v>
      </c>
      <c r="J1584" s="95">
        <v>13750</v>
      </c>
      <c r="K1584" s="81">
        <v>44317</v>
      </c>
      <c r="L1584" s="82">
        <v>0</v>
      </c>
      <c r="M1584" s="78" t="s">
        <v>1740</v>
      </c>
      <c r="N1584" s="74"/>
    </row>
    <row r="1585" s="34" customFormat="1" ht="30" customHeight="1" spans="1:14">
      <c r="A1585" s="74">
        <v>163</v>
      </c>
      <c r="B1585" s="77" t="s">
        <v>2265</v>
      </c>
      <c r="C1585" s="77" t="s">
        <v>23</v>
      </c>
      <c r="D1585" s="77" t="s">
        <v>2153</v>
      </c>
      <c r="E1585" s="77" t="s">
        <v>2188</v>
      </c>
      <c r="F1585" s="77" t="s">
        <v>20</v>
      </c>
      <c r="G1585" s="77" t="s">
        <v>21</v>
      </c>
      <c r="H1585" s="95">
        <v>9000</v>
      </c>
      <c r="I1585" s="95">
        <v>2250</v>
      </c>
      <c r="J1585" s="95">
        <v>11250</v>
      </c>
      <c r="K1585" s="81">
        <v>44378</v>
      </c>
      <c r="L1585" s="82">
        <v>0</v>
      </c>
      <c r="M1585" s="78" t="s">
        <v>1256</v>
      </c>
      <c r="N1585" s="77"/>
    </row>
    <row r="1586" s="34" customFormat="1" ht="30" customHeight="1" spans="1:14">
      <c r="A1586" s="74">
        <v>164</v>
      </c>
      <c r="B1586" s="77" t="s">
        <v>2266</v>
      </c>
      <c r="C1586" s="77" t="s">
        <v>17</v>
      </c>
      <c r="D1586" s="77" t="s">
        <v>2153</v>
      </c>
      <c r="E1586" s="77" t="s">
        <v>2188</v>
      </c>
      <c r="F1586" s="77" t="s">
        <v>20</v>
      </c>
      <c r="G1586" s="77" t="s">
        <v>21</v>
      </c>
      <c r="H1586" s="95">
        <v>9000</v>
      </c>
      <c r="I1586" s="95">
        <v>2250</v>
      </c>
      <c r="J1586" s="95">
        <v>11250</v>
      </c>
      <c r="K1586" s="81">
        <v>44378</v>
      </c>
      <c r="L1586" s="82">
        <v>0</v>
      </c>
      <c r="M1586" s="78" t="s">
        <v>1256</v>
      </c>
      <c r="N1586" s="77"/>
    </row>
    <row r="1587" s="34" customFormat="1" ht="30" customHeight="1" spans="1:14">
      <c r="A1587" s="74">
        <v>165</v>
      </c>
      <c r="B1587" s="77" t="s">
        <v>110</v>
      </c>
      <c r="C1587" s="77" t="s">
        <v>17</v>
      </c>
      <c r="D1587" s="77" t="s">
        <v>2153</v>
      </c>
      <c r="E1587" s="77" t="s">
        <v>2267</v>
      </c>
      <c r="F1587" s="77" t="s">
        <v>20</v>
      </c>
      <c r="G1587" s="77" t="s">
        <v>40</v>
      </c>
      <c r="H1587" s="95">
        <v>6000</v>
      </c>
      <c r="I1587" s="95">
        <v>1500</v>
      </c>
      <c r="J1587" s="95">
        <v>7500</v>
      </c>
      <c r="K1587" s="81">
        <v>43647</v>
      </c>
      <c r="L1587" s="82">
        <v>0</v>
      </c>
      <c r="M1587" s="78" t="s">
        <v>1743</v>
      </c>
      <c r="N1587" s="77"/>
    </row>
    <row r="1588" s="34" customFormat="1" ht="30" customHeight="1" spans="1:14">
      <c r="A1588" s="74">
        <v>166</v>
      </c>
      <c r="B1588" s="77" t="s">
        <v>2268</v>
      </c>
      <c r="C1588" s="77" t="s">
        <v>17</v>
      </c>
      <c r="D1588" s="77" t="s">
        <v>2153</v>
      </c>
      <c r="E1588" s="77" t="s">
        <v>2269</v>
      </c>
      <c r="F1588" s="77" t="s">
        <v>20</v>
      </c>
      <c r="G1588" s="77" t="s">
        <v>21</v>
      </c>
      <c r="H1588" s="95">
        <v>4000</v>
      </c>
      <c r="I1588" s="95">
        <v>1000</v>
      </c>
      <c r="J1588" s="95">
        <v>5000</v>
      </c>
      <c r="K1588" s="81">
        <v>44531</v>
      </c>
      <c r="L1588" s="82">
        <v>0</v>
      </c>
      <c r="M1588" s="78" t="s">
        <v>1610</v>
      </c>
      <c r="N1588" s="77"/>
    </row>
    <row r="1589" s="34" customFormat="1" ht="30" customHeight="1" spans="1:14">
      <c r="A1589" s="74">
        <v>167</v>
      </c>
      <c r="B1589" s="77" t="s">
        <v>2270</v>
      </c>
      <c r="C1589" s="77" t="s">
        <v>17</v>
      </c>
      <c r="D1589" s="77" t="s">
        <v>2271</v>
      </c>
      <c r="E1589" s="77" t="s">
        <v>2272</v>
      </c>
      <c r="F1589" s="77" t="s">
        <v>20</v>
      </c>
      <c r="G1589" s="77" t="s">
        <v>21</v>
      </c>
      <c r="H1589" s="95">
        <v>3000</v>
      </c>
      <c r="I1589" s="95">
        <v>750</v>
      </c>
      <c r="J1589" s="95">
        <v>3750</v>
      </c>
      <c r="K1589" s="81">
        <v>44013</v>
      </c>
      <c r="L1589" s="82">
        <v>18</v>
      </c>
      <c r="M1589" s="78" t="s">
        <v>1464</v>
      </c>
      <c r="N1589" s="77"/>
    </row>
    <row r="1590" s="34" customFormat="1" ht="30" customHeight="1" spans="1:14">
      <c r="A1590" s="74">
        <v>168</v>
      </c>
      <c r="B1590" s="77" t="s">
        <v>2273</v>
      </c>
      <c r="C1590" s="77" t="s">
        <v>23</v>
      </c>
      <c r="D1590" s="77" t="s">
        <v>2271</v>
      </c>
      <c r="E1590" s="77" t="s">
        <v>2272</v>
      </c>
      <c r="F1590" s="77" t="s">
        <v>20</v>
      </c>
      <c r="G1590" s="77" t="s">
        <v>21</v>
      </c>
      <c r="H1590" s="95">
        <v>3000</v>
      </c>
      <c r="I1590" s="95">
        <v>750</v>
      </c>
      <c r="J1590" s="95">
        <v>3750</v>
      </c>
      <c r="K1590" s="81">
        <v>44013</v>
      </c>
      <c r="L1590" s="82">
        <v>18</v>
      </c>
      <c r="M1590" s="78" t="s">
        <v>1464</v>
      </c>
      <c r="N1590" s="77"/>
    </row>
    <row r="1591" s="34" customFormat="1" ht="30" customHeight="1" spans="1:14">
      <c r="A1591" s="74">
        <v>169</v>
      </c>
      <c r="B1591" s="77" t="s">
        <v>2274</v>
      </c>
      <c r="C1591" s="77" t="s">
        <v>17</v>
      </c>
      <c r="D1591" s="77" t="s">
        <v>2271</v>
      </c>
      <c r="E1591" s="77" t="s">
        <v>2272</v>
      </c>
      <c r="F1591" s="77" t="s">
        <v>20</v>
      </c>
      <c r="G1591" s="77" t="s">
        <v>21</v>
      </c>
      <c r="H1591" s="95">
        <v>3000</v>
      </c>
      <c r="I1591" s="95">
        <v>750</v>
      </c>
      <c r="J1591" s="95">
        <v>3750</v>
      </c>
      <c r="K1591" s="81">
        <v>44013</v>
      </c>
      <c r="L1591" s="82">
        <v>18</v>
      </c>
      <c r="M1591" s="78" t="s">
        <v>1464</v>
      </c>
      <c r="N1591" s="77"/>
    </row>
    <row r="1592" s="34" customFormat="1" ht="30" customHeight="1" spans="1:14">
      <c r="A1592" s="74">
        <v>170</v>
      </c>
      <c r="B1592" s="77" t="s">
        <v>2275</v>
      </c>
      <c r="C1592" s="77" t="s">
        <v>17</v>
      </c>
      <c r="D1592" s="77" t="s">
        <v>2271</v>
      </c>
      <c r="E1592" s="77" t="s">
        <v>2272</v>
      </c>
      <c r="F1592" s="77" t="s">
        <v>20</v>
      </c>
      <c r="G1592" s="77" t="s">
        <v>40</v>
      </c>
      <c r="H1592" s="95">
        <v>500</v>
      </c>
      <c r="I1592" s="95">
        <v>125</v>
      </c>
      <c r="J1592" s="95">
        <v>625</v>
      </c>
      <c r="K1592" s="81">
        <v>44228</v>
      </c>
      <c r="L1592" s="82">
        <v>11</v>
      </c>
      <c r="M1592" s="78" t="s">
        <v>1721</v>
      </c>
      <c r="N1592" s="77"/>
    </row>
    <row r="1593" s="34" customFormat="1" ht="30" customHeight="1" spans="1:14">
      <c r="A1593" s="74">
        <v>171</v>
      </c>
      <c r="B1593" s="77" t="s">
        <v>2276</v>
      </c>
      <c r="C1593" s="77" t="s">
        <v>23</v>
      </c>
      <c r="D1593" s="77" t="s">
        <v>2271</v>
      </c>
      <c r="E1593" s="77" t="s">
        <v>2272</v>
      </c>
      <c r="F1593" s="77" t="s">
        <v>20</v>
      </c>
      <c r="G1593" s="77" t="s">
        <v>21</v>
      </c>
      <c r="H1593" s="95">
        <v>3000</v>
      </c>
      <c r="I1593" s="95">
        <v>750</v>
      </c>
      <c r="J1593" s="95">
        <v>3750</v>
      </c>
      <c r="K1593" s="81">
        <v>44044</v>
      </c>
      <c r="L1593" s="82">
        <v>17</v>
      </c>
      <c r="M1593" s="78" t="s">
        <v>1464</v>
      </c>
      <c r="N1593" s="77"/>
    </row>
    <row r="1594" s="34" customFormat="1" ht="30" customHeight="1" spans="1:14">
      <c r="A1594" s="74">
        <v>172</v>
      </c>
      <c r="B1594" s="77" t="s">
        <v>2277</v>
      </c>
      <c r="C1594" s="77" t="s">
        <v>17</v>
      </c>
      <c r="D1594" s="77" t="s">
        <v>2271</v>
      </c>
      <c r="E1594" s="77" t="s">
        <v>2278</v>
      </c>
      <c r="F1594" s="77" t="s">
        <v>20</v>
      </c>
      <c r="G1594" s="77" t="s">
        <v>40</v>
      </c>
      <c r="H1594" s="95">
        <v>500</v>
      </c>
      <c r="I1594" s="95">
        <v>125</v>
      </c>
      <c r="J1594" s="95">
        <v>625</v>
      </c>
      <c r="K1594" s="81">
        <v>44228</v>
      </c>
      <c r="L1594" s="82">
        <v>11</v>
      </c>
      <c r="M1594" s="78" t="s">
        <v>1721</v>
      </c>
      <c r="N1594" s="77"/>
    </row>
    <row r="1595" s="34" customFormat="1" ht="30" customHeight="1" spans="1:14">
      <c r="A1595" s="74">
        <v>173</v>
      </c>
      <c r="B1595" s="77" t="s">
        <v>2279</v>
      </c>
      <c r="C1595" s="77" t="s">
        <v>23</v>
      </c>
      <c r="D1595" s="77" t="s">
        <v>2271</v>
      </c>
      <c r="E1595" s="77" t="s">
        <v>2280</v>
      </c>
      <c r="F1595" s="77" t="s">
        <v>20</v>
      </c>
      <c r="G1595" s="77" t="s">
        <v>21</v>
      </c>
      <c r="H1595" s="95">
        <v>3000</v>
      </c>
      <c r="I1595" s="95">
        <v>750</v>
      </c>
      <c r="J1595" s="95">
        <v>3750</v>
      </c>
      <c r="K1595" s="81">
        <v>43647</v>
      </c>
      <c r="L1595" s="82">
        <v>30</v>
      </c>
      <c r="M1595" s="78" t="s">
        <v>1464</v>
      </c>
      <c r="N1595" s="77"/>
    </row>
    <row r="1596" s="34" customFormat="1" ht="30" customHeight="1" spans="1:14">
      <c r="A1596" s="74">
        <v>174</v>
      </c>
      <c r="B1596" s="77" t="s">
        <v>2281</v>
      </c>
      <c r="C1596" s="77" t="s">
        <v>17</v>
      </c>
      <c r="D1596" s="77" t="s">
        <v>2271</v>
      </c>
      <c r="E1596" s="77" t="s">
        <v>2280</v>
      </c>
      <c r="F1596" s="77" t="s">
        <v>20</v>
      </c>
      <c r="G1596" s="77" t="s">
        <v>21</v>
      </c>
      <c r="H1596" s="95">
        <v>3000</v>
      </c>
      <c r="I1596" s="95">
        <v>750</v>
      </c>
      <c r="J1596" s="95">
        <v>3750</v>
      </c>
      <c r="K1596" s="81">
        <v>43647</v>
      </c>
      <c r="L1596" s="82">
        <v>30</v>
      </c>
      <c r="M1596" s="78" t="s">
        <v>1464</v>
      </c>
      <c r="N1596" s="77"/>
    </row>
    <row r="1597" s="34" customFormat="1" ht="30" customHeight="1" spans="1:14">
      <c r="A1597" s="74">
        <v>175</v>
      </c>
      <c r="B1597" s="77" t="s">
        <v>2282</v>
      </c>
      <c r="C1597" s="77" t="s">
        <v>17</v>
      </c>
      <c r="D1597" s="77" t="s">
        <v>2271</v>
      </c>
      <c r="E1597" s="77" t="s">
        <v>2280</v>
      </c>
      <c r="F1597" s="77" t="s">
        <v>20</v>
      </c>
      <c r="G1597" s="77" t="s">
        <v>21</v>
      </c>
      <c r="H1597" s="95">
        <v>3000</v>
      </c>
      <c r="I1597" s="95">
        <v>750</v>
      </c>
      <c r="J1597" s="95">
        <v>3750</v>
      </c>
      <c r="K1597" s="81">
        <v>43556</v>
      </c>
      <c r="L1597" s="82">
        <v>33</v>
      </c>
      <c r="M1597" s="78" t="s">
        <v>1464</v>
      </c>
      <c r="N1597" s="77"/>
    </row>
    <row r="1598" s="34" customFormat="1" ht="30" customHeight="1" spans="1:14">
      <c r="A1598" s="74">
        <v>176</v>
      </c>
      <c r="B1598" s="77" t="s">
        <v>2283</v>
      </c>
      <c r="C1598" s="77" t="s">
        <v>17</v>
      </c>
      <c r="D1598" s="77" t="s">
        <v>2271</v>
      </c>
      <c r="E1598" s="77" t="s">
        <v>2280</v>
      </c>
      <c r="F1598" s="77" t="s">
        <v>20</v>
      </c>
      <c r="G1598" s="77" t="s">
        <v>21</v>
      </c>
      <c r="H1598" s="95">
        <v>3000</v>
      </c>
      <c r="I1598" s="95">
        <v>750</v>
      </c>
      <c r="J1598" s="95">
        <v>3750</v>
      </c>
      <c r="K1598" s="81">
        <v>43647</v>
      </c>
      <c r="L1598" s="82">
        <v>30</v>
      </c>
      <c r="M1598" s="78" t="s">
        <v>1464</v>
      </c>
      <c r="N1598" s="77"/>
    </row>
    <row r="1599" s="34" customFormat="1" ht="30" customHeight="1" spans="1:14">
      <c r="A1599" s="74">
        <v>177</v>
      </c>
      <c r="B1599" s="77" t="s">
        <v>2284</v>
      </c>
      <c r="C1599" s="77" t="s">
        <v>23</v>
      </c>
      <c r="D1599" s="77" t="s">
        <v>2271</v>
      </c>
      <c r="E1599" s="77" t="s">
        <v>2280</v>
      </c>
      <c r="F1599" s="77" t="s">
        <v>20</v>
      </c>
      <c r="G1599" s="77" t="s">
        <v>21</v>
      </c>
      <c r="H1599" s="95">
        <v>3000</v>
      </c>
      <c r="I1599" s="95">
        <v>750</v>
      </c>
      <c r="J1599" s="95">
        <v>3750</v>
      </c>
      <c r="K1599" s="81">
        <v>43647</v>
      </c>
      <c r="L1599" s="82">
        <v>30</v>
      </c>
      <c r="M1599" s="78" t="s">
        <v>1464</v>
      </c>
      <c r="N1599" s="77"/>
    </row>
    <row r="1600" s="34" customFormat="1" ht="30" customHeight="1" spans="1:14">
      <c r="A1600" s="74">
        <v>178</v>
      </c>
      <c r="B1600" s="77" t="s">
        <v>2285</v>
      </c>
      <c r="C1600" s="77" t="s">
        <v>17</v>
      </c>
      <c r="D1600" s="77" t="s">
        <v>2271</v>
      </c>
      <c r="E1600" s="77" t="s">
        <v>2280</v>
      </c>
      <c r="F1600" s="77" t="s">
        <v>20</v>
      </c>
      <c r="G1600" s="78" t="s">
        <v>21</v>
      </c>
      <c r="H1600" s="95">
        <v>3000</v>
      </c>
      <c r="I1600" s="95">
        <v>750</v>
      </c>
      <c r="J1600" s="95">
        <v>3750</v>
      </c>
      <c r="K1600" s="81">
        <v>43617</v>
      </c>
      <c r="L1600" s="78" t="s">
        <v>1804</v>
      </c>
      <c r="M1600" s="78" t="s">
        <v>1464</v>
      </c>
      <c r="N1600" s="77"/>
    </row>
    <row r="1601" s="34" customFormat="1" ht="30" customHeight="1" spans="1:14">
      <c r="A1601" s="74">
        <v>179</v>
      </c>
      <c r="B1601" s="77" t="s">
        <v>2286</v>
      </c>
      <c r="C1601" s="77" t="s">
        <v>23</v>
      </c>
      <c r="D1601" s="77" t="s">
        <v>2271</v>
      </c>
      <c r="E1601" s="77" t="s">
        <v>2280</v>
      </c>
      <c r="F1601" s="77" t="s">
        <v>20</v>
      </c>
      <c r="G1601" s="77" t="s">
        <v>21</v>
      </c>
      <c r="H1601" s="95">
        <v>3000</v>
      </c>
      <c r="I1601" s="95">
        <v>750</v>
      </c>
      <c r="J1601" s="95">
        <v>3750</v>
      </c>
      <c r="K1601" s="81">
        <v>43647</v>
      </c>
      <c r="L1601" s="78" t="s">
        <v>1801</v>
      </c>
      <c r="M1601" s="78" t="s">
        <v>1464</v>
      </c>
      <c r="N1601" s="77"/>
    </row>
    <row r="1602" s="34" customFormat="1" ht="30" customHeight="1" spans="1:14">
      <c r="A1602" s="74">
        <v>180</v>
      </c>
      <c r="B1602" s="77" t="s">
        <v>2287</v>
      </c>
      <c r="C1602" s="77" t="s">
        <v>23</v>
      </c>
      <c r="D1602" s="77" t="s">
        <v>2271</v>
      </c>
      <c r="E1602" s="77" t="s">
        <v>2280</v>
      </c>
      <c r="F1602" s="77" t="s">
        <v>20</v>
      </c>
      <c r="G1602" s="78" t="s">
        <v>21</v>
      </c>
      <c r="H1602" s="95">
        <v>3000</v>
      </c>
      <c r="I1602" s="95">
        <v>750</v>
      </c>
      <c r="J1602" s="95">
        <v>3750</v>
      </c>
      <c r="K1602" s="81">
        <v>43647</v>
      </c>
      <c r="L1602" s="78" t="s">
        <v>1801</v>
      </c>
      <c r="M1602" s="78" t="s">
        <v>1464</v>
      </c>
      <c r="N1602" s="77"/>
    </row>
    <row r="1603" s="34" customFormat="1" ht="30" customHeight="1" spans="1:14">
      <c r="A1603" s="74">
        <v>181</v>
      </c>
      <c r="B1603" s="77" t="s">
        <v>2288</v>
      </c>
      <c r="C1603" s="77" t="s">
        <v>23</v>
      </c>
      <c r="D1603" s="77" t="s">
        <v>2271</v>
      </c>
      <c r="E1603" s="77" t="s">
        <v>2280</v>
      </c>
      <c r="F1603" s="77" t="s">
        <v>20</v>
      </c>
      <c r="G1603" s="77" t="s">
        <v>21</v>
      </c>
      <c r="H1603" s="95">
        <v>3000</v>
      </c>
      <c r="I1603" s="95">
        <v>750</v>
      </c>
      <c r="J1603" s="95">
        <v>3750</v>
      </c>
      <c r="K1603" s="81">
        <v>43647</v>
      </c>
      <c r="L1603" s="78" t="s">
        <v>1801</v>
      </c>
      <c r="M1603" s="78" t="s">
        <v>1464</v>
      </c>
      <c r="N1603" s="77"/>
    </row>
    <row r="1604" s="34" customFormat="1" ht="30" customHeight="1" spans="1:14">
      <c r="A1604" s="74">
        <v>182</v>
      </c>
      <c r="B1604" s="77" t="s">
        <v>2289</v>
      </c>
      <c r="C1604" s="77" t="s">
        <v>17</v>
      </c>
      <c r="D1604" s="77" t="s">
        <v>2271</v>
      </c>
      <c r="E1604" s="77" t="s">
        <v>2280</v>
      </c>
      <c r="F1604" s="77" t="s">
        <v>20</v>
      </c>
      <c r="G1604" s="78" t="s">
        <v>21</v>
      </c>
      <c r="H1604" s="95">
        <v>3000</v>
      </c>
      <c r="I1604" s="95">
        <v>750</v>
      </c>
      <c r="J1604" s="95">
        <v>3750</v>
      </c>
      <c r="K1604" s="81">
        <v>43647</v>
      </c>
      <c r="L1604" s="78" t="s">
        <v>1801</v>
      </c>
      <c r="M1604" s="78" t="s">
        <v>1464</v>
      </c>
      <c r="N1604" s="77"/>
    </row>
    <row r="1605" s="34" customFormat="1" ht="30" customHeight="1" spans="1:14">
      <c r="A1605" s="74">
        <v>183</v>
      </c>
      <c r="B1605" s="77" t="s">
        <v>2290</v>
      </c>
      <c r="C1605" s="77" t="s">
        <v>23</v>
      </c>
      <c r="D1605" s="77" t="s">
        <v>2271</v>
      </c>
      <c r="E1605" s="77" t="s">
        <v>2280</v>
      </c>
      <c r="F1605" s="77" t="s">
        <v>20</v>
      </c>
      <c r="G1605" s="77" t="s">
        <v>21</v>
      </c>
      <c r="H1605" s="95">
        <v>3000</v>
      </c>
      <c r="I1605" s="95">
        <v>750</v>
      </c>
      <c r="J1605" s="95">
        <v>3750</v>
      </c>
      <c r="K1605" s="81">
        <v>43647</v>
      </c>
      <c r="L1605" s="78" t="s">
        <v>1801</v>
      </c>
      <c r="M1605" s="78" t="s">
        <v>1464</v>
      </c>
      <c r="N1605" s="77"/>
    </row>
    <row r="1606" s="34" customFormat="1" ht="30" customHeight="1" spans="1:14">
      <c r="A1606" s="74">
        <v>184</v>
      </c>
      <c r="B1606" s="77" t="s">
        <v>2291</v>
      </c>
      <c r="C1606" s="77" t="s">
        <v>17</v>
      </c>
      <c r="D1606" s="77" t="s">
        <v>2271</v>
      </c>
      <c r="E1606" s="77" t="s">
        <v>2280</v>
      </c>
      <c r="F1606" s="77" t="s">
        <v>20</v>
      </c>
      <c r="G1606" s="77" t="s">
        <v>21</v>
      </c>
      <c r="H1606" s="95">
        <v>3000</v>
      </c>
      <c r="I1606" s="95">
        <v>750</v>
      </c>
      <c r="J1606" s="95">
        <v>3750</v>
      </c>
      <c r="K1606" s="81">
        <v>43647</v>
      </c>
      <c r="L1606" s="78" t="s">
        <v>1801</v>
      </c>
      <c r="M1606" s="78" t="s">
        <v>1464</v>
      </c>
      <c r="N1606" s="77"/>
    </row>
    <row r="1607" s="34" customFormat="1" ht="30" customHeight="1" spans="1:14">
      <c r="A1607" s="74">
        <v>185</v>
      </c>
      <c r="B1607" s="77" t="s">
        <v>2292</v>
      </c>
      <c r="C1607" s="77" t="s">
        <v>17</v>
      </c>
      <c r="D1607" s="77" t="s">
        <v>2271</v>
      </c>
      <c r="E1607" s="77" t="s">
        <v>2280</v>
      </c>
      <c r="F1607" s="77" t="s">
        <v>20</v>
      </c>
      <c r="G1607" s="77" t="s">
        <v>21</v>
      </c>
      <c r="H1607" s="95">
        <v>3000</v>
      </c>
      <c r="I1607" s="95">
        <v>750</v>
      </c>
      <c r="J1607" s="95">
        <v>3750</v>
      </c>
      <c r="K1607" s="81">
        <v>43647</v>
      </c>
      <c r="L1607" s="78" t="s">
        <v>1801</v>
      </c>
      <c r="M1607" s="78" t="s">
        <v>1464</v>
      </c>
      <c r="N1607" s="77"/>
    </row>
    <row r="1608" s="34" customFormat="1" ht="30" customHeight="1" spans="1:14">
      <c r="A1608" s="74">
        <v>186</v>
      </c>
      <c r="B1608" s="77" t="s">
        <v>2293</v>
      </c>
      <c r="C1608" s="77" t="s">
        <v>17</v>
      </c>
      <c r="D1608" s="77" t="s">
        <v>2271</v>
      </c>
      <c r="E1608" s="77" t="s">
        <v>2280</v>
      </c>
      <c r="F1608" s="77" t="s">
        <v>20</v>
      </c>
      <c r="G1608" s="77" t="s">
        <v>21</v>
      </c>
      <c r="H1608" s="95">
        <v>3000</v>
      </c>
      <c r="I1608" s="95">
        <v>750</v>
      </c>
      <c r="J1608" s="95">
        <v>3750</v>
      </c>
      <c r="K1608" s="81">
        <v>43739</v>
      </c>
      <c r="L1608" s="78" t="s">
        <v>1793</v>
      </c>
      <c r="M1608" s="78" t="s">
        <v>1464</v>
      </c>
      <c r="N1608" s="77"/>
    </row>
    <row r="1609" s="34" customFormat="1" ht="30" customHeight="1" spans="1:14">
      <c r="A1609" s="74">
        <v>187</v>
      </c>
      <c r="B1609" s="77" t="s">
        <v>2294</v>
      </c>
      <c r="C1609" s="77" t="s">
        <v>2295</v>
      </c>
      <c r="D1609" s="77" t="s">
        <v>2271</v>
      </c>
      <c r="E1609" s="77" t="s">
        <v>2280</v>
      </c>
      <c r="F1609" s="77" t="s">
        <v>20</v>
      </c>
      <c r="G1609" s="77" t="s">
        <v>21</v>
      </c>
      <c r="H1609" s="95">
        <v>3000</v>
      </c>
      <c r="I1609" s="95">
        <v>750</v>
      </c>
      <c r="J1609" s="95">
        <v>3750</v>
      </c>
      <c r="K1609" s="81">
        <v>43831</v>
      </c>
      <c r="L1609" s="78" t="s">
        <v>1783</v>
      </c>
      <c r="M1609" s="78" t="s">
        <v>1464</v>
      </c>
      <c r="N1609" s="77"/>
    </row>
    <row r="1610" s="34" customFormat="1" ht="30" customHeight="1" spans="1:14">
      <c r="A1610" s="74">
        <v>188</v>
      </c>
      <c r="B1610" s="77" t="s">
        <v>2296</v>
      </c>
      <c r="C1610" s="77" t="s">
        <v>23</v>
      </c>
      <c r="D1610" s="77" t="s">
        <v>2271</v>
      </c>
      <c r="E1610" s="77" t="s">
        <v>2280</v>
      </c>
      <c r="F1610" s="77" t="s">
        <v>20</v>
      </c>
      <c r="G1610" s="77" t="s">
        <v>21</v>
      </c>
      <c r="H1610" s="95">
        <v>3000</v>
      </c>
      <c r="I1610" s="95">
        <v>750</v>
      </c>
      <c r="J1610" s="95">
        <v>3750</v>
      </c>
      <c r="K1610" s="81">
        <v>43647</v>
      </c>
      <c r="L1610" s="78" t="s">
        <v>1801</v>
      </c>
      <c r="M1610" s="78" t="s">
        <v>1464</v>
      </c>
      <c r="N1610" s="77"/>
    </row>
    <row r="1611" s="34" customFormat="1" ht="30" customHeight="1" spans="1:14">
      <c r="A1611" s="74">
        <v>189</v>
      </c>
      <c r="B1611" s="77" t="s">
        <v>2297</v>
      </c>
      <c r="C1611" s="77" t="s">
        <v>23</v>
      </c>
      <c r="D1611" s="77" t="s">
        <v>2271</v>
      </c>
      <c r="E1611" s="77" t="s">
        <v>2280</v>
      </c>
      <c r="F1611" s="77" t="s">
        <v>20</v>
      </c>
      <c r="G1611" s="78" t="s">
        <v>21</v>
      </c>
      <c r="H1611" s="95">
        <v>3000</v>
      </c>
      <c r="I1611" s="95">
        <v>750</v>
      </c>
      <c r="J1611" s="95">
        <v>3750</v>
      </c>
      <c r="K1611" s="81">
        <v>43891</v>
      </c>
      <c r="L1611" s="78" t="s">
        <v>1776</v>
      </c>
      <c r="M1611" s="78" t="s">
        <v>1464</v>
      </c>
      <c r="N1611" s="77"/>
    </row>
    <row r="1612" s="34" customFormat="1" ht="30" customHeight="1" spans="1:14">
      <c r="A1612" s="74">
        <v>190</v>
      </c>
      <c r="B1612" s="77" t="s">
        <v>2298</v>
      </c>
      <c r="C1612" s="77" t="s">
        <v>23</v>
      </c>
      <c r="D1612" s="77" t="s">
        <v>2271</v>
      </c>
      <c r="E1612" s="77" t="s">
        <v>2299</v>
      </c>
      <c r="F1612" s="77" t="s">
        <v>20</v>
      </c>
      <c r="G1612" s="78" t="s">
        <v>21</v>
      </c>
      <c r="H1612" s="95">
        <v>3000</v>
      </c>
      <c r="I1612" s="95">
        <v>750</v>
      </c>
      <c r="J1612" s="95">
        <v>3750</v>
      </c>
      <c r="K1612" s="81">
        <v>44378</v>
      </c>
      <c r="L1612" s="78" t="s">
        <v>1470</v>
      </c>
      <c r="M1612" s="78" t="s">
        <v>1464</v>
      </c>
      <c r="N1612" s="77"/>
    </row>
    <row r="1613" s="34" customFormat="1" ht="30" customHeight="1" spans="1:14">
      <c r="A1613" s="74">
        <v>191</v>
      </c>
      <c r="B1613" s="77" t="s">
        <v>2300</v>
      </c>
      <c r="C1613" s="77" t="s">
        <v>17</v>
      </c>
      <c r="D1613" s="77" t="s">
        <v>2271</v>
      </c>
      <c r="E1613" s="77" t="s">
        <v>2299</v>
      </c>
      <c r="F1613" s="77" t="s">
        <v>20</v>
      </c>
      <c r="G1613" s="77" t="s">
        <v>40</v>
      </c>
      <c r="H1613" s="95">
        <v>1500</v>
      </c>
      <c r="I1613" s="95">
        <v>375</v>
      </c>
      <c r="J1613" s="95">
        <v>1875</v>
      </c>
      <c r="K1613" s="81">
        <v>44378</v>
      </c>
      <c r="L1613" s="78" t="s">
        <v>1470</v>
      </c>
      <c r="M1613" s="78" t="s">
        <v>1464</v>
      </c>
      <c r="N1613" s="77"/>
    </row>
    <row r="1614" s="34" customFormat="1" ht="30" customHeight="1" spans="1:14">
      <c r="A1614" s="74">
        <v>192</v>
      </c>
      <c r="B1614" s="77" t="s">
        <v>2301</v>
      </c>
      <c r="C1614" s="77" t="s">
        <v>17</v>
      </c>
      <c r="D1614" s="77" t="s">
        <v>2271</v>
      </c>
      <c r="E1614" s="77" t="s">
        <v>2299</v>
      </c>
      <c r="F1614" s="77" t="s">
        <v>20</v>
      </c>
      <c r="G1614" s="77" t="s">
        <v>21</v>
      </c>
      <c r="H1614" s="95">
        <v>3000</v>
      </c>
      <c r="I1614" s="95">
        <v>750</v>
      </c>
      <c r="J1614" s="95">
        <v>3750</v>
      </c>
      <c r="K1614" s="81">
        <v>44378</v>
      </c>
      <c r="L1614" s="78" t="s">
        <v>1470</v>
      </c>
      <c r="M1614" s="78" t="s">
        <v>1464</v>
      </c>
      <c r="N1614" s="77"/>
    </row>
    <row r="1615" s="34" customFormat="1" ht="30" customHeight="1" spans="1:14">
      <c r="A1615" s="74">
        <v>193</v>
      </c>
      <c r="B1615" s="77" t="s">
        <v>2302</v>
      </c>
      <c r="C1615" s="77" t="s">
        <v>23</v>
      </c>
      <c r="D1615" s="77" t="s">
        <v>2271</v>
      </c>
      <c r="E1615" s="77" t="s">
        <v>2299</v>
      </c>
      <c r="F1615" s="77" t="s">
        <v>20</v>
      </c>
      <c r="G1615" s="77" t="s">
        <v>40</v>
      </c>
      <c r="H1615" s="95">
        <v>1500</v>
      </c>
      <c r="I1615" s="95">
        <v>375</v>
      </c>
      <c r="J1615" s="95">
        <v>1875</v>
      </c>
      <c r="K1615" s="81">
        <v>44378</v>
      </c>
      <c r="L1615" s="78" t="s">
        <v>1470</v>
      </c>
      <c r="M1615" s="78" t="s">
        <v>1464</v>
      </c>
      <c r="N1615" s="77"/>
    </row>
    <row r="1616" s="34" customFormat="1" ht="30" customHeight="1" spans="1:14">
      <c r="A1616" s="74">
        <v>194</v>
      </c>
      <c r="B1616" s="77" t="s">
        <v>2303</v>
      </c>
      <c r="C1616" s="77" t="s">
        <v>23</v>
      </c>
      <c r="D1616" s="77" t="s">
        <v>2271</v>
      </c>
      <c r="E1616" s="77" t="s">
        <v>2299</v>
      </c>
      <c r="F1616" s="77" t="s">
        <v>20</v>
      </c>
      <c r="G1616" s="77" t="s">
        <v>21</v>
      </c>
      <c r="H1616" s="95">
        <v>3000</v>
      </c>
      <c r="I1616" s="95">
        <v>750</v>
      </c>
      <c r="J1616" s="95">
        <v>3750</v>
      </c>
      <c r="K1616" s="81">
        <v>44378</v>
      </c>
      <c r="L1616" s="78" t="s">
        <v>1470</v>
      </c>
      <c r="M1616" s="78" t="s">
        <v>1464</v>
      </c>
      <c r="N1616" s="77"/>
    </row>
    <row r="1617" s="34" customFormat="1" ht="30" customHeight="1" spans="1:14">
      <c r="A1617" s="74">
        <v>195</v>
      </c>
      <c r="B1617" s="77" t="s">
        <v>2304</v>
      </c>
      <c r="C1617" s="77" t="s">
        <v>23</v>
      </c>
      <c r="D1617" s="77" t="s">
        <v>2271</v>
      </c>
      <c r="E1617" s="77" t="s">
        <v>2299</v>
      </c>
      <c r="F1617" s="77" t="s">
        <v>20</v>
      </c>
      <c r="G1617" s="77" t="s">
        <v>40</v>
      </c>
      <c r="H1617" s="95">
        <v>1500</v>
      </c>
      <c r="I1617" s="95">
        <v>375</v>
      </c>
      <c r="J1617" s="95">
        <v>1875</v>
      </c>
      <c r="K1617" s="81">
        <v>44378</v>
      </c>
      <c r="L1617" s="78" t="s">
        <v>1470</v>
      </c>
      <c r="M1617" s="78" t="s">
        <v>1464</v>
      </c>
      <c r="N1617" s="77"/>
    </row>
    <row r="1618" s="34" customFormat="1" ht="30" customHeight="1" spans="1:14">
      <c r="A1618" s="74">
        <v>196</v>
      </c>
      <c r="B1618" s="77" t="s">
        <v>2305</v>
      </c>
      <c r="C1618" s="77" t="s">
        <v>17</v>
      </c>
      <c r="D1618" s="77" t="s">
        <v>2271</v>
      </c>
      <c r="E1618" s="77" t="s">
        <v>2299</v>
      </c>
      <c r="F1618" s="77" t="s">
        <v>20</v>
      </c>
      <c r="G1618" s="77" t="s">
        <v>21</v>
      </c>
      <c r="H1618" s="95">
        <v>3000</v>
      </c>
      <c r="I1618" s="95">
        <v>750</v>
      </c>
      <c r="J1618" s="95">
        <v>3750</v>
      </c>
      <c r="K1618" s="81">
        <v>44378</v>
      </c>
      <c r="L1618" s="78" t="s">
        <v>1470</v>
      </c>
      <c r="M1618" s="78" t="s">
        <v>1464</v>
      </c>
      <c r="N1618" s="77"/>
    </row>
    <row r="1619" s="34" customFormat="1" ht="30" customHeight="1" spans="1:14">
      <c r="A1619" s="74">
        <v>197</v>
      </c>
      <c r="B1619" s="77" t="s">
        <v>2306</v>
      </c>
      <c r="C1619" s="77" t="s">
        <v>17</v>
      </c>
      <c r="D1619" s="77" t="s">
        <v>2271</v>
      </c>
      <c r="E1619" s="77" t="s">
        <v>2299</v>
      </c>
      <c r="F1619" s="77" t="s">
        <v>20</v>
      </c>
      <c r="G1619" s="77" t="s">
        <v>21</v>
      </c>
      <c r="H1619" s="95">
        <v>3000</v>
      </c>
      <c r="I1619" s="95">
        <v>750</v>
      </c>
      <c r="J1619" s="95">
        <v>3750</v>
      </c>
      <c r="K1619" s="81">
        <v>44378</v>
      </c>
      <c r="L1619" s="78" t="s">
        <v>1470</v>
      </c>
      <c r="M1619" s="78" t="s">
        <v>1464</v>
      </c>
      <c r="N1619" s="77"/>
    </row>
    <row r="1620" s="34" customFormat="1" ht="30" customHeight="1" spans="1:14">
      <c r="A1620" s="74">
        <v>198</v>
      </c>
      <c r="B1620" s="77" t="s">
        <v>2307</v>
      </c>
      <c r="C1620" s="77" t="s">
        <v>23</v>
      </c>
      <c r="D1620" s="77" t="s">
        <v>2271</v>
      </c>
      <c r="E1620" s="77" t="s">
        <v>2299</v>
      </c>
      <c r="F1620" s="77" t="s">
        <v>20</v>
      </c>
      <c r="G1620" s="77" t="s">
        <v>21</v>
      </c>
      <c r="H1620" s="95">
        <v>3000</v>
      </c>
      <c r="I1620" s="95">
        <v>750</v>
      </c>
      <c r="J1620" s="95">
        <v>3750</v>
      </c>
      <c r="K1620" s="81">
        <v>44378</v>
      </c>
      <c r="L1620" s="78" t="s">
        <v>1470</v>
      </c>
      <c r="M1620" s="78" t="s">
        <v>1464</v>
      </c>
      <c r="N1620" s="77"/>
    </row>
    <row r="1621" s="34" customFormat="1" ht="30" customHeight="1" spans="1:14">
      <c r="A1621" s="74">
        <v>199</v>
      </c>
      <c r="B1621" s="123" t="s">
        <v>2308</v>
      </c>
      <c r="C1621" s="123" t="s">
        <v>23</v>
      </c>
      <c r="D1621" s="77" t="s">
        <v>2271</v>
      </c>
      <c r="E1621" s="217" t="s">
        <v>2299</v>
      </c>
      <c r="F1621" s="78" t="s">
        <v>20</v>
      </c>
      <c r="G1621" s="123" t="s">
        <v>21</v>
      </c>
      <c r="H1621" s="124">
        <v>3000</v>
      </c>
      <c r="I1621" s="124">
        <v>750</v>
      </c>
      <c r="J1621" s="124">
        <v>3750</v>
      </c>
      <c r="K1621" s="83" t="s">
        <v>126</v>
      </c>
      <c r="L1621" s="197">
        <v>6</v>
      </c>
      <c r="M1621" s="197">
        <v>3</v>
      </c>
      <c r="N1621" s="77"/>
    </row>
    <row r="1622" s="34" customFormat="1" ht="30" customHeight="1" spans="1:14">
      <c r="A1622" s="74">
        <v>200</v>
      </c>
      <c r="B1622" s="123" t="s">
        <v>2309</v>
      </c>
      <c r="C1622" s="123" t="s">
        <v>23</v>
      </c>
      <c r="D1622" s="77" t="s">
        <v>2271</v>
      </c>
      <c r="E1622" s="77" t="s">
        <v>2299</v>
      </c>
      <c r="F1622" s="123" t="s">
        <v>20</v>
      </c>
      <c r="G1622" s="123" t="s">
        <v>21</v>
      </c>
      <c r="H1622" s="122">
        <v>3000</v>
      </c>
      <c r="I1622" s="95">
        <v>750</v>
      </c>
      <c r="J1622" s="122">
        <v>3750</v>
      </c>
      <c r="K1622" s="128" t="s">
        <v>126</v>
      </c>
      <c r="L1622" s="123">
        <v>6</v>
      </c>
      <c r="M1622" s="128" t="s">
        <v>1464</v>
      </c>
      <c r="N1622" s="77"/>
    </row>
    <row r="1623" s="34" customFormat="1" ht="30" customHeight="1" spans="1:14">
      <c r="A1623" s="74">
        <v>201</v>
      </c>
      <c r="B1623" s="123" t="s">
        <v>2310</v>
      </c>
      <c r="C1623" s="123" t="s">
        <v>23</v>
      </c>
      <c r="D1623" s="77" t="s">
        <v>2271</v>
      </c>
      <c r="E1623" s="77" t="s">
        <v>2299</v>
      </c>
      <c r="F1623" s="123" t="s">
        <v>20</v>
      </c>
      <c r="G1623" s="123" t="s">
        <v>21</v>
      </c>
      <c r="H1623" s="122">
        <v>3000</v>
      </c>
      <c r="I1623" s="95">
        <v>750</v>
      </c>
      <c r="J1623" s="122">
        <v>3750</v>
      </c>
      <c r="K1623" s="128" t="s">
        <v>126</v>
      </c>
      <c r="L1623" s="123">
        <v>6</v>
      </c>
      <c r="M1623" s="128" t="s">
        <v>1464</v>
      </c>
      <c r="N1623" s="77"/>
    </row>
    <row r="1624" s="34" customFormat="1" ht="30" customHeight="1" spans="1:14">
      <c r="A1624" s="74">
        <v>202</v>
      </c>
      <c r="B1624" s="123" t="s">
        <v>2311</v>
      </c>
      <c r="C1624" s="123" t="s">
        <v>17</v>
      </c>
      <c r="D1624" s="77" t="s">
        <v>2271</v>
      </c>
      <c r="E1624" s="77" t="s">
        <v>2299</v>
      </c>
      <c r="F1624" s="123" t="s">
        <v>20</v>
      </c>
      <c r="G1624" s="123" t="s">
        <v>21</v>
      </c>
      <c r="H1624" s="122">
        <v>3000</v>
      </c>
      <c r="I1624" s="95">
        <v>750</v>
      </c>
      <c r="J1624" s="122">
        <v>3750</v>
      </c>
      <c r="K1624" s="128" t="s">
        <v>126</v>
      </c>
      <c r="L1624" s="123">
        <v>6</v>
      </c>
      <c r="M1624" s="128" t="s">
        <v>1464</v>
      </c>
      <c r="N1624" s="77"/>
    </row>
    <row r="1625" s="34" customFormat="1" ht="30" customHeight="1" spans="1:14">
      <c r="A1625" s="74">
        <v>203</v>
      </c>
      <c r="B1625" s="123" t="s">
        <v>2312</v>
      </c>
      <c r="C1625" s="123" t="s">
        <v>17</v>
      </c>
      <c r="D1625" s="77" t="s">
        <v>2271</v>
      </c>
      <c r="E1625" s="77" t="s">
        <v>2299</v>
      </c>
      <c r="F1625" s="123" t="s">
        <v>20</v>
      </c>
      <c r="G1625" s="123" t="s">
        <v>40</v>
      </c>
      <c r="H1625" s="122">
        <v>1500</v>
      </c>
      <c r="I1625" s="95">
        <v>375</v>
      </c>
      <c r="J1625" s="122">
        <v>1875</v>
      </c>
      <c r="K1625" s="128" t="s">
        <v>126</v>
      </c>
      <c r="L1625" s="123">
        <v>6</v>
      </c>
      <c r="M1625" s="128" t="s">
        <v>1464</v>
      </c>
      <c r="N1625" s="77"/>
    </row>
    <row r="1626" s="34" customFormat="1" ht="30" customHeight="1" spans="1:14">
      <c r="A1626" s="74">
        <v>204</v>
      </c>
      <c r="B1626" s="123" t="s">
        <v>2313</v>
      </c>
      <c r="C1626" s="123" t="s">
        <v>17</v>
      </c>
      <c r="D1626" s="77" t="s">
        <v>2271</v>
      </c>
      <c r="E1626" s="77" t="s">
        <v>2299</v>
      </c>
      <c r="F1626" s="123" t="s">
        <v>20</v>
      </c>
      <c r="G1626" s="123" t="s">
        <v>40</v>
      </c>
      <c r="H1626" s="122">
        <v>1500</v>
      </c>
      <c r="I1626" s="95">
        <v>375</v>
      </c>
      <c r="J1626" s="122">
        <v>1875</v>
      </c>
      <c r="K1626" s="128" t="s">
        <v>126</v>
      </c>
      <c r="L1626" s="123">
        <v>6</v>
      </c>
      <c r="M1626" s="128" t="s">
        <v>1464</v>
      </c>
      <c r="N1626" s="123"/>
    </row>
    <row r="1627" s="34" customFormat="1" ht="30" customHeight="1" spans="1:14">
      <c r="A1627" s="74">
        <v>205</v>
      </c>
      <c r="B1627" s="123" t="s">
        <v>2314</v>
      </c>
      <c r="C1627" s="123" t="s">
        <v>17</v>
      </c>
      <c r="D1627" s="77" t="s">
        <v>2271</v>
      </c>
      <c r="E1627" s="77" t="s">
        <v>2299</v>
      </c>
      <c r="F1627" s="123" t="s">
        <v>20</v>
      </c>
      <c r="G1627" s="123" t="s">
        <v>21</v>
      </c>
      <c r="H1627" s="122">
        <v>3000</v>
      </c>
      <c r="I1627" s="95">
        <v>750</v>
      </c>
      <c r="J1627" s="122">
        <v>3750</v>
      </c>
      <c r="K1627" s="128" t="s">
        <v>126</v>
      </c>
      <c r="L1627" s="123">
        <v>6</v>
      </c>
      <c r="M1627" s="128" t="s">
        <v>1464</v>
      </c>
      <c r="N1627" s="123"/>
    </row>
    <row r="1628" s="34" customFormat="1" ht="30" customHeight="1" spans="1:14">
      <c r="A1628" s="74">
        <v>206</v>
      </c>
      <c r="B1628" s="123" t="s">
        <v>2315</v>
      </c>
      <c r="C1628" s="123" t="s">
        <v>17</v>
      </c>
      <c r="D1628" s="77" t="s">
        <v>2271</v>
      </c>
      <c r="E1628" s="77" t="s">
        <v>2299</v>
      </c>
      <c r="F1628" s="123" t="s">
        <v>20</v>
      </c>
      <c r="G1628" s="123" t="s">
        <v>21</v>
      </c>
      <c r="H1628" s="122">
        <v>3000</v>
      </c>
      <c r="I1628" s="95">
        <v>750</v>
      </c>
      <c r="J1628" s="122">
        <v>3750</v>
      </c>
      <c r="K1628" s="128" t="s">
        <v>126</v>
      </c>
      <c r="L1628" s="123">
        <v>6</v>
      </c>
      <c r="M1628" s="128" t="s">
        <v>1464</v>
      </c>
      <c r="N1628" s="123"/>
    </row>
    <row r="1629" s="34" customFormat="1" ht="30" customHeight="1" spans="1:14">
      <c r="A1629" s="74">
        <v>207</v>
      </c>
      <c r="B1629" s="123" t="s">
        <v>2316</v>
      </c>
      <c r="C1629" s="123" t="s">
        <v>17</v>
      </c>
      <c r="D1629" s="77" t="s">
        <v>2271</v>
      </c>
      <c r="E1629" s="77" t="s">
        <v>2299</v>
      </c>
      <c r="F1629" s="123" t="s">
        <v>20</v>
      </c>
      <c r="G1629" s="123" t="s">
        <v>21</v>
      </c>
      <c r="H1629" s="122">
        <v>3000</v>
      </c>
      <c r="I1629" s="95">
        <v>750</v>
      </c>
      <c r="J1629" s="122">
        <v>3750</v>
      </c>
      <c r="K1629" s="128" t="s">
        <v>126</v>
      </c>
      <c r="L1629" s="123">
        <v>6</v>
      </c>
      <c r="M1629" s="128" t="s">
        <v>1464</v>
      </c>
      <c r="N1629" s="77"/>
    </row>
    <row r="1630" s="34" customFormat="1" ht="30" customHeight="1" spans="1:14">
      <c r="A1630" s="74">
        <v>208</v>
      </c>
      <c r="B1630" s="123" t="s">
        <v>2317</v>
      </c>
      <c r="C1630" s="123" t="s">
        <v>17</v>
      </c>
      <c r="D1630" s="77" t="s">
        <v>2271</v>
      </c>
      <c r="E1630" s="77" t="s">
        <v>2299</v>
      </c>
      <c r="F1630" s="123" t="s">
        <v>20</v>
      </c>
      <c r="G1630" s="123" t="s">
        <v>21</v>
      </c>
      <c r="H1630" s="122">
        <v>3000</v>
      </c>
      <c r="I1630" s="95">
        <v>750</v>
      </c>
      <c r="J1630" s="122">
        <v>3750</v>
      </c>
      <c r="K1630" s="128" t="s">
        <v>126</v>
      </c>
      <c r="L1630" s="123">
        <v>6</v>
      </c>
      <c r="M1630" s="128" t="s">
        <v>1464</v>
      </c>
      <c r="N1630" s="123"/>
    </row>
    <row r="1631" s="34" customFormat="1" ht="30" customHeight="1" spans="1:14">
      <c r="A1631" s="74">
        <v>209</v>
      </c>
      <c r="B1631" s="74" t="s">
        <v>2318</v>
      </c>
      <c r="C1631" s="74" t="s">
        <v>17</v>
      </c>
      <c r="D1631" s="74" t="s">
        <v>2271</v>
      </c>
      <c r="E1631" s="74" t="s">
        <v>2299</v>
      </c>
      <c r="F1631" s="77" t="s">
        <v>20</v>
      </c>
      <c r="G1631" s="74" t="s">
        <v>21</v>
      </c>
      <c r="H1631" s="76">
        <v>3000</v>
      </c>
      <c r="I1631" s="76">
        <v>750</v>
      </c>
      <c r="J1631" s="76">
        <v>3750</v>
      </c>
      <c r="K1631" s="79">
        <v>44378</v>
      </c>
      <c r="L1631" s="74">
        <v>6</v>
      </c>
      <c r="M1631" s="74">
        <v>3</v>
      </c>
      <c r="N1631" s="218"/>
    </row>
    <row r="1632" s="34" customFormat="1" ht="30" customHeight="1" spans="1:14">
      <c r="A1632" s="74">
        <v>210</v>
      </c>
      <c r="B1632" s="77" t="s">
        <v>2319</v>
      </c>
      <c r="C1632" s="77" t="s">
        <v>17</v>
      </c>
      <c r="D1632" s="74" t="s">
        <v>2271</v>
      </c>
      <c r="E1632" s="84" t="s">
        <v>2299</v>
      </c>
      <c r="F1632" s="77" t="s">
        <v>20</v>
      </c>
      <c r="G1632" s="77" t="s">
        <v>21</v>
      </c>
      <c r="H1632" s="76">
        <v>3000</v>
      </c>
      <c r="I1632" s="124">
        <v>750</v>
      </c>
      <c r="J1632" s="76">
        <v>3750</v>
      </c>
      <c r="K1632" s="145">
        <v>44378</v>
      </c>
      <c r="L1632" s="74">
        <v>6</v>
      </c>
      <c r="M1632" s="74">
        <v>3</v>
      </c>
      <c r="N1632" s="219"/>
    </row>
    <row r="1633" s="34" customFormat="1" ht="30" customHeight="1" spans="1:14">
      <c r="A1633" s="74">
        <v>211</v>
      </c>
      <c r="B1633" s="77" t="s">
        <v>2320</v>
      </c>
      <c r="C1633" s="77" t="s">
        <v>17</v>
      </c>
      <c r="D1633" s="74" t="s">
        <v>2271</v>
      </c>
      <c r="E1633" s="84" t="s">
        <v>2321</v>
      </c>
      <c r="F1633" s="77" t="s">
        <v>20</v>
      </c>
      <c r="G1633" s="77" t="s">
        <v>40</v>
      </c>
      <c r="H1633" s="76">
        <v>1500</v>
      </c>
      <c r="I1633" s="124">
        <v>375</v>
      </c>
      <c r="J1633" s="76">
        <v>1875</v>
      </c>
      <c r="K1633" s="145">
        <v>44470</v>
      </c>
      <c r="L1633" s="74">
        <v>3</v>
      </c>
      <c r="M1633" s="74">
        <v>3</v>
      </c>
      <c r="N1633" s="219"/>
    </row>
    <row r="1634" s="34" customFormat="1" ht="30" customHeight="1" spans="1:14">
      <c r="A1634" s="74">
        <v>212</v>
      </c>
      <c r="B1634" s="77" t="s">
        <v>2322</v>
      </c>
      <c r="C1634" s="77" t="s">
        <v>17</v>
      </c>
      <c r="D1634" s="74" t="s">
        <v>2323</v>
      </c>
      <c r="E1634" s="84" t="s">
        <v>2324</v>
      </c>
      <c r="F1634" s="77" t="s">
        <v>20</v>
      </c>
      <c r="G1634" s="74" t="s">
        <v>21</v>
      </c>
      <c r="H1634" s="124">
        <v>3000</v>
      </c>
      <c r="I1634" s="124">
        <v>750</v>
      </c>
      <c r="J1634" s="76">
        <v>3750</v>
      </c>
      <c r="K1634" s="145">
        <v>43647</v>
      </c>
      <c r="L1634" s="192">
        <v>30</v>
      </c>
      <c r="M1634" s="74">
        <v>3</v>
      </c>
      <c r="N1634" s="219"/>
    </row>
    <row r="1635" s="34" customFormat="1" ht="30" customHeight="1" spans="1:14">
      <c r="A1635" s="74">
        <v>213</v>
      </c>
      <c r="B1635" s="77" t="s">
        <v>2325</v>
      </c>
      <c r="C1635" s="77" t="s">
        <v>17</v>
      </c>
      <c r="D1635" s="74" t="s">
        <v>2323</v>
      </c>
      <c r="E1635" s="84" t="s">
        <v>2324</v>
      </c>
      <c r="F1635" s="77" t="s">
        <v>20</v>
      </c>
      <c r="G1635" s="74" t="s">
        <v>21</v>
      </c>
      <c r="H1635" s="124">
        <v>3000</v>
      </c>
      <c r="I1635" s="124">
        <v>750</v>
      </c>
      <c r="J1635" s="76">
        <v>3750</v>
      </c>
      <c r="K1635" s="145">
        <v>43647</v>
      </c>
      <c r="L1635" s="192">
        <v>30</v>
      </c>
      <c r="M1635" s="74">
        <v>3</v>
      </c>
      <c r="N1635" s="219"/>
    </row>
    <row r="1636" s="34" customFormat="1" ht="30" customHeight="1" spans="1:14">
      <c r="A1636" s="74">
        <v>214</v>
      </c>
      <c r="B1636" s="77" t="s">
        <v>2326</v>
      </c>
      <c r="C1636" s="77" t="s">
        <v>23</v>
      </c>
      <c r="D1636" s="74" t="s">
        <v>2323</v>
      </c>
      <c r="E1636" s="84" t="s">
        <v>2324</v>
      </c>
      <c r="F1636" s="77" t="s">
        <v>20</v>
      </c>
      <c r="G1636" s="74" t="s">
        <v>21</v>
      </c>
      <c r="H1636" s="124">
        <v>3000</v>
      </c>
      <c r="I1636" s="124">
        <v>750</v>
      </c>
      <c r="J1636" s="76">
        <v>3750</v>
      </c>
      <c r="K1636" s="145">
        <v>43647</v>
      </c>
      <c r="L1636" s="192">
        <v>30</v>
      </c>
      <c r="M1636" s="74">
        <v>3</v>
      </c>
      <c r="N1636" s="219"/>
    </row>
    <row r="1637" s="34" customFormat="1" ht="30" customHeight="1" spans="1:14">
      <c r="A1637" s="74">
        <v>215</v>
      </c>
      <c r="B1637" s="77" t="s">
        <v>2327</v>
      </c>
      <c r="C1637" s="77" t="s">
        <v>17</v>
      </c>
      <c r="D1637" s="74" t="s">
        <v>2323</v>
      </c>
      <c r="E1637" s="84" t="s">
        <v>2324</v>
      </c>
      <c r="F1637" s="77" t="s">
        <v>20</v>
      </c>
      <c r="G1637" s="74" t="s">
        <v>21</v>
      </c>
      <c r="H1637" s="124">
        <v>3000</v>
      </c>
      <c r="I1637" s="124">
        <v>750</v>
      </c>
      <c r="J1637" s="76">
        <v>3750</v>
      </c>
      <c r="K1637" s="145">
        <v>43647</v>
      </c>
      <c r="L1637" s="192">
        <v>30</v>
      </c>
      <c r="M1637" s="74">
        <v>3</v>
      </c>
      <c r="N1637" s="219"/>
    </row>
    <row r="1638" s="34" customFormat="1" ht="30" customHeight="1" spans="1:14">
      <c r="A1638" s="74">
        <v>216</v>
      </c>
      <c r="B1638" s="77" t="s">
        <v>2328</v>
      </c>
      <c r="C1638" s="77" t="s">
        <v>17</v>
      </c>
      <c r="D1638" s="74" t="s">
        <v>2323</v>
      </c>
      <c r="E1638" s="84" t="s">
        <v>2329</v>
      </c>
      <c r="F1638" s="77" t="s">
        <v>20</v>
      </c>
      <c r="G1638" s="74" t="s">
        <v>21</v>
      </c>
      <c r="H1638" s="124">
        <v>3000</v>
      </c>
      <c r="I1638" s="124">
        <v>750</v>
      </c>
      <c r="J1638" s="76">
        <v>3750</v>
      </c>
      <c r="K1638" s="145">
        <v>44044</v>
      </c>
      <c r="L1638" s="192">
        <v>17</v>
      </c>
      <c r="M1638" s="74">
        <v>3</v>
      </c>
      <c r="N1638" s="219"/>
    </row>
    <row r="1639" s="34" customFormat="1" ht="30" customHeight="1" spans="1:14">
      <c r="A1639" s="74">
        <v>217</v>
      </c>
      <c r="B1639" s="77" t="s">
        <v>2330</v>
      </c>
      <c r="C1639" s="77" t="s">
        <v>23</v>
      </c>
      <c r="D1639" s="74" t="s">
        <v>2323</v>
      </c>
      <c r="E1639" s="84" t="s">
        <v>2331</v>
      </c>
      <c r="F1639" s="77" t="s">
        <v>20</v>
      </c>
      <c r="G1639" s="74" t="s">
        <v>21</v>
      </c>
      <c r="H1639" s="124">
        <v>2000</v>
      </c>
      <c r="I1639" s="124">
        <v>500</v>
      </c>
      <c r="J1639" s="76">
        <v>2500</v>
      </c>
      <c r="K1639" s="145">
        <v>43525</v>
      </c>
      <c r="L1639" s="192">
        <v>34</v>
      </c>
      <c r="M1639" s="74">
        <v>2</v>
      </c>
      <c r="N1639" s="219"/>
    </row>
    <row r="1640" s="34" customFormat="1" ht="30" customHeight="1" spans="1:14">
      <c r="A1640" s="74">
        <v>218</v>
      </c>
      <c r="B1640" s="77" t="s">
        <v>2332</v>
      </c>
      <c r="C1640" s="77" t="s">
        <v>17</v>
      </c>
      <c r="D1640" s="74" t="s">
        <v>2323</v>
      </c>
      <c r="E1640" s="84" t="s">
        <v>2333</v>
      </c>
      <c r="F1640" s="77" t="s">
        <v>20</v>
      </c>
      <c r="G1640" s="74" t="s">
        <v>27</v>
      </c>
      <c r="H1640" s="124">
        <v>1500</v>
      </c>
      <c r="I1640" s="124">
        <v>375</v>
      </c>
      <c r="J1640" s="76">
        <v>1875</v>
      </c>
      <c r="K1640" s="145">
        <v>43586</v>
      </c>
      <c r="L1640" s="192">
        <v>32</v>
      </c>
      <c r="M1640" s="74">
        <v>3</v>
      </c>
      <c r="N1640" s="219"/>
    </row>
    <row r="1641" s="34" customFormat="1" ht="30" customHeight="1" spans="1:14">
      <c r="A1641" s="74">
        <v>219</v>
      </c>
      <c r="B1641" s="77" t="s">
        <v>2334</v>
      </c>
      <c r="C1641" s="77" t="s">
        <v>17</v>
      </c>
      <c r="D1641" s="74" t="s">
        <v>2323</v>
      </c>
      <c r="E1641" s="84" t="s">
        <v>2335</v>
      </c>
      <c r="F1641" s="77" t="s">
        <v>20</v>
      </c>
      <c r="G1641" s="74" t="s">
        <v>21</v>
      </c>
      <c r="H1641" s="124">
        <v>7000</v>
      </c>
      <c r="I1641" s="124">
        <v>1750</v>
      </c>
      <c r="J1641" s="76">
        <v>8750</v>
      </c>
      <c r="K1641" s="145">
        <v>44440</v>
      </c>
      <c r="L1641" s="192">
        <v>0</v>
      </c>
      <c r="M1641" s="74">
        <v>7</v>
      </c>
      <c r="N1641" s="219"/>
    </row>
    <row r="1642" s="34" customFormat="1" ht="30" customHeight="1" spans="1:14">
      <c r="A1642" s="74">
        <v>220</v>
      </c>
      <c r="B1642" s="77" t="s">
        <v>2336</v>
      </c>
      <c r="C1642" s="77" t="s">
        <v>17</v>
      </c>
      <c r="D1642" s="74" t="s">
        <v>2323</v>
      </c>
      <c r="E1642" s="84" t="s">
        <v>2337</v>
      </c>
      <c r="F1642" s="77" t="s">
        <v>20</v>
      </c>
      <c r="G1642" s="74" t="s">
        <v>21</v>
      </c>
      <c r="H1642" s="124">
        <v>8000</v>
      </c>
      <c r="I1642" s="124">
        <v>2000</v>
      </c>
      <c r="J1642" s="76">
        <v>10000</v>
      </c>
      <c r="K1642" s="145">
        <v>44409</v>
      </c>
      <c r="L1642" s="192">
        <v>0</v>
      </c>
      <c r="M1642" s="74">
        <v>8</v>
      </c>
      <c r="N1642" s="219"/>
    </row>
    <row r="1643" s="34" customFormat="1" ht="30" customHeight="1" spans="1:14">
      <c r="A1643" s="74">
        <v>221</v>
      </c>
      <c r="B1643" s="77" t="s">
        <v>440</v>
      </c>
      <c r="C1643" s="77" t="s">
        <v>17</v>
      </c>
      <c r="D1643" s="74" t="s">
        <v>2323</v>
      </c>
      <c r="E1643" s="84" t="s">
        <v>2338</v>
      </c>
      <c r="F1643" s="77" t="s">
        <v>20</v>
      </c>
      <c r="G1643" s="74" t="s">
        <v>21</v>
      </c>
      <c r="H1643" s="124">
        <v>9000</v>
      </c>
      <c r="I1643" s="124">
        <v>2250</v>
      </c>
      <c r="J1643" s="76">
        <v>11250</v>
      </c>
      <c r="K1643" s="145">
        <v>44378</v>
      </c>
      <c r="L1643" s="192">
        <v>0</v>
      </c>
      <c r="M1643" s="74">
        <v>9</v>
      </c>
      <c r="N1643" s="218"/>
    </row>
    <row r="1644" s="34" customFormat="1" ht="30" customHeight="1" spans="1:14">
      <c r="A1644" s="74">
        <v>222</v>
      </c>
      <c r="B1644" s="77" t="s">
        <v>2339</v>
      </c>
      <c r="C1644" s="77" t="s">
        <v>17</v>
      </c>
      <c r="D1644" s="74" t="s">
        <v>2323</v>
      </c>
      <c r="E1644" s="84" t="s">
        <v>2340</v>
      </c>
      <c r="F1644" s="77" t="s">
        <v>20</v>
      </c>
      <c r="G1644" s="74" t="s">
        <v>21</v>
      </c>
      <c r="H1644" s="124">
        <v>9000</v>
      </c>
      <c r="I1644" s="124">
        <v>2250</v>
      </c>
      <c r="J1644" s="76">
        <v>11250</v>
      </c>
      <c r="K1644" s="145">
        <v>44378</v>
      </c>
      <c r="L1644" s="192">
        <v>0</v>
      </c>
      <c r="M1644" s="74">
        <v>9</v>
      </c>
      <c r="N1644" s="219"/>
    </row>
    <row r="1645" s="34" customFormat="1" ht="30" customHeight="1" spans="1:14">
      <c r="A1645" s="74">
        <v>223</v>
      </c>
      <c r="B1645" s="77" t="s">
        <v>2341</v>
      </c>
      <c r="C1645" s="77" t="s">
        <v>17</v>
      </c>
      <c r="D1645" s="74" t="s">
        <v>2323</v>
      </c>
      <c r="E1645" s="84" t="s">
        <v>2342</v>
      </c>
      <c r="F1645" s="77" t="s">
        <v>20</v>
      </c>
      <c r="G1645" s="74" t="s">
        <v>40</v>
      </c>
      <c r="H1645" s="124">
        <v>500</v>
      </c>
      <c r="I1645" s="124">
        <v>125</v>
      </c>
      <c r="J1645" s="76">
        <v>625</v>
      </c>
      <c r="K1645" s="145">
        <v>44621</v>
      </c>
      <c r="L1645" s="192">
        <v>0</v>
      </c>
      <c r="M1645" s="74">
        <v>1</v>
      </c>
      <c r="N1645" s="219"/>
    </row>
    <row r="1646" s="34" customFormat="1" ht="30" customHeight="1" spans="1:14">
      <c r="A1646" s="74">
        <v>224</v>
      </c>
      <c r="B1646" s="77" t="s">
        <v>2343</v>
      </c>
      <c r="C1646" s="77" t="s">
        <v>17</v>
      </c>
      <c r="D1646" s="74" t="s">
        <v>2323</v>
      </c>
      <c r="E1646" s="84" t="s">
        <v>2063</v>
      </c>
      <c r="F1646" s="77" t="s">
        <v>20</v>
      </c>
      <c r="G1646" s="74" t="s">
        <v>40</v>
      </c>
      <c r="H1646" s="124">
        <v>3500</v>
      </c>
      <c r="I1646" s="124">
        <v>875</v>
      </c>
      <c r="J1646" s="76">
        <v>4375</v>
      </c>
      <c r="K1646" s="145">
        <v>44440</v>
      </c>
      <c r="L1646" s="192">
        <v>0</v>
      </c>
      <c r="M1646" s="74">
        <v>7</v>
      </c>
      <c r="N1646" s="219"/>
    </row>
    <row r="1647" s="34" customFormat="1" ht="30" customHeight="1" spans="1:14">
      <c r="A1647" s="74">
        <v>225</v>
      </c>
      <c r="B1647" s="77" t="s">
        <v>2344</v>
      </c>
      <c r="C1647" s="77" t="s">
        <v>23</v>
      </c>
      <c r="D1647" s="74" t="s">
        <v>2323</v>
      </c>
      <c r="E1647" s="84" t="s">
        <v>2345</v>
      </c>
      <c r="F1647" s="77" t="s">
        <v>20</v>
      </c>
      <c r="G1647" s="74" t="s">
        <v>40</v>
      </c>
      <c r="H1647" s="124">
        <v>3500</v>
      </c>
      <c r="I1647" s="124">
        <v>875</v>
      </c>
      <c r="J1647" s="76">
        <v>4375</v>
      </c>
      <c r="K1647" s="145">
        <v>44440</v>
      </c>
      <c r="L1647" s="192">
        <v>0</v>
      </c>
      <c r="M1647" s="74">
        <v>7</v>
      </c>
      <c r="N1647" s="219"/>
    </row>
    <row r="1648" s="34" customFormat="1" ht="30" customHeight="1" spans="1:14">
      <c r="A1648" s="74">
        <v>226</v>
      </c>
      <c r="B1648" s="77" t="s">
        <v>2346</v>
      </c>
      <c r="C1648" s="77" t="s">
        <v>17</v>
      </c>
      <c r="D1648" s="74" t="s">
        <v>2323</v>
      </c>
      <c r="E1648" s="84" t="s">
        <v>2347</v>
      </c>
      <c r="F1648" s="77" t="s">
        <v>20</v>
      </c>
      <c r="G1648" s="74" t="s">
        <v>40</v>
      </c>
      <c r="H1648" s="124">
        <v>3500</v>
      </c>
      <c r="I1648" s="124">
        <v>875</v>
      </c>
      <c r="J1648" s="76">
        <v>4375</v>
      </c>
      <c r="K1648" s="145">
        <v>44440</v>
      </c>
      <c r="L1648" s="192">
        <v>0</v>
      </c>
      <c r="M1648" s="74">
        <v>7</v>
      </c>
      <c r="N1648" s="219"/>
    </row>
    <row r="1649" s="34" customFormat="1" ht="30" customHeight="1" spans="1:14">
      <c r="A1649" s="74">
        <v>227</v>
      </c>
      <c r="B1649" s="77" t="s">
        <v>2348</v>
      </c>
      <c r="C1649" s="77" t="s">
        <v>17</v>
      </c>
      <c r="D1649" s="74" t="s">
        <v>2323</v>
      </c>
      <c r="E1649" s="84" t="s">
        <v>2349</v>
      </c>
      <c r="F1649" s="77" t="s">
        <v>20</v>
      </c>
      <c r="G1649" s="74" t="s">
        <v>40</v>
      </c>
      <c r="H1649" s="124">
        <v>4000</v>
      </c>
      <c r="I1649" s="124">
        <v>1000</v>
      </c>
      <c r="J1649" s="76">
        <v>5000</v>
      </c>
      <c r="K1649" s="145">
        <v>44409</v>
      </c>
      <c r="L1649" s="192">
        <v>0</v>
      </c>
      <c r="M1649" s="74">
        <v>8</v>
      </c>
      <c r="N1649" s="219"/>
    </row>
    <row r="1650" s="34" customFormat="1" ht="30" customHeight="1" spans="1:14">
      <c r="A1650" s="74">
        <v>228</v>
      </c>
      <c r="B1650" s="77" t="s">
        <v>2350</v>
      </c>
      <c r="C1650" s="77" t="s">
        <v>23</v>
      </c>
      <c r="D1650" s="74" t="s">
        <v>2323</v>
      </c>
      <c r="E1650" s="84" t="s">
        <v>2347</v>
      </c>
      <c r="F1650" s="77" t="s">
        <v>20</v>
      </c>
      <c r="G1650" s="74" t="s">
        <v>40</v>
      </c>
      <c r="H1650" s="124">
        <v>4000</v>
      </c>
      <c r="I1650" s="124">
        <v>1000</v>
      </c>
      <c r="J1650" s="76">
        <v>5000</v>
      </c>
      <c r="K1650" s="145">
        <v>44409</v>
      </c>
      <c r="L1650" s="192">
        <v>0</v>
      </c>
      <c r="M1650" s="74">
        <v>8</v>
      </c>
      <c r="N1650" s="219"/>
    </row>
    <row r="1651" s="34" customFormat="1" ht="30" customHeight="1" spans="1:14">
      <c r="A1651" s="74">
        <v>229</v>
      </c>
      <c r="B1651" s="77" t="s">
        <v>2351</v>
      </c>
      <c r="C1651" s="77" t="s">
        <v>17</v>
      </c>
      <c r="D1651" s="74" t="s">
        <v>2323</v>
      </c>
      <c r="E1651" s="84" t="s">
        <v>2352</v>
      </c>
      <c r="F1651" s="77" t="s">
        <v>20</v>
      </c>
      <c r="G1651" s="74" t="s">
        <v>40</v>
      </c>
      <c r="H1651" s="124">
        <v>4000</v>
      </c>
      <c r="I1651" s="124">
        <v>1000</v>
      </c>
      <c r="J1651" s="76">
        <v>5000</v>
      </c>
      <c r="K1651" s="145">
        <v>44409</v>
      </c>
      <c r="L1651" s="192">
        <v>0</v>
      </c>
      <c r="M1651" s="74">
        <v>8</v>
      </c>
      <c r="N1651" s="219"/>
    </row>
    <row r="1652" s="34" customFormat="1" ht="30" customHeight="1" spans="1:14">
      <c r="A1652" s="74">
        <v>230</v>
      </c>
      <c r="B1652" s="77" t="s">
        <v>2353</v>
      </c>
      <c r="C1652" s="77" t="s">
        <v>23</v>
      </c>
      <c r="D1652" s="74" t="s">
        <v>2323</v>
      </c>
      <c r="E1652" s="84" t="s">
        <v>2354</v>
      </c>
      <c r="F1652" s="77" t="s">
        <v>20</v>
      </c>
      <c r="G1652" s="74" t="s">
        <v>40</v>
      </c>
      <c r="H1652" s="124">
        <v>4000</v>
      </c>
      <c r="I1652" s="124">
        <v>1000</v>
      </c>
      <c r="J1652" s="76">
        <v>5000</v>
      </c>
      <c r="K1652" s="145">
        <v>44409</v>
      </c>
      <c r="L1652" s="192">
        <v>0</v>
      </c>
      <c r="M1652" s="74">
        <v>8</v>
      </c>
      <c r="N1652" s="219"/>
    </row>
    <row r="1653" s="34" customFormat="1" ht="30" customHeight="1" spans="1:14">
      <c r="A1653" s="74">
        <v>231</v>
      </c>
      <c r="B1653" s="77" t="s">
        <v>2355</v>
      </c>
      <c r="C1653" s="77" t="s">
        <v>17</v>
      </c>
      <c r="D1653" s="74" t="s">
        <v>2323</v>
      </c>
      <c r="E1653" s="84" t="s">
        <v>2073</v>
      </c>
      <c r="F1653" s="77" t="s">
        <v>20</v>
      </c>
      <c r="G1653" s="74" t="s">
        <v>40</v>
      </c>
      <c r="H1653" s="124">
        <v>4500</v>
      </c>
      <c r="I1653" s="124">
        <v>1125</v>
      </c>
      <c r="J1653" s="76">
        <v>5625</v>
      </c>
      <c r="K1653" s="145">
        <v>44378</v>
      </c>
      <c r="L1653" s="192">
        <v>0</v>
      </c>
      <c r="M1653" s="74">
        <v>9</v>
      </c>
      <c r="N1653" s="219"/>
    </row>
    <row r="1654" s="34" customFormat="1" ht="30" customHeight="1" spans="1:14">
      <c r="A1654" s="74">
        <v>232</v>
      </c>
      <c r="B1654" s="77" t="s">
        <v>2356</v>
      </c>
      <c r="C1654" s="77" t="s">
        <v>17</v>
      </c>
      <c r="D1654" s="74" t="s">
        <v>2323</v>
      </c>
      <c r="E1654" s="84" t="s">
        <v>2063</v>
      </c>
      <c r="F1654" s="77" t="s">
        <v>20</v>
      </c>
      <c r="G1654" s="74" t="s">
        <v>40</v>
      </c>
      <c r="H1654" s="124">
        <v>4500</v>
      </c>
      <c r="I1654" s="124">
        <v>1125</v>
      </c>
      <c r="J1654" s="76">
        <v>5625</v>
      </c>
      <c r="K1654" s="145">
        <v>44378</v>
      </c>
      <c r="L1654" s="192">
        <v>0</v>
      </c>
      <c r="M1654" s="74">
        <v>9</v>
      </c>
      <c r="N1654" s="219"/>
    </row>
    <row r="1655" s="34" customFormat="1" ht="30" customHeight="1" spans="1:14">
      <c r="A1655" s="74">
        <v>233</v>
      </c>
      <c r="B1655" s="77" t="s">
        <v>2357</v>
      </c>
      <c r="C1655" s="77" t="s">
        <v>17</v>
      </c>
      <c r="D1655" s="74" t="s">
        <v>2323</v>
      </c>
      <c r="E1655" s="84" t="s">
        <v>2073</v>
      </c>
      <c r="F1655" s="77" t="s">
        <v>20</v>
      </c>
      <c r="G1655" s="74" t="s">
        <v>40</v>
      </c>
      <c r="H1655" s="124">
        <v>4500</v>
      </c>
      <c r="I1655" s="124">
        <v>1125</v>
      </c>
      <c r="J1655" s="76">
        <v>5625</v>
      </c>
      <c r="K1655" s="145">
        <v>44378</v>
      </c>
      <c r="L1655" s="192">
        <v>0</v>
      </c>
      <c r="M1655" s="74">
        <v>9</v>
      </c>
      <c r="N1655" s="219"/>
    </row>
    <row r="1656" s="34" customFormat="1" ht="30" customHeight="1" spans="1:14">
      <c r="A1656" s="74">
        <v>234</v>
      </c>
      <c r="B1656" s="77" t="s">
        <v>2358</v>
      </c>
      <c r="C1656" s="77" t="s">
        <v>17</v>
      </c>
      <c r="D1656" s="74" t="s">
        <v>2323</v>
      </c>
      <c r="E1656" s="84" t="s">
        <v>2063</v>
      </c>
      <c r="F1656" s="77" t="s">
        <v>20</v>
      </c>
      <c r="G1656" s="74" t="s">
        <v>40</v>
      </c>
      <c r="H1656" s="124">
        <v>4500</v>
      </c>
      <c r="I1656" s="124">
        <v>1125</v>
      </c>
      <c r="J1656" s="76">
        <v>5625</v>
      </c>
      <c r="K1656" s="145">
        <v>44378</v>
      </c>
      <c r="L1656" s="192">
        <v>0</v>
      </c>
      <c r="M1656" s="74">
        <v>9</v>
      </c>
      <c r="N1656" s="219"/>
    </row>
    <row r="1657" s="34" customFormat="1" ht="30" customHeight="1" spans="1:14">
      <c r="A1657" s="74">
        <v>235</v>
      </c>
      <c r="B1657" s="77" t="s">
        <v>2359</v>
      </c>
      <c r="C1657" s="77" t="s">
        <v>17</v>
      </c>
      <c r="D1657" s="74" t="s">
        <v>2323</v>
      </c>
      <c r="E1657" s="84" t="s">
        <v>2063</v>
      </c>
      <c r="F1657" s="77" t="s">
        <v>20</v>
      </c>
      <c r="G1657" s="74" t="s">
        <v>40</v>
      </c>
      <c r="H1657" s="124">
        <v>4500</v>
      </c>
      <c r="I1657" s="124">
        <v>1125</v>
      </c>
      <c r="J1657" s="76">
        <v>5625</v>
      </c>
      <c r="K1657" s="145">
        <v>44378</v>
      </c>
      <c r="L1657" s="192">
        <v>0</v>
      </c>
      <c r="M1657" s="74">
        <v>9</v>
      </c>
      <c r="N1657" s="219"/>
    </row>
    <row r="1658" s="34" customFormat="1" ht="30" customHeight="1" spans="1:14">
      <c r="A1658" s="74">
        <v>236</v>
      </c>
      <c r="B1658" s="77" t="s">
        <v>2360</v>
      </c>
      <c r="C1658" s="77" t="s">
        <v>17</v>
      </c>
      <c r="D1658" s="74" t="s">
        <v>2323</v>
      </c>
      <c r="E1658" s="84" t="s">
        <v>2063</v>
      </c>
      <c r="F1658" s="77" t="s">
        <v>20</v>
      </c>
      <c r="G1658" s="74" t="s">
        <v>40</v>
      </c>
      <c r="H1658" s="124">
        <v>4500</v>
      </c>
      <c r="I1658" s="124">
        <v>1125</v>
      </c>
      <c r="J1658" s="76">
        <v>5625</v>
      </c>
      <c r="K1658" s="145">
        <v>44378</v>
      </c>
      <c r="L1658" s="192">
        <v>0</v>
      </c>
      <c r="M1658" s="74">
        <v>9</v>
      </c>
      <c r="N1658" s="219"/>
    </row>
    <row r="1659" s="34" customFormat="1" ht="30" customHeight="1" spans="1:14">
      <c r="A1659" s="74">
        <v>237</v>
      </c>
      <c r="B1659" s="77" t="s">
        <v>2361</v>
      </c>
      <c r="C1659" s="77" t="s">
        <v>17</v>
      </c>
      <c r="D1659" s="74" t="s">
        <v>2323</v>
      </c>
      <c r="E1659" s="84" t="s">
        <v>2063</v>
      </c>
      <c r="F1659" s="77" t="s">
        <v>20</v>
      </c>
      <c r="G1659" s="74" t="s">
        <v>40</v>
      </c>
      <c r="H1659" s="124">
        <v>4500</v>
      </c>
      <c r="I1659" s="124">
        <v>1125</v>
      </c>
      <c r="J1659" s="76">
        <v>5625</v>
      </c>
      <c r="K1659" s="145">
        <v>44378</v>
      </c>
      <c r="L1659" s="192">
        <v>0</v>
      </c>
      <c r="M1659" s="74">
        <v>9</v>
      </c>
      <c r="N1659" s="219"/>
    </row>
    <row r="1660" s="34" customFormat="1" ht="30" customHeight="1" spans="1:14">
      <c r="A1660" s="74">
        <v>238</v>
      </c>
      <c r="B1660" s="77" t="s">
        <v>2362</v>
      </c>
      <c r="C1660" s="77" t="s">
        <v>17</v>
      </c>
      <c r="D1660" s="74" t="s">
        <v>2323</v>
      </c>
      <c r="E1660" s="84" t="s">
        <v>2063</v>
      </c>
      <c r="F1660" s="77" t="s">
        <v>20</v>
      </c>
      <c r="G1660" s="74" t="s">
        <v>40</v>
      </c>
      <c r="H1660" s="124">
        <v>4500</v>
      </c>
      <c r="I1660" s="124">
        <v>1125</v>
      </c>
      <c r="J1660" s="76">
        <v>5625</v>
      </c>
      <c r="K1660" s="145">
        <v>44378</v>
      </c>
      <c r="L1660" s="192">
        <v>0</v>
      </c>
      <c r="M1660" s="74">
        <v>9</v>
      </c>
      <c r="N1660" s="219"/>
    </row>
    <row r="1661" s="34" customFormat="1" ht="30" customHeight="1" spans="1:14">
      <c r="A1661" s="74">
        <v>239</v>
      </c>
      <c r="B1661" s="77" t="s">
        <v>2363</v>
      </c>
      <c r="C1661" s="77" t="s">
        <v>17</v>
      </c>
      <c r="D1661" s="74" t="s">
        <v>2323</v>
      </c>
      <c r="E1661" s="84" t="s">
        <v>2073</v>
      </c>
      <c r="F1661" s="77" t="s">
        <v>20</v>
      </c>
      <c r="G1661" s="74" t="s">
        <v>40</v>
      </c>
      <c r="H1661" s="124">
        <v>4500</v>
      </c>
      <c r="I1661" s="124">
        <v>1125</v>
      </c>
      <c r="J1661" s="76">
        <v>5625</v>
      </c>
      <c r="K1661" s="145">
        <v>44378</v>
      </c>
      <c r="L1661" s="192">
        <v>0</v>
      </c>
      <c r="M1661" s="74">
        <v>9</v>
      </c>
      <c r="N1661" s="219"/>
    </row>
    <row r="1662" s="34" customFormat="1" ht="30" customHeight="1" spans="1:14">
      <c r="A1662" s="74">
        <v>240</v>
      </c>
      <c r="B1662" s="77" t="s">
        <v>2364</v>
      </c>
      <c r="C1662" s="77" t="s">
        <v>17</v>
      </c>
      <c r="D1662" s="74" t="s">
        <v>2323</v>
      </c>
      <c r="E1662" s="84" t="s">
        <v>2365</v>
      </c>
      <c r="F1662" s="77" t="s">
        <v>20</v>
      </c>
      <c r="G1662" s="74" t="s">
        <v>40</v>
      </c>
      <c r="H1662" s="124">
        <v>5500</v>
      </c>
      <c r="I1662" s="124">
        <v>1375</v>
      </c>
      <c r="J1662" s="76">
        <v>6875</v>
      </c>
      <c r="K1662" s="145">
        <v>44317</v>
      </c>
      <c r="L1662" s="192">
        <v>0</v>
      </c>
      <c r="M1662" s="74">
        <v>11</v>
      </c>
      <c r="N1662" s="219"/>
    </row>
    <row r="1663" s="34" customFormat="1" ht="30" customHeight="1" spans="1:14">
      <c r="A1663" s="74">
        <v>241</v>
      </c>
      <c r="B1663" s="77" t="s">
        <v>2366</v>
      </c>
      <c r="C1663" s="77" t="s">
        <v>17</v>
      </c>
      <c r="D1663" s="74" t="s">
        <v>2323</v>
      </c>
      <c r="E1663" s="84" t="s">
        <v>2367</v>
      </c>
      <c r="F1663" s="77" t="s">
        <v>20</v>
      </c>
      <c r="G1663" s="74" t="s">
        <v>40</v>
      </c>
      <c r="H1663" s="124">
        <v>5500</v>
      </c>
      <c r="I1663" s="124">
        <v>1375</v>
      </c>
      <c r="J1663" s="76">
        <v>6875</v>
      </c>
      <c r="K1663" s="145">
        <v>44317</v>
      </c>
      <c r="L1663" s="192">
        <v>0</v>
      </c>
      <c r="M1663" s="74">
        <v>11</v>
      </c>
      <c r="N1663" s="219"/>
    </row>
    <row r="1664" s="34" customFormat="1" ht="30" customHeight="1" spans="1:14">
      <c r="A1664" s="74">
        <v>242</v>
      </c>
      <c r="B1664" s="77" t="s">
        <v>2368</v>
      </c>
      <c r="C1664" s="77" t="s">
        <v>17</v>
      </c>
      <c r="D1664" s="74" t="s">
        <v>2323</v>
      </c>
      <c r="E1664" s="84" t="s">
        <v>2369</v>
      </c>
      <c r="F1664" s="77" t="s">
        <v>20</v>
      </c>
      <c r="G1664" s="74" t="s">
        <v>40</v>
      </c>
      <c r="H1664" s="124">
        <v>6000</v>
      </c>
      <c r="I1664" s="124">
        <v>1500</v>
      </c>
      <c r="J1664" s="76">
        <v>7500</v>
      </c>
      <c r="K1664" s="145">
        <v>44105</v>
      </c>
      <c r="L1664" s="192">
        <v>0</v>
      </c>
      <c r="M1664" s="74">
        <v>12</v>
      </c>
      <c r="N1664" s="219"/>
    </row>
    <row r="1665" s="34" customFormat="1" ht="30" customHeight="1" spans="1:14">
      <c r="A1665" s="74">
        <v>243</v>
      </c>
      <c r="B1665" s="77" t="s">
        <v>2370</v>
      </c>
      <c r="C1665" s="77" t="s">
        <v>17</v>
      </c>
      <c r="D1665" s="74" t="s">
        <v>2323</v>
      </c>
      <c r="E1665" s="84" t="s">
        <v>2371</v>
      </c>
      <c r="F1665" s="77" t="s">
        <v>20</v>
      </c>
      <c r="G1665" s="74" t="s">
        <v>40</v>
      </c>
      <c r="H1665" s="124">
        <v>6000</v>
      </c>
      <c r="I1665" s="124">
        <v>1500</v>
      </c>
      <c r="J1665" s="76">
        <v>7500</v>
      </c>
      <c r="K1665" s="145">
        <v>44197</v>
      </c>
      <c r="L1665" s="192">
        <v>0</v>
      </c>
      <c r="M1665" s="74">
        <v>12</v>
      </c>
      <c r="N1665" s="219"/>
    </row>
    <row r="1666" s="34" customFormat="1" ht="30" customHeight="1" spans="1:14">
      <c r="A1666" s="74">
        <v>244</v>
      </c>
      <c r="B1666" s="77" t="s">
        <v>2372</v>
      </c>
      <c r="C1666" s="77" t="s">
        <v>17</v>
      </c>
      <c r="D1666" s="74" t="s">
        <v>2323</v>
      </c>
      <c r="E1666" s="84" t="s">
        <v>2373</v>
      </c>
      <c r="F1666" s="77" t="s">
        <v>20</v>
      </c>
      <c r="G1666" s="74" t="s">
        <v>40</v>
      </c>
      <c r="H1666" s="124">
        <v>6000</v>
      </c>
      <c r="I1666" s="124">
        <v>1500</v>
      </c>
      <c r="J1666" s="76">
        <v>7500</v>
      </c>
      <c r="K1666" s="145">
        <v>44136</v>
      </c>
      <c r="L1666" s="192">
        <v>0</v>
      </c>
      <c r="M1666" s="74">
        <v>12</v>
      </c>
      <c r="N1666" s="219"/>
    </row>
    <row r="1667" s="34" customFormat="1" ht="30" customHeight="1" spans="1:14">
      <c r="A1667" s="74">
        <v>245</v>
      </c>
      <c r="B1667" s="77" t="s">
        <v>2374</v>
      </c>
      <c r="C1667" s="77" t="s">
        <v>17</v>
      </c>
      <c r="D1667" s="74" t="s">
        <v>2323</v>
      </c>
      <c r="E1667" s="84" t="s">
        <v>2375</v>
      </c>
      <c r="F1667" s="77" t="s">
        <v>20</v>
      </c>
      <c r="G1667" s="74" t="s">
        <v>40</v>
      </c>
      <c r="H1667" s="124">
        <v>6000</v>
      </c>
      <c r="I1667" s="124">
        <v>1500</v>
      </c>
      <c r="J1667" s="76">
        <v>7500</v>
      </c>
      <c r="K1667" s="145">
        <v>44013</v>
      </c>
      <c r="L1667" s="192">
        <v>0</v>
      </c>
      <c r="M1667" s="74">
        <v>12</v>
      </c>
      <c r="N1667" s="219"/>
    </row>
    <row r="1668" s="34" customFormat="1" ht="30" customHeight="1" spans="1:14">
      <c r="A1668" s="74">
        <v>246</v>
      </c>
      <c r="B1668" s="77" t="s">
        <v>2376</v>
      </c>
      <c r="C1668" s="77" t="s">
        <v>17</v>
      </c>
      <c r="D1668" s="74" t="s">
        <v>2323</v>
      </c>
      <c r="E1668" s="84" t="s">
        <v>2377</v>
      </c>
      <c r="F1668" s="77" t="s">
        <v>20</v>
      </c>
      <c r="G1668" s="74" t="s">
        <v>40</v>
      </c>
      <c r="H1668" s="124">
        <v>6000</v>
      </c>
      <c r="I1668" s="124">
        <v>1500</v>
      </c>
      <c r="J1668" s="76">
        <v>7500</v>
      </c>
      <c r="K1668" s="145">
        <v>44166</v>
      </c>
      <c r="L1668" s="192">
        <v>0</v>
      </c>
      <c r="M1668" s="74">
        <v>12</v>
      </c>
      <c r="N1668" s="219"/>
    </row>
    <row r="1669" s="34" customFormat="1" ht="30" customHeight="1" spans="1:14">
      <c r="A1669" s="74">
        <v>247</v>
      </c>
      <c r="B1669" s="77" t="s">
        <v>2378</v>
      </c>
      <c r="C1669" s="77" t="s">
        <v>17</v>
      </c>
      <c r="D1669" s="74" t="s">
        <v>2323</v>
      </c>
      <c r="E1669" s="84" t="s">
        <v>2379</v>
      </c>
      <c r="F1669" s="77" t="s">
        <v>20</v>
      </c>
      <c r="G1669" s="74" t="s">
        <v>40</v>
      </c>
      <c r="H1669" s="124">
        <v>6000</v>
      </c>
      <c r="I1669" s="124">
        <v>1500</v>
      </c>
      <c r="J1669" s="76">
        <v>7500</v>
      </c>
      <c r="K1669" s="145">
        <v>44287</v>
      </c>
      <c r="L1669" s="192">
        <v>0</v>
      </c>
      <c r="M1669" s="74">
        <v>12</v>
      </c>
      <c r="N1669" s="219"/>
    </row>
    <row r="1670" s="34" customFormat="1" ht="30" customHeight="1" spans="1:14">
      <c r="A1670" s="74">
        <v>248</v>
      </c>
      <c r="B1670" s="77" t="s">
        <v>2380</v>
      </c>
      <c r="C1670" s="77" t="s">
        <v>17</v>
      </c>
      <c r="D1670" s="74" t="s">
        <v>2323</v>
      </c>
      <c r="E1670" s="84" t="s">
        <v>2379</v>
      </c>
      <c r="F1670" s="77" t="s">
        <v>20</v>
      </c>
      <c r="G1670" s="74" t="s">
        <v>40</v>
      </c>
      <c r="H1670" s="124">
        <v>6000</v>
      </c>
      <c r="I1670" s="124">
        <v>1500</v>
      </c>
      <c r="J1670" s="76">
        <v>7500</v>
      </c>
      <c r="K1670" s="145">
        <v>44044</v>
      </c>
      <c r="L1670" s="192">
        <v>0</v>
      </c>
      <c r="M1670" s="74">
        <v>12</v>
      </c>
      <c r="N1670" s="219"/>
    </row>
    <row r="1671" s="34" customFormat="1" ht="30" customHeight="1" spans="1:14">
      <c r="A1671" s="74">
        <v>249</v>
      </c>
      <c r="B1671" s="77" t="s">
        <v>2381</v>
      </c>
      <c r="C1671" s="77" t="s">
        <v>23</v>
      </c>
      <c r="D1671" s="74" t="s">
        <v>2323</v>
      </c>
      <c r="E1671" s="84" t="s">
        <v>2382</v>
      </c>
      <c r="F1671" s="77" t="s">
        <v>20</v>
      </c>
      <c r="G1671" s="74" t="s">
        <v>40</v>
      </c>
      <c r="H1671" s="124">
        <v>6000</v>
      </c>
      <c r="I1671" s="124">
        <v>1500</v>
      </c>
      <c r="J1671" s="76">
        <v>7500</v>
      </c>
      <c r="K1671" s="145">
        <v>44136</v>
      </c>
      <c r="L1671" s="192">
        <v>0</v>
      </c>
      <c r="M1671" s="74">
        <v>12</v>
      </c>
      <c r="N1671" s="219"/>
    </row>
    <row r="1672" s="34" customFormat="1" ht="30" customHeight="1" spans="1:14">
      <c r="A1672" s="74">
        <v>250</v>
      </c>
      <c r="B1672" s="77" t="s">
        <v>2383</v>
      </c>
      <c r="C1672" s="77" t="s">
        <v>17</v>
      </c>
      <c r="D1672" s="74" t="s">
        <v>2323</v>
      </c>
      <c r="E1672" s="84" t="s">
        <v>2384</v>
      </c>
      <c r="F1672" s="77" t="s">
        <v>20</v>
      </c>
      <c r="G1672" s="74" t="s">
        <v>40</v>
      </c>
      <c r="H1672" s="124">
        <v>6000</v>
      </c>
      <c r="I1672" s="124">
        <v>1500</v>
      </c>
      <c r="J1672" s="76">
        <v>7500</v>
      </c>
      <c r="K1672" s="145">
        <v>44075</v>
      </c>
      <c r="L1672" s="192">
        <v>0</v>
      </c>
      <c r="M1672" s="74">
        <v>12</v>
      </c>
      <c r="N1672" s="219"/>
    </row>
    <row r="1673" s="34" customFormat="1" ht="30" customHeight="1" spans="1:14">
      <c r="A1673" s="74">
        <v>251</v>
      </c>
      <c r="B1673" s="77" t="s">
        <v>2385</v>
      </c>
      <c r="C1673" s="77" t="s">
        <v>17</v>
      </c>
      <c r="D1673" s="74" t="s">
        <v>2323</v>
      </c>
      <c r="E1673" s="84" t="s">
        <v>2386</v>
      </c>
      <c r="F1673" s="77" t="s">
        <v>20</v>
      </c>
      <c r="G1673" s="74" t="s">
        <v>40</v>
      </c>
      <c r="H1673" s="124">
        <v>6000</v>
      </c>
      <c r="I1673" s="124">
        <v>1500</v>
      </c>
      <c r="J1673" s="76">
        <v>7500</v>
      </c>
      <c r="K1673" s="145">
        <v>44166</v>
      </c>
      <c r="L1673" s="192">
        <v>0</v>
      </c>
      <c r="M1673" s="74">
        <v>12</v>
      </c>
      <c r="N1673" s="219"/>
    </row>
    <row r="1674" s="34" customFormat="1" ht="30" customHeight="1" spans="1:14">
      <c r="A1674" s="74">
        <v>252</v>
      </c>
      <c r="B1674" s="123" t="s">
        <v>2387</v>
      </c>
      <c r="C1674" s="123" t="s">
        <v>17</v>
      </c>
      <c r="D1674" s="77" t="s">
        <v>2388</v>
      </c>
      <c r="E1674" s="217" t="s">
        <v>2389</v>
      </c>
      <c r="F1674" s="78" t="s">
        <v>20</v>
      </c>
      <c r="G1674" s="123" t="s">
        <v>21</v>
      </c>
      <c r="H1674" s="124">
        <v>3000</v>
      </c>
      <c r="I1674" s="124">
        <v>750</v>
      </c>
      <c r="J1674" s="124">
        <v>3750</v>
      </c>
      <c r="K1674" s="83" t="s">
        <v>2390</v>
      </c>
      <c r="L1674" s="197">
        <v>21</v>
      </c>
      <c r="M1674" s="197">
        <v>3</v>
      </c>
      <c r="N1674" s="160"/>
    </row>
    <row r="1675" s="34" customFormat="1" ht="30" customHeight="1" spans="1:14">
      <c r="A1675" s="74">
        <v>253</v>
      </c>
      <c r="B1675" s="77" t="s">
        <v>2391</v>
      </c>
      <c r="C1675" s="77" t="s">
        <v>17</v>
      </c>
      <c r="D1675" s="74" t="s">
        <v>2392</v>
      </c>
      <c r="E1675" s="84" t="s">
        <v>2393</v>
      </c>
      <c r="F1675" s="77" t="s">
        <v>20</v>
      </c>
      <c r="G1675" s="77" t="s">
        <v>40</v>
      </c>
      <c r="H1675" s="76">
        <v>1500</v>
      </c>
      <c r="I1675" s="124">
        <v>375</v>
      </c>
      <c r="J1675" s="76">
        <v>1875</v>
      </c>
      <c r="K1675" s="145">
        <v>44470</v>
      </c>
      <c r="L1675" s="74">
        <v>3</v>
      </c>
      <c r="M1675" s="74">
        <v>3</v>
      </c>
      <c r="N1675" s="219"/>
    </row>
    <row r="1676" s="34" customFormat="1" ht="30" customHeight="1" spans="1:14">
      <c r="A1676" s="74">
        <v>254</v>
      </c>
      <c r="B1676" s="77" t="s">
        <v>2394</v>
      </c>
      <c r="C1676" s="77" t="s">
        <v>23</v>
      </c>
      <c r="D1676" s="74" t="s">
        <v>2392</v>
      </c>
      <c r="E1676" s="84" t="s">
        <v>2395</v>
      </c>
      <c r="F1676" s="77" t="s">
        <v>20</v>
      </c>
      <c r="G1676" s="77" t="s">
        <v>40</v>
      </c>
      <c r="H1676" s="76">
        <v>1500</v>
      </c>
      <c r="I1676" s="124">
        <v>375</v>
      </c>
      <c r="J1676" s="76">
        <v>1875</v>
      </c>
      <c r="K1676" s="145">
        <v>44378</v>
      </c>
      <c r="L1676" s="74">
        <v>3</v>
      </c>
      <c r="M1676" s="74">
        <v>3</v>
      </c>
      <c r="N1676" s="219"/>
    </row>
    <row r="1677" s="34" customFormat="1" ht="30" customHeight="1" spans="1:14">
      <c r="A1677" s="74">
        <v>255</v>
      </c>
      <c r="B1677" s="77" t="s">
        <v>2396</v>
      </c>
      <c r="C1677" s="77" t="s">
        <v>17</v>
      </c>
      <c r="D1677" s="74" t="s">
        <v>2392</v>
      </c>
      <c r="E1677" s="84" t="s">
        <v>2397</v>
      </c>
      <c r="F1677" s="77" t="s">
        <v>20</v>
      </c>
      <c r="G1677" s="74" t="s">
        <v>21</v>
      </c>
      <c r="H1677" s="124">
        <v>2000</v>
      </c>
      <c r="I1677" s="124">
        <v>500</v>
      </c>
      <c r="J1677" s="76">
        <v>2500</v>
      </c>
      <c r="K1677" s="145">
        <v>44501</v>
      </c>
      <c r="L1677" s="192">
        <v>2</v>
      </c>
      <c r="M1677" s="74">
        <v>3</v>
      </c>
      <c r="N1677" s="219"/>
    </row>
    <row r="1678" s="12" customFormat="1" ht="30" customHeight="1" spans="1:14">
      <c r="A1678" s="91" t="s">
        <v>2398</v>
      </c>
      <c r="B1678" s="92"/>
      <c r="C1678" s="92"/>
      <c r="D1678" s="92"/>
      <c r="E1678" s="92"/>
      <c r="F1678" s="92"/>
      <c r="G1678" s="93"/>
      <c r="H1678" s="94"/>
      <c r="I1678" s="94"/>
      <c r="J1678" s="94"/>
      <c r="K1678" s="101"/>
      <c r="L1678" s="101"/>
      <c r="M1678" s="101"/>
      <c r="N1678" s="102"/>
    </row>
    <row r="1679" s="34" customFormat="1" ht="30" customHeight="1" spans="1:14">
      <c r="A1679" s="74">
        <v>1</v>
      </c>
      <c r="B1679" s="77" t="s">
        <v>2399</v>
      </c>
      <c r="C1679" s="77" t="s">
        <v>23</v>
      </c>
      <c r="D1679" s="74" t="s">
        <v>2400</v>
      </c>
      <c r="E1679" s="84" t="s">
        <v>2401</v>
      </c>
      <c r="F1679" s="77" t="s">
        <v>20</v>
      </c>
      <c r="G1679" s="74" t="s">
        <v>40</v>
      </c>
      <c r="H1679" s="124">
        <v>1000</v>
      </c>
      <c r="I1679" s="124">
        <f t="shared" ref="I1679:I1742" si="48">H1679*0.25</f>
        <v>250</v>
      </c>
      <c r="J1679" s="76">
        <f t="shared" ref="J1679:J1742" si="49">H1679+I1679</f>
        <v>1250</v>
      </c>
      <c r="K1679" s="145">
        <v>44166</v>
      </c>
      <c r="L1679" s="192">
        <v>10</v>
      </c>
      <c r="M1679" s="74">
        <v>2</v>
      </c>
      <c r="N1679" s="219"/>
    </row>
    <row r="1680" s="34" customFormat="1" ht="30" customHeight="1" spans="1:14">
      <c r="A1680" s="74">
        <v>2</v>
      </c>
      <c r="B1680" s="77" t="s">
        <v>2402</v>
      </c>
      <c r="C1680" s="77" t="s">
        <v>23</v>
      </c>
      <c r="D1680" s="74" t="s">
        <v>2403</v>
      </c>
      <c r="E1680" s="84" t="s">
        <v>2404</v>
      </c>
      <c r="F1680" s="77" t="s">
        <v>20</v>
      </c>
      <c r="G1680" s="74" t="s">
        <v>40</v>
      </c>
      <c r="H1680" s="124">
        <v>6000</v>
      </c>
      <c r="I1680" s="124">
        <f t="shared" si="48"/>
        <v>1500</v>
      </c>
      <c r="J1680" s="76">
        <f t="shared" si="49"/>
        <v>7500</v>
      </c>
      <c r="K1680" s="145">
        <v>43983</v>
      </c>
      <c r="L1680" s="192">
        <v>0</v>
      </c>
      <c r="M1680" s="74">
        <v>12</v>
      </c>
      <c r="N1680" s="219"/>
    </row>
    <row r="1681" s="34" customFormat="1" ht="30" customHeight="1" spans="1:14">
      <c r="A1681" s="74">
        <v>3</v>
      </c>
      <c r="B1681" s="77" t="s">
        <v>2405</v>
      </c>
      <c r="C1681" s="77" t="s">
        <v>23</v>
      </c>
      <c r="D1681" s="74" t="s">
        <v>2406</v>
      </c>
      <c r="E1681" s="84" t="s">
        <v>984</v>
      </c>
      <c r="F1681" s="77" t="s">
        <v>20</v>
      </c>
      <c r="G1681" s="74" t="s">
        <v>40</v>
      </c>
      <c r="H1681" s="124">
        <v>1500</v>
      </c>
      <c r="I1681" s="124">
        <f t="shared" si="48"/>
        <v>375</v>
      </c>
      <c r="J1681" s="76">
        <f t="shared" si="49"/>
        <v>1875</v>
      </c>
      <c r="K1681" s="145" t="s">
        <v>126</v>
      </c>
      <c r="L1681" s="192">
        <v>6</v>
      </c>
      <c r="M1681" s="74">
        <v>3</v>
      </c>
      <c r="N1681" s="219"/>
    </row>
    <row r="1682" s="34" customFormat="1" ht="30" customHeight="1" spans="1:14">
      <c r="A1682" s="74">
        <v>4</v>
      </c>
      <c r="B1682" s="77" t="s">
        <v>2407</v>
      </c>
      <c r="C1682" s="77" t="s">
        <v>17</v>
      </c>
      <c r="D1682" s="74" t="s">
        <v>2408</v>
      </c>
      <c r="E1682" s="84" t="s">
        <v>1852</v>
      </c>
      <c r="F1682" s="77" t="s">
        <v>20</v>
      </c>
      <c r="G1682" s="74" t="s">
        <v>40</v>
      </c>
      <c r="H1682" s="124">
        <v>1500</v>
      </c>
      <c r="I1682" s="124">
        <f t="shared" si="48"/>
        <v>375</v>
      </c>
      <c r="J1682" s="76">
        <f t="shared" si="49"/>
        <v>1875</v>
      </c>
      <c r="K1682" s="145" t="s">
        <v>143</v>
      </c>
      <c r="L1682" s="192">
        <v>5</v>
      </c>
      <c r="M1682" s="74">
        <v>3</v>
      </c>
      <c r="N1682" s="219"/>
    </row>
    <row r="1683" s="34" customFormat="1" ht="30" customHeight="1" spans="1:14">
      <c r="A1683" s="74">
        <v>5</v>
      </c>
      <c r="B1683" s="77" t="s">
        <v>2409</v>
      </c>
      <c r="C1683" s="77" t="s">
        <v>23</v>
      </c>
      <c r="D1683" s="74" t="s">
        <v>2410</v>
      </c>
      <c r="E1683" s="84" t="s">
        <v>1008</v>
      </c>
      <c r="F1683" s="77" t="s">
        <v>20</v>
      </c>
      <c r="G1683" s="74" t="s">
        <v>40</v>
      </c>
      <c r="H1683" s="124">
        <v>6000</v>
      </c>
      <c r="I1683" s="124">
        <f t="shared" si="48"/>
        <v>1500</v>
      </c>
      <c r="J1683" s="76">
        <f t="shared" si="49"/>
        <v>7500</v>
      </c>
      <c r="K1683" s="145" t="s">
        <v>818</v>
      </c>
      <c r="L1683" s="192">
        <v>0</v>
      </c>
      <c r="M1683" s="74">
        <v>12</v>
      </c>
      <c r="N1683" s="219"/>
    </row>
    <row r="1684" s="34" customFormat="1" ht="30" customHeight="1" spans="1:14">
      <c r="A1684" s="74">
        <v>6</v>
      </c>
      <c r="B1684" s="77" t="s">
        <v>2411</v>
      </c>
      <c r="C1684" s="77" t="s">
        <v>23</v>
      </c>
      <c r="D1684" s="74" t="s">
        <v>2412</v>
      </c>
      <c r="E1684" s="84" t="s">
        <v>2413</v>
      </c>
      <c r="F1684" s="77" t="s">
        <v>20</v>
      </c>
      <c r="G1684" s="74" t="s">
        <v>40</v>
      </c>
      <c r="H1684" s="124">
        <v>1500</v>
      </c>
      <c r="I1684" s="124">
        <f t="shared" si="48"/>
        <v>375</v>
      </c>
      <c r="J1684" s="76">
        <f t="shared" si="49"/>
        <v>1875</v>
      </c>
      <c r="K1684" s="145">
        <v>44348</v>
      </c>
      <c r="L1684" s="192">
        <v>7</v>
      </c>
      <c r="M1684" s="74">
        <v>3</v>
      </c>
      <c r="N1684" s="219"/>
    </row>
    <row r="1685" s="34" customFormat="1" ht="30" customHeight="1" spans="1:14">
      <c r="A1685" s="74">
        <v>7</v>
      </c>
      <c r="B1685" s="77" t="s">
        <v>2414</v>
      </c>
      <c r="C1685" s="77" t="s">
        <v>23</v>
      </c>
      <c r="D1685" s="74" t="s">
        <v>2412</v>
      </c>
      <c r="E1685" s="84" t="s">
        <v>2415</v>
      </c>
      <c r="F1685" s="77" t="s">
        <v>20</v>
      </c>
      <c r="G1685" s="74" t="s">
        <v>40</v>
      </c>
      <c r="H1685" s="124">
        <v>1500</v>
      </c>
      <c r="I1685" s="124">
        <f t="shared" si="48"/>
        <v>375</v>
      </c>
      <c r="J1685" s="76">
        <f t="shared" si="49"/>
        <v>1875</v>
      </c>
      <c r="K1685" s="145">
        <v>44287</v>
      </c>
      <c r="L1685" s="192">
        <v>9</v>
      </c>
      <c r="M1685" s="74">
        <v>3</v>
      </c>
      <c r="N1685" s="219"/>
    </row>
    <row r="1686" s="34" customFormat="1" ht="30" customHeight="1" spans="1:14">
      <c r="A1686" s="74">
        <v>8</v>
      </c>
      <c r="B1686" s="77" t="s">
        <v>2416</v>
      </c>
      <c r="C1686" s="77" t="s">
        <v>23</v>
      </c>
      <c r="D1686" s="74" t="s">
        <v>2412</v>
      </c>
      <c r="E1686" s="84" t="s">
        <v>2417</v>
      </c>
      <c r="F1686" s="77" t="s">
        <v>20</v>
      </c>
      <c r="G1686" s="74" t="s">
        <v>40</v>
      </c>
      <c r="H1686" s="124">
        <v>1500</v>
      </c>
      <c r="I1686" s="124">
        <f t="shared" si="48"/>
        <v>375</v>
      </c>
      <c r="J1686" s="76">
        <f t="shared" si="49"/>
        <v>1875</v>
      </c>
      <c r="K1686" s="145">
        <v>44317</v>
      </c>
      <c r="L1686" s="192">
        <v>8</v>
      </c>
      <c r="M1686" s="74">
        <v>3</v>
      </c>
      <c r="N1686" s="219"/>
    </row>
    <row r="1687" s="34" customFormat="1" ht="30" customHeight="1" spans="1:14">
      <c r="A1687" s="74">
        <v>9</v>
      </c>
      <c r="B1687" s="77" t="s">
        <v>2418</v>
      </c>
      <c r="C1687" s="77" t="s">
        <v>23</v>
      </c>
      <c r="D1687" s="74" t="s">
        <v>2412</v>
      </c>
      <c r="E1687" s="84" t="s">
        <v>2419</v>
      </c>
      <c r="F1687" s="77" t="s">
        <v>20</v>
      </c>
      <c r="G1687" s="74" t="s">
        <v>40</v>
      </c>
      <c r="H1687" s="124">
        <v>1000</v>
      </c>
      <c r="I1687" s="124">
        <f t="shared" si="48"/>
        <v>250</v>
      </c>
      <c r="J1687" s="76">
        <f t="shared" si="49"/>
        <v>1250</v>
      </c>
      <c r="K1687" s="145">
        <v>44256</v>
      </c>
      <c r="L1687" s="192">
        <v>10</v>
      </c>
      <c r="M1687" s="74">
        <v>2</v>
      </c>
      <c r="N1687" s="219"/>
    </row>
    <row r="1688" s="34" customFormat="1" ht="30" customHeight="1" spans="1:14">
      <c r="A1688" s="74">
        <v>10</v>
      </c>
      <c r="B1688" s="77" t="s">
        <v>2420</v>
      </c>
      <c r="C1688" s="77" t="s">
        <v>17</v>
      </c>
      <c r="D1688" s="74" t="s">
        <v>2412</v>
      </c>
      <c r="E1688" s="84" t="s">
        <v>2421</v>
      </c>
      <c r="F1688" s="77" t="s">
        <v>20</v>
      </c>
      <c r="G1688" s="74" t="s">
        <v>40</v>
      </c>
      <c r="H1688" s="124">
        <v>1500</v>
      </c>
      <c r="I1688" s="124">
        <f t="shared" si="48"/>
        <v>375</v>
      </c>
      <c r="J1688" s="76">
        <f t="shared" si="49"/>
        <v>1875</v>
      </c>
      <c r="K1688" s="145">
        <v>44317</v>
      </c>
      <c r="L1688" s="192">
        <v>8</v>
      </c>
      <c r="M1688" s="74">
        <v>3</v>
      </c>
      <c r="N1688" s="219"/>
    </row>
    <row r="1689" s="34" customFormat="1" ht="30" customHeight="1" spans="1:14">
      <c r="A1689" s="74">
        <v>11</v>
      </c>
      <c r="B1689" s="77" t="s">
        <v>2422</v>
      </c>
      <c r="C1689" s="77" t="s">
        <v>17</v>
      </c>
      <c r="D1689" s="74" t="s">
        <v>2412</v>
      </c>
      <c r="E1689" s="84" t="s">
        <v>2423</v>
      </c>
      <c r="F1689" s="77" t="s">
        <v>20</v>
      </c>
      <c r="G1689" s="74" t="s">
        <v>40</v>
      </c>
      <c r="H1689" s="124">
        <v>4000</v>
      </c>
      <c r="I1689" s="124">
        <f t="shared" si="48"/>
        <v>1000</v>
      </c>
      <c r="J1689" s="76">
        <f t="shared" si="49"/>
        <v>5000</v>
      </c>
      <c r="K1689" s="145">
        <v>44409</v>
      </c>
      <c r="L1689" s="192" t="s">
        <v>1248</v>
      </c>
      <c r="M1689" s="74">
        <v>8</v>
      </c>
      <c r="N1689" s="219"/>
    </row>
    <row r="1690" s="34" customFormat="1" ht="30" customHeight="1" spans="1:14">
      <c r="A1690" s="74">
        <v>12</v>
      </c>
      <c r="B1690" s="77" t="s">
        <v>2424</v>
      </c>
      <c r="C1690" s="77" t="s">
        <v>23</v>
      </c>
      <c r="D1690" s="74" t="s">
        <v>2412</v>
      </c>
      <c r="E1690" s="84" t="s">
        <v>2425</v>
      </c>
      <c r="F1690" s="77" t="s">
        <v>20</v>
      </c>
      <c r="G1690" s="74" t="s">
        <v>40</v>
      </c>
      <c r="H1690" s="124">
        <v>4000</v>
      </c>
      <c r="I1690" s="124">
        <f t="shared" si="48"/>
        <v>1000</v>
      </c>
      <c r="J1690" s="76">
        <f t="shared" si="49"/>
        <v>5000</v>
      </c>
      <c r="K1690" s="145">
        <v>44410</v>
      </c>
      <c r="L1690" s="192" t="s">
        <v>1248</v>
      </c>
      <c r="M1690" s="74">
        <v>8</v>
      </c>
      <c r="N1690" s="219"/>
    </row>
    <row r="1691" s="34" customFormat="1" ht="30" customHeight="1" spans="1:14">
      <c r="A1691" s="74">
        <v>13</v>
      </c>
      <c r="B1691" s="77" t="s">
        <v>2426</v>
      </c>
      <c r="C1691" s="77" t="s">
        <v>23</v>
      </c>
      <c r="D1691" s="74" t="s">
        <v>2412</v>
      </c>
      <c r="E1691" s="84" t="s">
        <v>2427</v>
      </c>
      <c r="F1691" s="77" t="s">
        <v>20</v>
      </c>
      <c r="G1691" s="74" t="s">
        <v>40</v>
      </c>
      <c r="H1691" s="124">
        <v>4000</v>
      </c>
      <c r="I1691" s="124">
        <f t="shared" si="48"/>
        <v>1000</v>
      </c>
      <c r="J1691" s="76">
        <f t="shared" si="49"/>
        <v>5000</v>
      </c>
      <c r="K1691" s="145">
        <v>44411</v>
      </c>
      <c r="L1691" s="192" t="s">
        <v>1248</v>
      </c>
      <c r="M1691" s="74">
        <v>8</v>
      </c>
      <c r="N1691" s="219"/>
    </row>
    <row r="1692" s="34" customFormat="1" ht="30" customHeight="1" spans="1:14">
      <c r="A1692" s="74">
        <v>14</v>
      </c>
      <c r="B1692" s="77" t="s">
        <v>2428</v>
      </c>
      <c r="C1692" s="77" t="s">
        <v>23</v>
      </c>
      <c r="D1692" s="74" t="s">
        <v>2412</v>
      </c>
      <c r="E1692" s="84" t="s">
        <v>2423</v>
      </c>
      <c r="F1692" s="77" t="s">
        <v>20</v>
      </c>
      <c r="G1692" s="74" t="s">
        <v>40</v>
      </c>
      <c r="H1692" s="124">
        <v>4000</v>
      </c>
      <c r="I1692" s="124">
        <f t="shared" si="48"/>
        <v>1000</v>
      </c>
      <c r="J1692" s="76">
        <f t="shared" si="49"/>
        <v>5000</v>
      </c>
      <c r="K1692" s="145">
        <v>44412</v>
      </c>
      <c r="L1692" s="192" t="s">
        <v>1248</v>
      </c>
      <c r="M1692" s="74">
        <v>8</v>
      </c>
      <c r="N1692" s="219"/>
    </row>
    <row r="1693" s="34" customFormat="1" ht="30" customHeight="1" spans="1:14">
      <c r="A1693" s="74">
        <v>15</v>
      </c>
      <c r="B1693" s="77" t="s">
        <v>2429</v>
      </c>
      <c r="C1693" s="77" t="s">
        <v>17</v>
      </c>
      <c r="D1693" s="74" t="s">
        <v>2430</v>
      </c>
      <c r="E1693" s="84" t="s">
        <v>2431</v>
      </c>
      <c r="F1693" s="77" t="s">
        <v>20</v>
      </c>
      <c r="G1693" s="74" t="s">
        <v>40</v>
      </c>
      <c r="H1693" s="124">
        <v>4000</v>
      </c>
      <c r="I1693" s="124">
        <f t="shared" si="48"/>
        <v>1000</v>
      </c>
      <c r="J1693" s="76">
        <f t="shared" si="49"/>
        <v>5000</v>
      </c>
      <c r="K1693" s="145">
        <v>44409</v>
      </c>
      <c r="L1693" s="192" t="s">
        <v>1248</v>
      </c>
      <c r="M1693" s="74">
        <v>8</v>
      </c>
      <c r="N1693" s="219"/>
    </row>
    <row r="1694" s="34" customFormat="1" ht="30" customHeight="1" spans="1:14">
      <c r="A1694" s="74">
        <v>16</v>
      </c>
      <c r="B1694" s="77" t="s">
        <v>2432</v>
      </c>
      <c r="C1694" s="77" t="s">
        <v>23</v>
      </c>
      <c r="D1694" s="74" t="s">
        <v>2433</v>
      </c>
      <c r="E1694" s="84" t="s">
        <v>2434</v>
      </c>
      <c r="F1694" s="77" t="s">
        <v>20</v>
      </c>
      <c r="G1694" s="74" t="s">
        <v>40</v>
      </c>
      <c r="H1694" s="124">
        <f>M1694*500</f>
        <v>3000</v>
      </c>
      <c r="I1694" s="124">
        <f t="shared" si="48"/>
        <v>750</v>
      </c>
      <c r="J1694" s="76">
        <f t="shared" si="49"/>
        <v>3750</v>
      </c>
      <c r="K1694" s="145" t="s">
        <v>920</v>
      </c>
      <c r="L1694" s="192" t="s">
        <v>1729</v>
      </c>
      <c r="M1694" s="74" t="s">
        <v>1470</v>
      </c>
      <c r="N1694" s="219"/>
    </row>
    <row r="1695" s="34" customFormat="1" ht="30" customHeight="1" spans="1:14">
      <c r="A1695" s="74">
        <v>17</v>
      </c>
      <c r="B1695" s="77" t="s">
        <v>2435</v>
      </c>
      <c r="C1695" s="77" t="s">
        <v>17</v>
      </c>
      <c r="D1695" s="74" t="s">
        <v>2433</v>
      </c>
      <c r="E1695" s="84" t="s">
        <v>1066</v>
      </c>
      <c r="F1695" s="77" t="s">
        <v>20</v>
      </c>
      <c r="G1695" s="74" t="s">
        <v>40</v>
      </c>
      <c r="H1695" s="124">
        <v>3000</v>
      </c>
      <c r="I1695" s="124">
        <f t="shared" si="48"/>
        <v>750</v>
      </c>
      <c r="J1695" s="76">
        <f t="shared" si="49"/>
        <v>3750</v>
      </c>
      <c r="K1695" s="145" t="s">
        <v>126</v>
      </c>
      <c r="L1695" s="192" t="s">
        <v>1464</v>
      </c>
      <c r="M1695" s="74" t="s">
        <v>1470</v>
      </c>
      <c r="N1695" s="219"/>
    </row>
    <row r="1696" s="34" customFormat="1" ht="30" customHeight="1" spans="1:14">
      <c r="A1696" s="74">
        <v>18</v>
      </c>
      <c r="B1696" s="77" t="s">
        <v>2436</v>
      </c>
      <c r="C1696" s="77" t="s">
        <v>23</v>
      </c>
      <c r="D1696" s="74" t="s">
        <v>2433</v>
      </c>
      <c r="E1696" s="84" t="s">
        <v>2437</v>
      </c>
      <c r="F1696" s="77" t="s">
        <v>20</v>
      </c>
      <c r="G1696" s="74" t="s">
        <v>40</v>
      </c>
      <c r="H1696" s="124">
        <v>3000</v>
      </c>
      <c r="I1696" s="124">
        <f t="shared" si="48"/>
        <v>750</v>
      </c>
      <c r="J1696" s="76">
        <f t="shared" si="49"/>
        <v>3750</v>
      </c>
      <c r="K1696" s="145">
        <v>44317</v>
      </c>
      <c r="L1696" s="192" t="s">
        <v>1729</v>
      </c>
      <c r="M1696" s="74">
        <v>6</v>
      </c>
      <c r="N1696" s="219"/>
    </row>
    <row r="1697" s="34" customFormat="1" ht="30" customHeight="1" spans="1:14">
      <c r="A1697" s="74">
        <v>19</v>
      </c>
      <c r="B1697" s="77" t="s">
        <v>2438</v>
      </c>
      <c r="C1697" s="77" t="s">
        <v>23</v>
      </c>
      <c r="D1697" s="74" t="s">
        <v>2433</v>
      </c>
      <c r="E1697" s="84" t="s">
        <v>2439</v>
      </c>
      <c r="F1697" s="77" t="s">
        <v>20</v>
      </c>
      <c r="G1697" s="74" t="s">
        <v>40</v>
      </c>
      <c r="H1697" s="124">
        <f>M1697*500</f>
        <v>3000</v>
      </c>
      <c r="I1697" s="124">
        <f t="shared" si="48"/>
        <v>750</v>
      </c>
      <c r="J1697" s="76">
        <f t="shared" si="49"/>
        <v>3750</v>
      </c>
      <c r="K1697" s="145" t="s">
        <v>845</v>
      </c>
      <c r="L1697" s="192" t="s">
        <v>1470</v>
      </c>
      <c r="M1697" s="74" t="s">
        <v>1470</v>
      </c>
      <c r="N1697" s="219"/>
    </row>
    <row r="1698" s="34" customFormat="1" ht="30" customHeight="1" spans="1:14">
      <c r="A1698" s="74">
        <v>20</v>
      </c>
      <c r="B1698" s="77" t="s">
        <v>2440</v>
      </c>
      <c r="C1698" s="77" t="s">
        <v>23</v>
      </c>
      <c r="D1698" s="74" t="s">
        <v>2433</v>
      </c>
      <c r="E1698" s="84" t="s">
        <v>2439</v>
      </c>
      <c r="F1698" s="77" t="s">
        <v>20</v>
      </c>
      <c r="G1698" s="74" t="s">
        <v>40</v>
      </c>
      <c r="H1698" s="124">
        <v>6000</v>
      </c>
      <c r="I1698" s="124">
        <f t="shared" si="48"/>
        <v>1500</v>
      </c>
      <c r="J1698" s="76">
        <f t="shared" si="49"/>
        <v>7500</v>
      </c>
      <c r="K1698" s="145">
        <v>44287</v>
      </c>
      <c r="L1698" s="192" t="s">
        <v>1248</v>
      </c>
      <c r="M1698" s="74">
        <v>12</v>
      </c>
      <c r="N1698" s="219"/>
    </row>
    <row r="1699" s="34" customFormat="1" ht="30" customHeight="1" spans="1:14">
      <c r="A1699" s="74">
        <v>21</v>
      </c>
      <c r="B1699" s="77" t="s">
        <v>2441</v>
      </c>
      <c r="C1699" s="77" t="s">
        <v>23</v>
      </c>
      <c r="D1699" s="74" t="s">
        <v>2433</v>
      </c>
      <c r="E1699" s="84" t="s">
        <v>2442</v>
      </c>
      <c r="F1699" s="77" t="s">
        <v>20</v>
      </c>
      <c r="G1699" s="74" t="s">
        <v>40</v>
      </c>
      <c r="H1699" s="124">
        <v>3000</v>
      </c>
      <c r="I1699" s="124">
        <f t="shared" si="48"/>
        <v>750</v>
      </c>
      <c r="J1699" s="76">
        <f t="shared" si="49"/>
        <v>3750</v>
      </c>
      <c r="K1699" s="145">
        <v>44470</v>
      </c>
      <c r="L1699" s="192" t="s">
        <v>1248</v>
      </c>
      <c r="M1699" s="74">
        <v>6</v>
      </c>
      <c r="N1699" s="219"/>
    </row>
    <row r="1700" s="34" customFormat="1" ht="30" customHeight="1" spans="1:14">
      <c r="A1700" s="74">
        <v>22</v>
      </c>
      <c r="B1700" s="77" t="s">
        <v>2443</v>
      </c>
      <c r="C1700" s="77" t="s">
        <v>23</v>
      </c>
      <c r="D1700" s="74" t="s">
        <v>2433</v>
      </c>
      <c r="E1700" s="84" t="s">
        <v>2444</v>
      </c>
      <c r="F1700" s="77" t="s">
        <v>20</v>
      </c>
      <c r="G1700" s="74" t="s">
        <v>40</v>
      </c>
      <c r="H1700" s="124">
        <v>3000</v>
      </c>
      <c r="I1700" s="124">
        <f t="shared" si="48"/>
        <v>750</v>
      </c>
      <c r="J1700" s="76">
        <f t="shared" si="49"/>
        <v>3750</v>
      </c>
      <c r="K1700" s="145">
        <v>44470</v>
      </c>
      <c r="L1700" s="192" t="s">
        <v>1248</v>
      </c>
      <c r="M1700" s="74">
        <v>6</v>
      </c>
      <c r="N1700" s="219"/>
    </row>
    <row r="1701" s="34" customFormat="1" ht="30" customHeight="1" spans="1:14">
      <c r="A1701" s="74">
        <v>23</v>
      </c>
      <c r="B1701" s="77" t="s">
        <v>2445</v>
      </c>
      <c r="C1701" s="77" t="s">
        <v>23</v>
      </c>
      <c r="D1701" s="74" t="s">
        <v>2433</v>
      </c>
      <c r="E1701" s="84" t="s">
        <v>2444</v>
      </c>
      <c r="F1701" s="77" t="s">
        <v>20</v>
      </c>
      <c r="G1701" s="74" t="s">
        <v>40</v>
      </c>
      <c r="H1701" s="124">
        <v>3000</v>
      </c>
      <c r="I1701" s="124">
        <f t="shared" si="48"/>
        <v>750</v>
      </c>
      <c r="J1701" s="76">
        <f t="shared" si="49"/>
        <v>3750</v>
      </c>
      <c r="K1701" s="145">
        <v>44470</v>
      </c>
      <c r="L1701" s="192" t="s">
        <v>1248</v>
      </c>
      <c r="M1701" s="74">
        <v>6</v>
      </c>
      <c r="N1701" s="219"/>
    </row>
    <row r="1702" s="34" customFormat="1" ht="30" customHeight="1" spans="1:14">
      <c r="A1702" s="74">
        <v>24</v>
      </c>
      <c r="B1702" s="77" t="s">
        <v>2446</v>
      </c>
      <c r="C1702" s="77" t="s">
        <v>23</v>
      </c>
      <c r="D1702" s="74" t="s">
        <v>2433</v>
      </c>
      <c r="E1702" s="84" t="s">
        <v>2442</v>
      </c>
      <c r="F1702" s="77" t="s">
        <v>20</v>
      </c>
      <c r="G1702" s="74" t="s">
        <v>40</v>
      </c>
      <c r="H1702" s="124">
        <v>3000</v>
      </c>
      <c r="I1702" s="124">
        <f t="shared" si="48"/>
        <v>750</v>
      </c>
      <c r="J1702" s="76">
        <f t="shared" si="49"/>
        <v>3750</v>
      </c>
      <c r="K1702" s="145">
        <v>44470</v>
      </c>
      <c r="L1702" s="192" t="s">
        <v>1248</v>
      </c>
      <c r="M1702" s="74">
        <v>6</v>
      </c>
      <c r="N1702" s="219"/>
    </row>
    <row r="1703" s="34" customFormat="1" ht="30" customHeight="1" spans="1:14">
      <c r="A1703" s="74">
        <v>25</v>
      </c>
      <c r="B1703" s="77" t="s">
        <v>2447</v>
      </c>
      <c r="C1703" s="77" t="s">
        <v>23</v>
      </c>
      <c r="D1703" s="74" t="s">
        <v>2433</v>
      </c>
      <c r="E1703" s="84" t="s">
        <v>2448</v>
      </c>
      <c r="F1703" s="77" t="s">
        <v>20</v>
      </c>
      <c r="G1703" s="74" t="s">
        <v>40</v>
      </c>
      <c r="H1703" s="124">
        <v>3000</v>
      </c>
      <c r="I1703" s="124">
        <f t="shared" si="48"/>
        <v>750</v>
      </c>
      <c r="J1703" s="76">
        <f t="shared" si="49"/>
        <v>3750</v>
      </c>
      <c r="K1703" s="145">
        <v>44470</v>
      </c>
      <c r="L1703" s="192" t="s">
        <v>1248</v>
      </c>
      <c r="M1703" s="74">
        <v>6</v>
      </c>
      <c r="N1703" s="219"/>
    </row>
    <row r="1704" s="34" customFormat="1" ht="30" customHeight="1" spans="1:14">
      <c r="A1704" s="74">
        <v>26</v>
      </c>
      <c r="B1704" s="77" t="s">
        <v>2449</v>
      </c>
      <c r="C1704" s="77" t="s">
        <v>23</v>
      </c>
      <c r="D1704" s="74" t="s">
        <v>2433</v>
      </c>
      <c r="E1704" s="84" t="s">
        <v>2448</v>
      </c>
      <c r="F1704" s="77" t="s">
        <v>20</v>
      </c>
      <c r="G1704" s="74" t="s">
        <v>40</v>
      </c>
      <c r="H1704" s="124">
        <v>3000</v>
      </c>
      <c r="I1704" s="124">
        <f t="shared" si="48"/>
        <v>750</v>
      </c>
      <c r="J1704" s="76">
        <f t="shared" si="49"/>
        <v>3750</v>
      </c>
      <c r="K1704" s="145">
        <v>44470</v>
      </c>
      <c r="L1704" s="192" t="s">
        <v>1248</v>
      </c>
      <c r="M1704" s="74">
        <v>6</v>
      </c>
      <c r="N1704" s="219"/>
    </row>
    <row r="1705" s="34" customFormat="1" ht="30" customHeight="1" spans="1:14">
      <c r="A1705" s="74">
        <v>27</v>
      </c>
      <c r="B1705" s="77" t="s">
        <v>2450</v>
      </c>
      <c r="C1705" s="77" t="s">
        <v>23</v>
      </c>
      <c r="D1705" s="74" t="s">
        <v>2451</v>
      </c>
      <c r="E1705" s="84" t="s">
        <v>2452</v>
      </c>
      <c r="F1705" s="77" t="s">
        <v>20</v>
      </c>
      <c r="G1705" s="74" t="s">
        <v>2453</v>
      </c>
      <c r="H1705" s="124">
        <v>10500</v>
      </c>
      <c r="I1705" s="124">
        <f t="shared" si="48"/>
        <v>2625</v>
      </c>
      <c r="J1705" s="76">
        <f t="shared" si="49"/>
        <v>13125</v>
      </c>
      <c r="K1705" s="145">
        <v>44013</v>
      </c>
      <c r="L1705" s="192" t="s">
        <v>1615</v>
      </c>
      <c r="M1705" s="74" t="s">
        <v>1464</v>
      </c>
      <c r="N1705" s="219"/>
    </row>
    <row r="1706" s="34" customFormat="1" ht="30" customHeight="1" spans="1:14">
      <c r="A1706" s="74">
        <v>28</v>
      </c>
      <c r="B1706" s="77" t="s">
        <v>2454</v>
      </c>
      <c r="C1706" s="77" t="s">
        <v>23</v>
      </c>
      <c r="D1706" s="74" t="s">
        <v>2451</v>
      </c>
      <c r="E1706" s="84" t="s">
        <v>2455</v>
      </c>
      <c r="F1706" s="77" t="s">
        <v>20</v>
      </c>
      <c r="G1706" s="74" t="s">
        <v>40</v>
      </c>
      <c r="H1706" s="124">
        <v>3000</v>
      </c>
      <c r="I1706" s="124">
        <f t="shared" si="48"/>
        <v>750</v>
      </c>
      <c r="J1706" s="76">
        <f t="shared" si="49"/>
        <v>3750</v>
      </c>
      <c r="K1706" s="145">
        <v>44470</v>
      </c>
      <c r="L1706" s="192" t="s">
        <v>1248</v>
      </c>
      <c r="M1706" s="74">
        <v>6</v>
      </c>
      <c r="N1706" s="219"/>
    </row>
    <row r="1707" s="34" customFormat="1" ht="30" customHeight="1" spans="1:14">
      <c r="A1707" s="74">
        <v>29</v>
      </c>
      <c r="B1707" s="77" t="s">
        <v>2456</v>
      </c>
      <c r="C1707" s="77" t="s">
        <v>23</v>
      </c>
      <c r="D1707" s="74" t="s">
        <v>2457</v>
      </c>
      <c r="E1707" s="84" t="s">
        <v>1852</v>
      </c>
      <c r="F1707" s="77" t="s">
        <v>20</v>
      </c>
      <c r="G1707" s="74" t="s">
        <v>40</v>
      </c>
      <c r="H1707" s="124">
        <v>1500</v>
      </c>
      <c r="I1707" s="124">
        <f t="shared" si="48"/>
        <v>375</v>
      </c>
      <c r="J1707" s="76">
        <f t="shared" si="49"/>
        <v>1875</v>
      </c>
      <c r="K1707" s="145">
        <v>44409</v>
      </c>
      <c r="L1707" s="192">
        <v>5</v>
      </c>
      <c r="M1707" s="74">
        <v>3</v>
      </c>
      <c r="N1707" s="219"/>
    </row>
    <row r="1708" s="34" customFormat="1" ht="30" customHeight="1" spans="1:14">
      <c r="A1708" s="74">
        <v>30</v>
      </c>
      <c r="B1708" s="77" t="s">
        <v>2458</v>
      </c>
      <c r="C1708" s="77" t="s">
        <v>23</v>
      </c>
      <c r="D1708" s="74" t="s">
        <v>2459</v>
      </c>
      <c r="E1708" s="84" t="s">
        <v>2460</v>
      </c>
      <c r="F1708" s="77" t="s">
        <v>20</v>
      </c>
      <c r="G1708" s="74" t="s">
        <v>40</v>
      </c>
      <c r="H1708" s="124">
        <v>2500</v>
      </c>
      <c r="I1708" s="124">
        <f t="shared" si="48"/>
        <v>625</v>
      </c>
      <c r="J1708" s="76">
        <f t="shared" si="49"/>
        <v>3125</v>
      </c>
      <c r="K1708" s="145">
        <v>44256</v>
      </c>
      <c r="L1708" s="192">
        <v>7</v>
      </c>
      <c r="M1708" s="74">
        <v>5</v>
      </c>
      <c r="N1708" s="219"/>
    </row>
    <row r="1709" s="34" customFormat="1" ht="30" customHeight="1" spans="1:14">
      <c r="A1709" s="74">
        <v>31</v>
      </c>
      <c r="B1709" s="77" t="s">
        <v>2461</v>
      </c>
      <c r="C1709" s="77" t="s">
        <v>17</v>
      </c>
      <c r="D1709" s="74" t="s">
        <v>2462</v>
      </c>
      <c r="E1709" s="84" t="s">
        <v>2463</v>
      </c>
      <c r="F1709" s="77" t="s">
        <v>20</v>
      </c>
      <c r="G1709" s="74" t="s">
        <v>40</v>
      </c>
      <c r="H1709" s="124">
        <v>6000</v>
      </c>
      <c r="I1709" s="124">
        <f t="shared" si="48"/>
        <v>1500</v>
      </c>
      <c r="J1709" s="76">
        <f t="shared" si="49"/>
        <v>7500</v>
      </c>
      <c r="K1709" s="145">
        <v>44287</v>
      </c>
      <c r="L1709" s="192" t="s">
        <v>1248</v>
      </c>
      <c r="M1709" s="74">
        <v>12</v>
      </c>
      <c r="N1709" s="219"/>
    </row>
    <row r="1710" s="34" customFormat="1" ht="30" customHeight="1" spans="1:14">
      <c r="A1710" s="74">
        <v>32</v>
      </c>
      <c r="B1710" s="77" t="s">
        <v>2464</v>
      </c>
      <c r="C1710" s="77" t="s">
        <v>23</v>
      </c>
      <c r="D1710" s="74" t="s">
        <v>2465</v>
      </c>
      <c r="E1710" s="84" t="s">
        <v>984</v>
      </c>
      <c r="F1710" s="77" t="s">
        <v>20</v>
      </c>
      <c r="G1710" s="74" t="s">
        <v>40</v>
      </c>
      <c r="H1710" s="124">
        <v>4500</v>
      </c>
      <c r="I1710" s="124">
        <f t="shared" si="48"/>
        <v>1125</v>
      </c>
      <c r="J1710" s="76">
        <f t="shared" si="49"/>
        <v>5625</v>
      </c>
      <c r="K1710" s="145">
        <v>44378</v>
      </c>
      <c r="L1710" s="192" t="s">
        <v>1248</v>
      </c>
      <c r="M1710" s="74">
        <v>9</v>
      </c>
      <c r="N1710" s="219"/>
    </row>
    <row r="1711" s="34" customFormat="1" ht="30" customHeight="1" spans="1:14">
      <c r="A1711" s="74">
        <v>33</v>
      </c>
      <c r="B1711" s="77" t="s">
        <v>2466</v>
      </c>
      <c r="C1711" s="77" t="s">
        <v>23</v>
      </c>
      <c r="D1711" s="74" t="s">
        <v>2465</v>
      </c>
      <c r="E1711" s="84" t="s">
        <v>984</v>
      </c>
      <c r="F1711" s="77" t="s">
        <v>20</v>
      </c>
      <c r="G1711" s="74" t="s">
        <v>40</v>
      </c>
      <c r="H1711" s="124">
        <v>4500</v>
      </c>
      <c r="I1711" s="124">
        <f t="shared" si="48"/>
        <v>1125</v>
      </c>
      <c r="J1711" s="76">
        <f t="shared" si="49"/>
        <v>5625</v>
      </c>
      <c r="K1711" s="145">
        <v>44378</v>
      </c>
      <c r="L1711" s="192" t="s">
        <v>1248</v>
      </c>
      <c r="M1711" s="74">
        <v>9</v>
      </c>
      <c r="N1711" s="219"/>
    </row>
    <row r="1712" s="34" customFormat="1" ht="30" customHeight="1" spans="1:14">
      <c r="A1712" s="74">
        <v>34</v>
      </c>
      <c r="B1712" s="77" t="s">
        <v>2467</v>
      </c>
      <c r="C1712" s="77" t="s">
        <v>17</v>
      </c>
      <c r="D1712" s="74" t="s">
        <v>2468</v>
      </c>
      <c r="E1712" s="84" t="s">
        <v>2469</v>
      </c>
      <c r="F1712" s="77" t="s">
        <v>20</v>
      </c>
      <c r="G1712" s="74" t="s">
        <v>40</v>
      </c>
      <c r="H1712" s="124">
        <v>1000</v>
      </c>
      <c r="I1712" s="124">
        <f t="shared" si="48"/>
        <v>250</v>
      </c>
      <c r="J1712" s="76">
        <f t="shared" si="49"/>
        <v>1250</v>
      </c>
      <c r="K1712" s="145">
        <v>44256</v>
      </c>
      <c r="L1712" s="192">
        <v>10</v>
      </c>
      <c r="M1712" s="74">
        <v>2</v>
      </c>
      <c r="N1712" s="219"/>
    </row>
    <row r="1713" s="34" customFormat="1" ht="30" customHeight="1" spans="1:14">
      <c r="A1713" s="74">
        <v>35</v>
      </c>
      <c r="B1713" s="77" t="s">
        <v>2470</v>
      </c>
      <c r="C1713" s="77" t="s">
        <v>23</v>
      </c>
      <c r="D1713" s="74" t="s">
        <v>2468</v>
      </c>
      <c r="E1713" s="84" t="s">
        <v>2471</v>
      </c>
      <c r="F1713" s="77" t="s">
        <v>20</v>
      </c>
      <c r="G1713" s="74" t="s">
        <v>40</v>
      </c>
      <c r="H1713" s="124">
        <v>1500</v>
      </c>
      <c r="I1713" s="124">
        <f t="shared" si="48"/>
        <v>375</v>
      </c>
      <c r="J1713" s="76">
        <f t="shared" si="49"/>
        <v>1875</v>
      </c>
      <c r="K1713" s="145">
        <v>44317</v>
      </c>
      <c r="L1713" s="192">
        <v>8</v>
      </c>
      <c r="M1713" s="74">
        <v>3</v>
      </c>
      <c r="N1713" s="219"/>
    </row>
    <row r="1714" s="34" customFormat="1" ht="30" customHeight="1" spans="1:14">
      <c r="A1714" s="74">
        <v>36</v>
      </c>
      <c r="B1714" s="77" t="s">
        <v>2472</v>
      </c>
      <c r="C1714" s="77" t="s">
        <v>23</v>
      </c>
      <c r="D1714" s="74" t="s">
        <v>2468</v>
      </c>
      <c r="E1714" s="84" t="s">
        <v>2473</v>
      </c>
      <c r="F1714" s="77" t="s">
        <v>20</v>
      </c>
      <c r="G1714" s="74" t="s">
        <v>40</v>
      </c>
      <c r="H1714" s="124">
        <v>1500</v>
      </c>
      <c r="I1714" s="124">
        <f t="shared" si="48"/>
        <v>375</v>
      </c>
      <c r="J1714" s="76">
        <f t="shared" si="49"/>
        <v>1875</v>
      </c>
      <c r="K1714" s="145">
        <v>44348</v>
      </c>
      <c r="L1714" s="192">
        <v>7</v>
      </c>
      <c r="M1714" s="74">
        <v>3</v>
      </c>
      <c r="N1714" s="219"/>
    </row>
    <row r="1715" s="34" customFormat="1" ht="30" customHeight="1" spans="1:14">
      <c r="A1715" s="74">
        <v>37</v>
      </c>
      <c r="B1715" s="77" t="s">
        <v>2474</v>
      </c>
      <c r="C1715" s="77" t="s">
        <v>17</v>
      </c>
      <c r="D1715" s="74" t="s">
        <v>2468</v>
      </c>
      <c r="E1715" s="84" t="s">
        <v>2475</v>
      </c>
      <c r="F1715" s="77" t="s">
        <v>20</v>
      </c>
      <c r="G1715" s="74" t="s">
        <v>40</v>
      </c>
      <c r="H1715" s="124">
        <v>1500</v>
      </c>
      <c r="I1715" s="124">
        <f t="shared" si="48"/>
        <v>375</v>
      </c>
      <c r="J1715" s="76">
        <f t="shared" si="49"/>
        <v>1875</v>
      </c>
      <c r="K1715" s="145">
        <v>44348</v>
      </c>
      <c r="L1715" s="192">
        <v>7</v>
      </c>
      <c r="M1715" s="74">
        <v>3</v>
      </c>
      <c r="N1715" s="219"/>
    </row>
    <row r="1716" s="34" customFormat="1" ht="30" customHeight="1" spans="1:14">
      <c r="A1716" s="74">
        <v>38</v>
      </c>
      <c r="B1716" s="77" t="s">
        <v>2476</v>
      </c>
      <c r="C1716" s="77" t="s">
        <v>23</v>
      </c>
      <c r="D1716" s="74" t="s">
        <v>2468</v>
      </c>
      <c r="E1716" s="84" t="s">
        <v>2477</v>
      </c>
      <c r="F1716" s="77" t="s">
        <v>20</v>
      </c>
      <c r="G1716" s="74" t="s">
        <v>40</v>
      </c>
      <c r="H1716" s="124">
        <v>1500</v>
      </c>
      <c r="I1716" s="124">
        <f t="shared" si="48"/>
        <v>375</v>
      </c>
      <c r="J1716" s="76">
        <f t="shared" si="49"/>
        <v>1875</v>
      </c>
      <c r="K1716" s="145">
        <v>44348</v>
      </c>
      <c r="L1716" s="192">
        <v>7</v>
      </c>
      <c r="M1716" s="74">
        <v>3</v>
      </c>
      <c r="N1716" s="219"/>
    </row>
    <row r="1717" s="34" customFormat="1" ht="30" customHeight="1" spans="1:14">
      <c r="A1717" s="74">
        <v>39</v>
      </c>
      <c r="B1717" s="77" t="s">
        <v>2478</v>
      </c>
      <c r="C1717" s="77" t="s">
        <v>23</v>
      </c>
      <c r="D1717" s="74" t="s">
        <v>2468</v>
      </c>
      <c r="E1717" s="84" t="s">
        <v>2479</v>
      </c>
      <c r="F1717" s="77" t="s">
        <v>20</v>
      </c>
      <c r="G1717" s="74" t="s">
        <v>40</v>
      </c>
      <c r="H1717" s="124">
        <v>1500</v>
      </c>
      <c r="I1717" s="124">
        <f t="shared" si="48"/>
        <v>375</v>
      </c>
      <c r="J1717" s="76">
        <f t="shared" si="49"/>
        <v>1875</v>
      </c>
      <c r="K1717" s="145">
        <v>44348</v>
      </c>
      <c r="L1717" s="192">
        <v>7</v>
      </c>
      <c r="M1717" s="74">
        <v>3</v>
      </c>
      <c r="N1717" s="219"/>
    </row>
    <row r="1718" s="34" customFormat="1" ht="30" customHeight="1" spans="1:14">
      <c r="A1718" s="74">
        <v>40</v>
      </c>
      <c r="B1718" s="77" t="s">
        <v>2480</v>
      </c>
      <c r="C1718" s="77" t="s">
        <v>23</v>
      </c>
      <c r="D1718" s="74" t="s">
        <v>2468</v>
      </c>
      <c r="E1718" s="84" t="s">
        <v>984</v>
      </c>
      <c r="F1718" s="77" t="s">
        <v>20</v>
      </c>
      <c r="G1718" s="74" t="s">
        <v>40</v>
      </c>
      <c r="H1718" s="124">
        <v>1500</v>
      </c>
      <c r="I1718" s="124">
        <f t="shared" si="48"/>
        <v>375</v>
      </c>
      <c r="J1718" s="76">
        <f t="shared" si="49"/>
        <v>1875</v>
      </c>
      <c r="K1718" s="145">
        <v>44378</v>
      </c>
      <c r="L1718" s="192">
        <v>6</v>
      </c>
      <c r="M1718" s="74">
        <v>3</v>
      </c>
      <c r="N1718" s="219"/>
    </row>
    <row r="1719" s="34" customFormat="1" ht="30" customHeight="1" spans="1:14">
      <c r="A1719" s="74">
        <v>41</v>
      </c>
      <c r="B1719" s="77" t="s">
        <v>2481</v>
      </c>
      <c r="C1719" s="77" t="s">
        <v>23</v>
      </c>
      <c r="D1719" s="74" t="s">
        <v>2468</v>
      </c>
      <c r="E1719" s="84" t="s">
        <v>984</v>
      </c>
      <c r="F1719" s="77" t="s">
        <v>20</v>
      </c>
      <c r="G1719" s="74" t="s">
        <v>40</v>
      </c>
      <c r="H1719" s="124">
        <v>1500</v>
      </c>
      <c r="I1719" s="124">
        <f t="shared" si="48"/>
        <v>375</v>
      </c>
      <c r="J1719" s="76">
        <f t="shared" si="49"/>
        <v>1875</v>
      </c>
      <c r="K1719" s="145">
        <v>44378</v>
      </c>
      <c r="L1719" s="192">
        <v>6</v>
      </c>
      <c r="M1719" s="74">
        <v>3</v>
      </c>
      <c r="N1719" s="219"/>
    </row>
    <row r="1720" s="34" customFormat="1" ht="30" customHeight="1" spans="1:14">
      <c r="A1720" s="74">
        <v>42</v>
      </c>
      <c r="B1720" s="77" t="s">
        <v>2482</v>
      </c>
      <c r="C1720" s="77" t="s">
        <v>17</v>
      </c>
      <c r="D1720" s="74" t="s">
        <v>2468</v>
      </c>
      <c r="E1720" s="84" t="s">
        <v>2483</v>
      </c>
      <c r="F1720" s="77" t="s">
        <v>20</v>
      </c>
      <c r="G1720" s="74" t="s">
        <v>40</v>
      </c>
      <c r="H1720" s="124">
        <v>1500</v>
      </c>
      <c r="I1720" s="124">
        <f t="shared" si="48"/>
        <v>375</v>
      </c>
      <c r="J1720" s="76">
        <f t="shared" si="49"/>
        <v>1875</v>
      </c>
      <c r="K1720" s="145">
        <v>44348</v>
      </c>
      <c r="L1720" s="192">
        <v>7</v>
      </c>
      <c r="M1720" s="74">
        <v>3</v>
      </c>
      <c r="N1720" s="219"/>
    </row>
    <row r="1721" s="34" customFormat="1" ht="30" customHeight="1" spans="1:14">
      <c r="A1721" s="74">
        <v>43</v>
      </c>
      <c r="B1721" s="77" t="s">
        <v>2484</v>
      </c>
      <c r="C1721" s="77" t="s">
        <v>23</v>
      </c>
      <c r="D1721" s="74" t="s">
        <v>2468</v>
      </c>
      <c r="E1721" s="84" t="s">
        <v>1680</v>
      </c>
      <c r="F1721" s="77" t="s">
        <v>20</v>
      </c>
      <c r="G1721" s="74" t="s">
        <v>40</v>
      </c>
      <c r="H1721" s="124">
        <v>1500</v>
      </c>
      <c r="I1721" s="124">
        <f t="shared" si="48"/>
        <v>375</v>
      </c>
      <c r="J1721" s="76">
        <f t="shared" si="49"/>
        <v>1875</v>
      </c>
      <c r="K1721" s="145">
        <v>44378</v>
      </c>
      <c r="L1721" s="192">
        <v>6</v>
      </c>
      <c r="M1721" s="74">
        <v>3</v>
      </c>
      <c r="N1721" s="219"/>
    </row>
    <row r="1722" s="34" customFormat="1" ht="30" customHeight="1" spans="1:14">
      <c r="A1722" s="74">
        <v>44</v>
      </c>
      <c r="B1722" s="77" t="s">
        <v>2485</v>
      </c>
      <c r="C1722" s="77" t="s">
        <v>23</v>
      </c>
      <c r="D1722" s="74" t="s">
        <v>2468</v>
      </c>
      <c r="E1722" s="84" t="s">
        <v>2486</v>
      </c>
      <c r="F1722" s="77" t="s">
        <v>20</v>
      </c>
      <c r="G1722" s="74" t="s">
        <v>40</v>
      </c>
      <c r="H1722" s="124">
        <v>1500</v>
      </c>
      <c r="I1722" s="124">
        <f t="shared" si="48"/>
        <v>375</v>
      </c>
      <c r="J1722" s="76">
        <f t="shared" si="49"/>
        <v>1875</v>
      </c>
      <c r="K1722" s="145">
        <v>44378</v>
      </c>
      <c r="L1722" s="192">
        <v>6</v>
      </c>
      <c r="M1722" s="74">
        <v>3</v>
      </c>
      <c r="N1722" s="219"/>
    </row>
    <row r="1723" s="34" customFormat="1" ht="30" customHeight="1" spans="1:14">
      <c r="A1723" s="74">
        <v>45</v>
      </c>
      <c r="B1723" s="77" t="s">
        <v>2487</v>
      </c>
      <c r="C1723" s="77" t="s">
        <v>23</v>
      </c>
      <c r="D1723" s="74" t="s">
        <v>2468</v>
      </c>
      <c r="E1723" s="84" t="s">
        <v>2488</v>
      </c>
      <c r="F1723" s="77" t="s">
        <v>20</v>
      </c>
      <c r="G1723" s="74" t="s">
        <v>40</v>
      </c>
      <c r="H1723" s="124">
        <v>1500</v>
      </c>
      <c r="I1723" s="124">
        <f t="shared" si="48"/>
        <v>375</v>
      </c>
      <c r="J1723" s="76">
        <f t="shared" si="49"/>
        <v>1875</v>
      </c>
      <c r="K1723" s="145">
        <v>44470</v>
      </c>
      <c r="L1723" s="192">
        <v>3</v>
      </c>
      <c r="M1723" s="74">
        <v>3</v>
      </c>
      <c r="N1723" s="219"/>
    </row>
    <row r="1724" s="34" customFormat="1" ht="30" customHeight="1" spans="1:14">
      <c r="A1724" s="74">
        <v>46</v>
      </c>
      <c r="B1724" s="77" t="s">
        <v>2489</v>
      </c>
      <c r="C1724" s="77" t="s">
        <v>17</v>
      </c>
      <c r="D1724" s="74" t="s">
        <v>2468</v>
      </c>
      <c r="E1724" s="84" t="s">
        <v>974</v>
      </c>
      <c r="F1724" s="77" t="s">
        <v>20</v>
      </c>
      <c r="G1724" s="74" t="s">
        <v>40</v>
      </c>
      <c r="H1724" s="124">
        <v>2500</v>
      </c>
      <c r="I1724" s="124">
        <f t="shared" si="48"/>
        <v>625</v>
      </c>
      <c r="J1724" s="76">
        <f t="shared" si="49"/>
        <v>3125</v>
      </c>
      <c r="K1724" s="145">
        <v>44501</v>
      </c>
      <c r="L1724" s="192">
        <v>0</v>
      </c>
      <c r="M1724" s="74">
        <v>5</v>
      </c>
      <c r="N1724" s="219"/>
    </row>
    <row r="1725" s="34" customFormat="1" ht="30" customHeight="1" spans="1:14">
      <c r="A1725" s="74">
        <v>47</v>
      </c>
      <c r="B1725" s="77" t="s">
        <v>2490</v>
      </c>
      <c r="C1725" s="77" t="s">
        <v>17</v>
      </c>
      <c r="D1725" s="74" t="s">
        <v>2468</v>
      </c>
      <c r="E1725" s="84" t="s">
        <v>2491</v>
      </c>
      <c r="F1725" s="77" t="s">
        <v>20</v>
      </c>
      <c r="G1725" s="74" t="s">
        <v>40</v>
      </c>
      <c r="H1725" s="124">
        <v>1500</v>
      </c>
      <c r="I1725" s="124">
        <f t="shared" si="48"/>
        <v>375</v>
      </c>
      <c r="J1725" s="76">
        <f t="shared" si="49"/>
        <v>1875</v>
      </c>
      <c r="K1725" s="145">
        <v>44562</v>
      </c>
      <c r="L1725" s="192">
        <v>0</v>
      </c>
      <c r="M1725" s="74">
        <v>3</v>
      </c>
      <c r="N1725" s="219"/>
    </row>
    <row r="1726" s="34" customFormat="1" ht="30" customHeight="1" spans="1:14">
      <c r="A1726" s="74">
        <v>48</v>
      </c>
      <c r="B1726" s="77" t="s">
        <v>2492</v>
      </c>
      <c r="C1726" s="77" t="s">
        <v>23</v>
      </c>
      <c r="D1726" s="74" t="s">
        <v>2468</v>
      </c>
      <c r="E1726" s="84" t="s">
        <v>2493</v>
      </c>
      <c r="F1726" s="77" t="s">
        <v>20</v>
      </c>
      <c r="G1726" s="74" t="s">
        <v>40</v>
      </c>
      <c r="H1726" s="124">
        <v>4000</v>
      </c>
      <c r="I1726" s="124">
        <f t="shared" si="48"/>
        <v>1000</v>
      </c>
      <c r="J1726" s="76">
        <f t="shared" si="49"/>
        <v>5000</v>
      </c>
      <c r="K1726" s="145">
        <v>44409</v>
      </c>
      <c r="L1726" s="192">
        <v>0</v>
      </c>
      <c r="M1726" s="74">
        <v>8</v>
      </c>
      <c r="N1726" s="219"/>
    </row>
    <row r="1727" s="34" customFormat="1" ht="30" customHeight="1" spans="1:14">
      <c r="A1727" s="74">
        <v>49</v>
      </c>
      <c r="B1727" s="77" t="s">
        <v>2494</v>
      </c>
      <c r="C1727" s="77" t="s">
        <v>23</v>
      </c>
      <c r="D1727" s="74" t="s">
        <v>2468</v>
      </c>
      <c r="E1727" s="84" t="s">
        <v>2495</v>
      </c>
      <c r="F1727" s="77" t="s">
        <v>20</v>
      </c>
      <c r="G1727" s="74" t="s">
        <v>40</v>
      </c>
      <c r="H1727" s="124">
        <v>1500</v>
      </c>
      <c r="I1727" s="124">
        <f t="shared" si="48"/>
        <v>375</v>
      </c>
      <c r="J1727" s="76">
        <f t="shared" si="49"/>
        <v>1875</v>
      </c>
      <c r="K1727" s="145">
        <v>44197</v>
      </c>
      <c r="L1727" s="192">
        <v>0</v>
      </c>
      <c r="M1727" s="74">
        <v>3</v>
      </c>
      <c r="N1727" s="219"/>
    </row>
    <row r="1728" s="34" customFormat="1" ht="30" customHeight="1" spans="1:14">
      <c r="A1728" s="74">
        <v>50</v>
      </c>
      <c r="B1728" s="77" t="s">
        <v>2496</v>
      </c>
      <c r="C1728" s="77" t="s">
        <v>23</v>
      </c>
      <c r="D1728" s="74" t="s">
        <v>2468</v>
      </c>
      <c r="E1728" s="84" t="s">
        <v>2497</v>
      </c>
      <c r="F1728" s="77" t="s">
        <v>20</v>
      </c>
      <c r="G1728" s="74" t="s">
        <v>40</v>
      </c>
      <c r="H1728" s="124">
        <v>2500</v>
      </c>
      <c r="I1728" s="124">
        <f t="shared" si="48"/>
        <v>625</v>
      </c>
      <c r="J1728" s="76">
        <f t="shared" si="49"/>
        <v>3125</v>
      </c>
      <c r="K1728" s="145">
        <v>44501</v>
      </c>
      <c r="L1728" s="192">
        <v>0</v>
      </c>
      <c r="M1728" s="74">
        <v>5</v>
      </c>
      <c r="N1728" s="219"/>
    </row>
    <row r="1729" s="34" customFormat="1" ht="30" customHeight="1" spans="1:14">
      <c r="A1729" s="74">
        <v>51</v>
      </c>
      <c r="B1729" s="77" t="s">
        <v>2498</v>
      </c>
      <c r="C1729" s="77" t="s">
        <v>17</v>
      </c>
      <c r="D1729" s="74" t="s">
        <v>2468</v>
      </c>
      <c r="E1729" s="84" t="s">
        <v>2499</v>
      </c>
      <c r="F1729" s="77" t="s">
        <v>20</v>
      </c>
      <c r="G1729" s="74" t="s">
        <v>40</v>
      </c>
      <c r="H1729" s="124">
        <v>2500</v>
      </c>
      <c r="I1729" s="124">
        <f t="shared" si="48"/>
        <v>625</v>
      </c>
      <c r="J1729" s="76">
        <f t="shared" si="49"/>
        <v>3125</v>
      </c>
      <c r="K1729" s="145">
        <v>44501</v>
      </c>
      <c r="L1729" s="192">
        <v>0</v>
      </c>
      <c r="M1729" s="74">
        <v>5</v>
      </c>
      <c r="N1729" s="219"/>
    </row>
    <row r="1730" s="34" customFormat="1" ht="30" customHeight="1" spans="1:14">
      <c r="A1730" s="74">
        <v>52</v>
      </c>
      <c r="B1730" s="77" t="s">
        <v>2500</v>
      </c>
      <c r="C1730" s="77" t="s">
        <v>23</v>
      </c>
      <c r="D1730" s="74" t="s">
        <v>2501</v>
      </c>
      <c r="E1730" s="84" t="s">
        <v>2502</v>
      </c>
      <c r="F1730" s="77" t="s">
        <v>20</v>
      </c>
      <c r="G1730" s="74" t="s">
        <v>40</v>
      </c>
      <c r="H1730" s="124">
        <v>500</v>
      </c>
      <c r="I1730" s="124">
        <f t="shared" si="48"/>
        <v>125</v>
      </c>
      <c r="J1730" s="76">
        <f t="shared" si="49"/>
        <v>625</v>
      </c>
      <c r="K1730" s="145">
        <v>44621</v>
      </c>
      <c r="L1730" s="192">
        <v>0</v>
      </c>
      <c r="M1730" s="74">
        <v>1</v>
      </c>
      <c r="N1730" s="219"/>
    </row>
    <row r="1731" s="34" customFormat="1" ht="30" customHeight="1" spans="1:14">
      <c r="A1731" s="74">
        <v>53</v>
      </c>
      <c r="B1731" s="77" t="s">
        <v>2503</v>
      </c>
      <c r="C1731" s="77" t="s">
        <v>23</v>
      </c>
      <c r="D1731" s="74" t="s">
        <v>2501</v>
      </c>
      <c r="E1731" s="84" t="s">
        <v>2504</v>
      </c>
      <c r="F1731" s="77" t="s">
        <v>20</v>
      </c>
      <c r="G1731" s="74" t="s">
        <v>40</v>
      </c>
      <c r="H1731" s="124">
        <v>5000</v>
      </c>
      <c r="I1731" s="124">
        <f t="shared" si="48"/>
        <v>1250</v>
      </c>
      <c r="J1731" s="76">
        <f t="shared" si="49"/>
        <v>6250</v>
      </c>
      <c r="K1731" s="145">
        <v>44348</v>
      </c>
      <c r="L1731" s="192">
        <v>0</v>
      </c>
      <c r="M1731" s="74">
        <v>10</v>
      </c>
      <c r="N1731" s="219"/>
    </row>
    <row r="1732" s="34" customFormat="1" ht="30" customHeight="1" spans="1:14">
      <c r="A1732" s="74">
        <v>54</v>
      </c>
      <c r="B1732" s="77" t="s">
        <v>2505</v>
      </c>
      <c r="C1732" s="77" t="s">
        <v>23</v>
      </c>
      <c r="D1732" s="74" t="s">
        <v>2501</v>
      </c>
      <c r="E1732" s="84" t="s">
        <v>2506</v>
      </c>
      <c r="F1732" s="77" t="s">
        <v>20</v>
      </c>
      <c r="G1732" s="74" t="s">
        <v>40</v>
      </c>
      <c r="H1732" s="124">
        <v>6000</v>
      </c>
      <c r="I1732" s="124">
        <f t="shared" si="48"/>
        <v>1500</v>
      </c>
      <c r="J1732" s="76">
        <f t="shared" si="49"/>
        <v>7500</v>
      </c>
      <c r="K1732" s="145">
        <v>44287</v>
      </c>
      <c r="L1732" s="192">
        <v>0</v>
      </c>
      <c r="M1732" s="74">
        <v>12</v>
      </c>
      <c r="N1732" s="219"/>
    </row>
    <row r="1733" s="34" customFormat="1" ht="30" customHeight="1" spans="1:14">
      <c r="A1733" s="74">
        <v>55</v>
      </c>
      <c r="B1733" s="77" t="s">
        <v>2507</v>
      </c>
      <c r="C1733" s="77" t="s">
        <v>23</v>
      </c>
      <c r="D1733" s="74" t="s">
        <v>2508</v>
      </c>
      <c r="E1733" s="84" t="s">
        <v>2444</v>
      </c>
      <c r="F1733" s="77" t="s">
        <v>20</v>
      </c>
      <c r="G1733" s="74" t="s">
        <v>40</v>
      </c>
      <c r="H1733" s="124">
        <v>3000</v>
      </c>
      <c r="I1733" s="124">
        <f t="shared" si="48"/>
        <v>750</v>
      </c>
      <c r="J1733" s="76">
        <f t="shared" si="49"/>
        <v>3750</v>
      </c>
      <c r="K1733" s="145">
        <v>44470</v>
      </c>
      <c r="L1733" s="192">
        <v>0</v>
      </c>
      <c r="M1733" s="74">
        <v>6</v>
      </c>
      <c r="N1733" s="219"/>
    </row>
    <row r="1734" s="34" customFormat="1" ht="30" customHeight="1" spans="1:14">
      <c r="A1734" s="74">
        <v>56</v>
      </c>
      <c r="B1734" s="77" t="s">
        <v>2509</v>
      </c>
      <c r="C1734" s="77" t="s">
        <v>23</v>
      </c>
      <c r="D1734" s="74" t="s">
        <v>2510</v>
      </c>
      <c r="E1734" s="84" t="s">
        <v>2511</v>
      </c>
      <c r="F1734" s="77" t="s">
        <v>20</v>
      </c>
      <c r="G1734" s="74" t="s">
        <v>21</v>
      </c>
      <c r="H1734" s="124">
        <v>3000</v>
      </c>
      <c r="I1734" s="124">
        <f t="shared" si="48"/>
        <v>750</v>
      </c>
      <c r="J1734" s="76">
        <f t="shared" si="49"/>
        <v>3750</v>
      </c>
      <c r="K1734" s="145">
        <v>43617</v>
      </c>
      <c r="L1734" s="192">
        <v>31</v>
      </c>
      <c r="M1734" s="74">
        <v>3</v>
      </c>
      <c r="N1734" s="219"/>
    </row>
    <row r="1735" s="34" customFormat="1" ht="30" customHeight="1" spans="1:14">
      <c r="A1735" s="74">
        <v>57</v>
      </c>
      <c r="B1735" s="77" t="s">
        <v>2512</v>
      </c>
      <c r="C1735" s="77" t="s">
        <v>23</v>
      </c>
      <c r="D1735" s="74" t="s">
        <v>2510</v>
      </c>
      <c r="E1735" s="84" t="s">
        <v>2513</v>
      </c>
      <c r="F1735" s="77" t="s">
        <v>20</v>
      </c>
      <c r="G1735" s="74" t="s">
        <v>40</v>
      </c>
      <c r="H1735" s="124">
        <v>1500</v>
      </c>
      <c r="I1735" s="124">
        <f t="shared" si="48"/>
        <v>375</v>
      </c>
      <c r="J1735" s="76">
        <f t="shared" si="49"/>
        <v>1875</v>
      </c>
      <c r="K1735" s="145">
        <v>44378</v>
      </c>
      <c r="L1735" s="192">
        <v>6</v>
      </c>
      <c r="M1735" s="74">
        <v>3</v>
      </c>
      <c r="N1735" s="219"/>
    </row>
    <row r="1736" s="34" customFormat="1" ht="30" customHeight="1" spans="1:14">
      <c r="A1736" s="74">
        <v>58</v>
      </c>
      <c r="B1736" s="77" t="s">
        <v>2514</v>
      </c>
      <c r="C1736" s="77" t="s">
        <v>23</v>
      </c>
      <c r="D1736" s="74" t="s">
        <v>2510</v>
      </c>
      <c r="E1736" s="84" t="s">
        <v>2515</v>
      </c>
      <c r="F1736" s="77" t="s">
        <v>20</v>
      </c>
      <c r="G1736" s="74" t="s">
        <v>40</v>
      </c>
      <c r="H1736" s="124">
        <v>1500</v>
      </c>
      <c r="I1736" s="124">
        <f t="shared" si="48"/>
        <v>375</v>
      </c>
      <c r="J1736" s="76">
        <f t="shared" si="49"/>
        <v>1875</v>
      </c>
      <c r="K1736" s="145">
        <v>44348</v>
      </c>
      <c r="L1736" s="192">
        <v>7</v>
      </c>
      <c r="M1736" s="74">
        <v>3</v>
      </c>
      <c r="N1736" s="219"/>
    </row>
    <row r="1737" s="34" customFormat="1" ht="30" customHeight="1" spans="1:14">
      <c r="A1737" s="74">
        <v>59</v>
      </c>
      <c r="B1737" s="77" t="s">
        <v>2516</v>
      </c>
      <c r="C1737" s="77" t="s">
        <v>23</v>
      </c>
      <c r="D1737" s="74" t="s">
        <v>2510</v>
      </c>
      <c r="E1737" s="84" t="s">
        <v>984</v>
      </c>
      <c r="F1737" s="77" t="s">
        <v>20</v>
      </c>
      <c r="G1737" s="74" t="s">
        <v>40</v>
      </c>
      <c r="H1737" s="124">
        <v>4500</v>
      </c>
      <c r="I1737" s="124">
        <f t="shared" si="48"/>
        <v>1125</v>
      </c>
      <c r="J1737" s="76">
        <f t="shared" si="49"/>
        <v>5625</v>
      </c>
      <c r="K1737" s="145">
        <v>44378</v>
      </c>
      <c r="L1737" s="192">
        <v>0</v>
      </c>
      <c r="M1737" s="74">
        <v>9</v>
      </c>
      <c r="N1737" s="219"/>
    </row>
    <row r="1738" s="34" customFormat="1" ht="30" customHeight="1" spans="1:14">
      <c r="A1738" s="74">
        <v>60</v>
      </c>
      <c r="B1738" s="77" t="s">
        <v>2517</v>
      </c>
      <c r="C1738" s="77" t="s">
        <v>23</v>
      </c>
      <c r="D1738" s="74" t="s">
        <v>2518</v>
      </c>
      <c r="E1738" s="84" t="s">
        <v>2519</v>
      </c>
      <c r="F1738" s="77" t="s">
        <v>20</v>
      </c>
      <c r="G1738" s="74" t="s">
        <v>21</v>
      </c>
      <c r="H1738" s="124">
        <v>6000</v>
      </c>
      <c r="I1738" s="124">
        <f t="shared" si="48"/>
        <v>1500</v>
      </c>
      <c r="J1738" s="76">
        <f t="shared" si="49"/>
        <v>7500</v>
      </c>
      <c r="K1738" s="145">
        <v>43831</v>
      </c>
      <c r="L1738" s="192">
        <v>21</v>
      </c>
      <c r="M1738" s="74">
        <v>6</v>
      </c>
      <c r="N1738" s="219"/>
    </row>
    <row r="1739" s="34" customFormat="1" ht="30" customHeight="1" spans="1:14">
      <c r="A1739" s="74">
        <v>61</v>
      </c>
      <c r="B1739" s="77" t="s">
        <v>2520</v>
      </c>
      <c r="C1739" s="77" t="s">
        <v>17</v>
      </c>
      <c r="D1739" s="74" t="s">
        <v>2518</v>
      </c>
      <c r="E1739" s="84" t="s">
        <v>2521</v>
      </c>
      <c r="F1739" s="77" t="s">
        <v>20</v>
      </c>
      <c r="G1739" s="74" t="s">
        <v>21</v>
      </c>
      <c r="H1739" s="124">
        <v>6000</v>
      </c>
      <c r="I1739" s="124">
        <f t="shared" si="48"/>
        <v>1500</v>
      </c>
      <c r="J1739" s="76">
        <f t="shared" si="49"/>
        <v>7500</v>
      </c>
      <c r="K1739" s="145">
        <v>43739</v>
      </c>
      <c r="L1739" s="192">
        <v>24</v>
      </c>
      <c r="M1739" s="74">
        <v>6</v>
      </c>
      <c r="N1739" s="219"/>
    </row>
    <row r="1740" s="34" customFormat="1" ht="30" customHeight="1" spans="1:14">
      <c r="A1740" s="74">
        <v>62</v>
      </c>
      <c r="B1740" s="77" t="s">
        <v>2522</v>
      </c>
      <c r="C1740" s="77" t="s">
        <v>17</v>
      </c>
      <c r="D1740" s="74" t="s">
        <v>2518</v>
      </c>
      <c r="E1740" s="84" t="s">
        <v>2523</v>
      </c>
      <c r="F1740" s="77" t="s">
        <v>20</v>
      </c>
      <c r="G1740" s="74" t="s">
        <v>21</v>
      </c>
      <c r="H1740" s="124">
        <v>6000</v>
      </c>
      <c r="I1740" s="124">
        <f t="shared" si="48"/>
        <v>1500</v>
      </c>
      <c r="J1740" s="76">
        <f t="shared" si="49"/>
        <v>7500</v>
      </c>
      <c r="K1740" s="145">
        <v>43647</v>
      </c>
      <c r="L1740" s="192">
        <v>27</v>
      </c>
      <c r="M1740" s="74">
        <v>6</v>
      </c>
      <c r="N1740" s="219"/>
    </row>
    <row r="1741" s="34" customFormat="1" ht="30" customHeight="1" spans="1:14">
      <c r="A1741" s="74">
        <v>63</v>
      </c>
      <c r="B1741" s="77" t="s">
        <v>2524</v>
      </c>
      <c r="C1741" s="77" t="s">
        <v>17</v>
      </c>
      <c r="D1741" s="74" t="s">
        <v>2518</v>
      </c>
      <c r="E1741" s="84" t="s">
        <v>2525</v>
      </c>
      <c r="F1741" s="77" t="s">
        <v>20</v>
      </c>
      <c r="G1741" s="74" t="s">
        <v>21</v>
      </c>
      <c r="H1741" s="124">
        <v>6000</v>
      </c>
      <c r="I1741" s="124">
        <f t="shared" si="48"/>
        <v>1500</v>
      </c>
      <c r="J1741" s="76">
        <f t="shared" si="49"/>
        <v>7500</v>
      </c>
      <c r="K1741" s="145">
        <v>43647</v>
      </c>
      <c r="L1741" s="192">
        <v>27</v>
      </c>
      <c r="M1741" s="74">
        <v>6</v>
      </c>
      <c r="N1741" s="219"/>
    </row>
    <row r="1742" s="34" customFormat="1" ht="30" customHeight="1" spans="1:14">
      <c r="A1742" s="74">
        <v>64</v>
      </c>
      <c r="B1742" s="77" t="s">
        <v>2526</v>
      </c>
      <c r="C1742" s="77" t="s">
        <v>17</v>
      </c>
      <c r="D1742" s="74" t="s">
        <v>2518</v>
      </c>
      <c r="E1742" s="84" t="s">
        <v>2527</v>
      </c>
      <c r="F1742" s="77" t="s">
        <v>20</v>
      </c>
      <c r="G1742" s="74" t="s">
        <v>21</v>
      </c>
      <c r="H1742" s="124">
        <v>6000</v>
      </c>
      <c r="I1742" s="124">
        <f t="shared" si="48"/>
        <v>1500</v>
      </c>
      <c r="J1742" s="76">
        <f t="shared" si="49"/>
        <v>7500</v>
      </c>
      <c r="K1742" s="145">
        <v>43647</v>
      </c>
      <c r="L1742" s="192">
        <v>27</v>
      </c>
      <c r="M1742" s="74">
        <v>6</v>
      </c>
      <c r="N1742" s="219"/>
    </row>
    <row r="1743" s="34" customFormat="1" ht="30" customHeight="1" spans="1:14">
      <c r="A1743" s="74">
        <v>65</v>
      </c>
      <c r="B1743" s="77" t="s">
        <v>2528</v>
      </c>
      <c r="C1743" s="77" t="s">
        <v>17</v>
      </c>
      <c r="D1743" s="74" t="s">
        <v>2518</v>
      </c>
      <c r="E1743" s="84" t="s">
        <v>2529</v>
      </c>
      <c r="F1743" s="77" t="s">
        <v>20</v>
      </c>
      <c r="G1743" s="74" t="s">
        <v>21</v>
      </c>
      <c r="H1743" s="124">
        <v>6000</v>
      </c>
      <c r="I1743" s="124">
        <f t="shared" ref="I1743:I1806" si="50">H1743*0.25</f>
        <v>1500</v>
      </c>
      <c r="J1743" s="76">
        <f t="shared" ref="J1743:J1806" si="51">H1743+I1743</f>
        <v>7500</v>
      </c>
      <c r="K1743" s="145">
        <v>43647</v>
      </c>
      <c r="L1743" s="192">
        <v>27</v>
      </c>
      <c r="M1743" s="74">
        <v>6</v>
      </c>
      <c r="N1743" s="219"/>
    </row>
    <row r="1744" s="34" customFormat="1" ht="30" customHeight="1" spans="1:14">
      <c r="A1744" s="74">
        <v>66</v>
      </c>
      <c r="B1744" s="77" t="s">
        <v>2530</v>
      </c>
      <c r="C1744" s="77" t="s">
        <v>17</v>
      </c>
      <c r="D1744" s="74" t="s">
        <v>2518</v>
      </c>
      <c r="E1744" s="84" t="s">
        <v>2523</v>
      </c>
      <c r="F1744" s="77" t="s">
        <v>20</v>
      </c>
      <c r="G1744" s="74" t="s">
        <v>21</v>
      </c>
      <c r="H1744" s="124">
        <v>6000</v>
      </c>
      <c r="I1744" s="124">
        <f t="shared" si="50"/>
        <v>1500</v>
      </c>
      <c r="J1744" s="76">
        <f t="shared" si="51"/>
        <v>7500</v>
      </c>
      <c r="K1744" s="145">
        <v>43647</v>
      </c>
      <c r="L1744" s="192">
        <v>27</v>
      </c>
      <c r="M1744" s="74">
        <v>6</v>
      </c>
      <c r="N1744" s="219"/>
    </row>
    <row r="1745" s="34" customFormat="1" ht="30" customHeight="1" spans="1:14">
      <c r="A1745" s="74">
        <v>67</v>
      </c>
      <c r="B1745" s="77" t="s">
        <v>2531</v>
      </c>
      <c r="C1745" s="77" t="s">
        <v>17</v>
      </c>
      <c r="D1745" s="74" t="s">
        <v>2518</v>
      </c>
      <c r="E1745" s="84" t="s">
        <v>2532</v>
      </c>
      <c r="F1745" s="77" t="s">
        <v>20</v>
      </c>
      <c r="G1745" s="74" t="s">
        <v>21</v>
      </c>
      <c r="H1745" s="124">
        <v>6000</v>
      </c>
      <c r="I1745" s="124">
        <f t="shared" si="50"/>
        <v>1500</v>
      </c>
      <c r="J1745" s="76">
        <f t="shared" si="51"/>
        <v>7500</v>
      </c>
      <c r="K1745" s="145">
        <v>43647</v>
      </c>
      <c r="L1745" s="192">
        <v>27</v>
      </c>
      <c r="M1745" s="74">
        <v>6</v>
      </c>
      <c r="N1745" s="219"/>
    </row>
    <row r="1746" s="34" customFormat="1" ht="30" customHeight="1" spans="1:14">
      <c r="A1746" s="74">
        <v>68</v>
      </c>
      <c r="B1746" s="77" t="s">
        <v>2533</v>
      </c>
      <c r="C1746" s="77" t="s">
        <v>17</v>
      </c>
      <c r="D1746" s="74" t="s">
        <v>2534</v>
      </c>
      <c r="E1746" s="84" t="s">
        <v>2535</v>
      </c>
      <c r="F1746" s="77" t="s">
        <v>20</v>
      </c>
      <c r="G1746" s="74" t="s">
        <v>21</v>
      </c>
      <c r="H1746" s="124">
        <v>3000</v>
      </c>
      <c r="I1746" s="124">
        <f t="shared" si="50"/>
        <v>750</v>
      </c>
      <c r="J1746" s="76">
        <f t="shared" si="51"/>
        <v>3750</v>
      </c>
      <c r="K1746" s="145" t="s">
        <v>1866</v>
      </c>
      <c r="L1746" s="192">
        <v>29</v>
      </c>
      <c r="M1746" s="74">
        <v>3</v>
      </c>
      <c r="N1746" s="219"/>
    </row>
    <row r="1747" s="34" customFormat="1" ht="30" customHeight="1" spans="1:14">
      <c r="A1747" s="74">
        <v>69</v>
      </c>
      <c r="B1747" s="77" t="s">
        <v>2536</v>
      </c>
      <c r="C1747" s="77" t="s">
        <v>17</v>
      </c>
      <c r="D1747" s="74" t="s">
        <v>2534</v>
      </c>
      <c r="E1747" s="84" t="s">
        <v>2537</v>
      </c>
      <c r="F1747" s="77" t="s">
        <v>20</v>
      </c>
      <c r="G1747" s="74" t="s">
        <v>21</v>
      </c>
      <c r="H1747" s="124">
        <v>3000</v>
      </c>
      <c r="I1747" s="124">
        <f t="shared" si="50"/>
        <v>750</v>
      </c>
      <c r="J1747" s="76">
        <f t="shared" si="51"/>
        <v>3750</v>
      </c>
      <c r="K1747" s="145" t="s">
        <v>2538</v>
      </c>
      <c r="L1747" s="192">
        <v>25</v>
      </c>
      <c r="M1747" s="74">
        <v>3</v>
      </c>
      <c r="N1747" s="219"/>
    </row>
    <row r="1748" s="34" customFormat="1" ht="30" customHeight="1" spans="1:14">
      <c r="A1748" s="74">
        <v>70</v>
      </c>
      <c r="B1748" s="77" t="s">
        <v>2539</v>
      </c>
      <c r="C1748" s="77" t="s">
        <v>23</v>
      </c>
      <c r="D1748" s="74" t="s">
        <v>2534</v>
      </c>
      <c r="E1748" s="84" t="s">
        <v>999</v>
      </c>
      <c r="F1748" s="77" t="s">
        <v>20</v>
      </c>
      <c r="G1748" s="74" t="s">
        <v>21</v>
      </c>
      <c r="H1748" s="124">
        <v>3000</v>
      </c>
      <c r="I1748" s="124">
        <f t="shared" si="50"/>
        <v>750</v>
      </c>
      <c r="J1748" s="76">
        <f t="shared" si="51"/>
        <v>3750</v>
      </c>
      <c r="K1748" s="145" t="s">
        <v>803</v>
      </c>
      <c r="L1748" s="192">
        <v>30</v>
      </c>
      <c r="M1748" s="74">
        <v>3</v>
      </c>
      <c r="N1748" s="219"/>
    </row>
    <row r="1749" s="34" customFormat="1" ht="30" customHeight="1" spans="1:14">
      <c r="A1749" s="74">
        <v>71</v>
      </c>
      <c r="B1749" s="77" t="s">
        <v>2540</v>
      </c>
      <c r="C1749" s="77" t="s">
        <v>17</v>
      </c>
      <c r="D1749" s="74" t="s">
        <v>2534</v>
      </c>
      <c r="E1749" s="84" t="s">
        <v>2541</v>
      </c>
      <c r="F1749" s="77" t="s">
        <v>20</v>
      </c>
      <c r="G1749" s="74" t="s">
        <v>21</v>
      </c>
      <c r="H1749" s="124">
        <v>3000</v>
      </c>
      <c r="I1749" s="124">
        <f t="shared" si="50"/>
        <v>750</v>
      </c>
      <c r="J1749" s="76">
        <f t="shared" si="51"/>
        <v>3750</v>
      </c>
      <c r="K1749" s="145" t="s">
        <v>1614</v>
      </c>
      <c r="L1749" s="192">
        <v>22</v>
      </c>
      <c r="M1749" s="74">
        <v>3</v>
      </c>
      <c r="N1749" s="219"/>
    </row>
    <row r="1750" s="34" customFormat="1" ht="30" customHeight="1" spans="1:14">
      <c r="A1750" s="74">
        <v>72</v>
      </c>
      <c r="B1750" s="77" t="s">
        <v>2542</v>
      </c>
      <c r="C1750" s="77" t="s">
        <v>17</v>
      </c>
      <c r="D1750" s="74" t="s">
        <v>2534</v>
      </c>
      <c r="E1750" s="84" t="s">
        <v>2543</v>
      </c>
      <c r="F1750" s="77" t="s">
        <v>20</v>
      </c>
      <c r="G1750" s="74" t="s">
        <v>21</v>
      </c>
      <c r="H1750" s="124">
        <v>3000</v>
      </c>
      <c r="I1750" s="124">
        <f t="shared" si="50"/>
        <v>750</v>
      </c>
      <c r="J1750" s="76">
        <f t="shared" si="51"/>
        <v>3750</v>
      </c>
      <c r="K1750" s="145" t="s">
        <v>2538</v>
      </c>
      <c r="L1750" s="192">
        <v>25</v>
      </c>
      <c r="M1750" s="74">
        <v>3</v>
      </c>
      <c r="N1750" s="219"/>
    </row>
    <row r="1751" s="34" customFormat="1" ht="30" customHeight="1" spans="1:14">
      <c r="A1751" s="74">
        <v>73</v>
      </c>
      <c r="B1751" s="77" t="s">
        <v>2544</v>
      </c>
      <c r="C1751" s="77" t="s">
        <v>17</v>
      </c>
      <c r="D1751" s="74" t="s">
        <v>2534</v>
      </c>
      <c r="E1751" s="84" t="s">
        <v>1112</v>
      </c>
      <c r="F1751" s="77" t="s">
        <v>20</v>
      </c>
      <c r="G1751" s="74" t="s">
        <v>21</v>
      </c>
      <c r="H1751" s="124">
        <v>3000</v>
      </c>
      <c r="I1751" s="124">
        <f t="shared" si="50"/>
        <v>750</v>
      </c>
      <c r="J1751" s="76">
        <f t="shared" si="51"/>
        <v>3750</v>
      </c>
      <c r="K1751" s="145" t="s">
        <v>823</v>
      </c>
      <c r="L1751" s="192">
        <v>17</v>
      </c>
      <c r="M1751" s="74">
        <v>3</v>
      </c>
      <c r="N1751" s="219"/>
    </row>
    <row r="1752" s="34" customFormat="1" ht="30" customHeight="1" spans="1:14">
      <c r="A1752" s="74">
        <v>74</v>
      </c>
      <c r="B1752" s="77" t="s">
        <v>2545</v>
      </c>
      <c r="C1752" s="77" t="s">
        <v>17</v>
      </c>
      <c r="D1752" s="74" t="s">
        <v>2534</v>
      </c>
      <c r="E1752" s="84" t="s">
        <v>1112</v>
      </c>
      <c r="F1752" s="77" t="s">
        <v>20</v>
      </c>
      <c r="G1752" s="74" t="s">
        <v>21</v>
      </c>
      <c r="H1752" s="124">
        <v>3000</v>
      </c>
      <c r="I1752" s="124">
        <f t="shared" si="50"/>
        <v>750</v>
      </c>
      <c r="J1752" s="76">
        <f t="shared" si="51"/>
        <v>3750</v>
      </c>
      <c r="K1752" s="145" t="s">
        <v>818</v>
      </c>
      <c r="L1752" s="192">
        <v>18</v>
      </c>
      <c r="M1752" s="74">
        <v>3</v>
      </c>
      <c r="N1752" s="219"/>
    </row>
    <row r="1753" s="34" customFormat="1" ht="30" customHeight="1" spans="1:14">
      <c r="A1753" s="74">
        <v>75</v>
      </c>
      <c r="B1753" s="77" t="s">
        <v>2546</v>
      </c>
      <c r="C1753" s="77" t="s">
        <v>17</v>
      </c>
      <c r="D1753" s="74" t="s">
        <v>2534</v>
      </c>
      <c r="E1753" s="84" t="s">
        <v>2547</v>
      </c>
      <c r="F1753" s="77" t="s">
        <v>20</v>
      </c>
      <c r="G1753" s="74" t="s">
        <v>21</v>
      </c>
      <c r="H1753" s="124">
        <v>3000</v>
      </c>
      <c r="I1753" s="124">
        <f t="shared" si="50"/>
        <v>750</v>
      </c>
      <c r="J1753" s="76">
        <f t="shared" si="51"/>
        <v>3750</v>
      </c>
      <c r="K1753" s="145" t="s">
        <v>818</v>
      </c>
      <c r="L1753" s="192">
        <v>18</v>
      </c>
      <c r="M1753" s="74">
        <v>3</v>
      </c>
      <c r="N1753" s="219"/>
    </row>
    <row r="1754" s="34" customFormat="1" ht="30" customHeight="1" spans="1:14">
      <c r="A1754" s="74">
        <v>76</v>
      </c>
      <c r="B1754" s="77" t="s">
        <v>2548</v>
      </c>
      <c r="C1754" s="77" t="s">
        <v>23</v>
      </c>
      <c r="D1754" s="74" t="s">
        <v>2534</v>
      </c>
      <c r="E1754" s="84" t="s">
        <v>1005</v>
      </c>
      <c r="F1754" s="77" t="s">
        <v>20</v>
      </c>
      <c r="G1754" s="74" t="s">
        <v>21</v>
      </c>
      <c r="H1754" s="124">
        <v>3000</v>
      </c>
      <c r="I1754" s="124">
        <f t="shared" si="50"/>
        <v>750</v>
      </c>
      <c r="J1754" s="76">
        <f t="shared" si="51"/>
        <v>3750</v>
      </c>
      <c r="K1754" s="145" t="s">
        <v>818</v>
      </c>
      <c r="L1754" s="192">
        <v>18</v>
      </c>
      <c r="M1754" s="74">
        <v>3</v>
      </c>
      <c r="N1754" s="219"/>
    </row>
    <row r="1755" s="34" customFormat="1" ht="30" customHeight="1" spans="1:14">
      <c r="A1755" s="74">
        <v>77</v>
      </c>
      <c r="B1755" s="77" t="s">
        <v>2549</v>
      </c>
      <c r="C1755" s="77" t="s">
        <v>23</v>
      </c>
      <c r="D1755" s="74" t="s">
        <v>2534</v>
      </c>
      <c r="E1755" s="84" t="s">
        <v>2550</v>
      </c>
      <c r="F1755" s="77" t="s">
        <v>20</v>
      </c>
      <c r="G1755" s="74" t="s">
        <v>21</v>
      </c>
      <c r="H1755" s="124">
        <v>3000</v>
      </c>
      <c r="I1755" s="124">
        <f t="shared" si="50"/>
        <v>750</v>
      </c>
      <c r="J1755" s="76">
        <f t="shared" si="51"/>
        <v>3750</v>
      </c>
      <c r="K1755" s="145" t="s">
        <v>818</v>
      </c>
      <c r="L1755" s="192">
        <v>18</v>
      </c>
      <c r="M1755" s="74">
        <v>3</v>
      </c>
      <c r="N1755" s="219"/>
    </row>
    <row r="1756" s="34" customFormat="1" ht="30" customHeight="1" spans="1:14">
      <c r="A1756" s="74">
        <v>78</v>
      </c>
      <c r="B1756" s="77" t="s">
        <v>2551</v>
      </c>
      <c r="C1756" s="77" t="s">
        <v>23</v>
      </c>
      <c r="D1756" s="74" t="s">
        <v>2534</v>
      </c>
      <c r="E1756" s="84" t="s">
        <v>2552</v>
      </c>
      <c r="F1756" s="77" t="s">
        <v>20</v>
      </c>
      <c r="G1756" s="74" t="s">
        <v>21</v>
      </c>
      <c r="H1756" s="124">
        <v>3000</v>
      </c>
      <c r="I1756" s="124">
        <f t="shared" si="50"/>
        <v>750</v>
      </c>
      <c r="J1756" s="76">
        <f t="shared" si="51"/>
        <v>3750</v>
      </c>
      <c r="K1756" s="145" t="s">
        <v>815</v>
      </c>
      <c r="L1756" s="192">
        <v>19</v>
      </c>
      <c r="M1756" s="74">
        <v>3</v>
      </c>
      <c r="N1756" s="219"/>
    </row>
    <row r="1757" s="34" customFormat="1" ht="30" customHeight="1" spans="1:14">
      <c r="A1757" s="74">
        <v>79</v>
      </c>
      <c r="B1757" s="77" t="s">
        <v>2553</v>
      </c>
      <c r="C1757" s="77" t="s">
        <v>23</v>
      </c>
      <c r="D1757" s="74" t="s">
        <v>2534</v>
      </c>
      <c r="E1757" s="84" t="s">
        <v>2554</v>
      </c>
      <c r="F1757" s="77" t="s">
        <v>20</v>
      </c>
      <c r="G1757" s="74" t="s">
        <v>445</v>
      </c>
      <c r="H1757" s="124">
        <v>4500</v>
      </c>
      <c r="I1757" s="124">
        <f t="shared" si="50"/>
        <v>1125</v>
      </c>
      <c r="J1757" s="76">
        <f t="shared" si="51"/>
        <v>5625</v>
      </c>
      <c r="K1757" s="145">
        <v>43770</v>
      </c>
      <c r="L1757" s="192">
        <v>26</v>
      </c>
      <c r="M1757" s="74">
        <v>3</v>
      </c>
      <c r="N1757" s="219"/>
    </row>
    <row r="1758" s="34" customFormat="1" ht="30" customHeight="1" spans="1:14">
      <c r="A1758" s="74">
        <v>80</v>
      </c>
      <c r="B1758" s="77" t="s">
        <v>2555</v>
      </c>
      <c r="C1758" s="77" t="s">
        <v>17</v>
      </c>
      <c r="D1758" s="74" t="s">
        <v>2534</v>
      </c>
      <c r="E1758" s="84" t="s">
        <v>2556</v>
      </c>
      <c r="F1758" s="77" t="s">
        <v>20</v>
      </c>
      <c r="G1758" s="74" t="s">
        <v>40</v>
      </c>
      <c r="H1758" s="124">
        <v>1500</v>
      </c>
      <c r="I1758" s="124">
        <f t="shared" si="50"/>
        <v>375</v>
      </c>
      <c r="J1758" s="76">
        <f t="shared" si="51"/>
        <v>1875</v>
      </c>
      <c r="K1758" s="145" t="s">
        <v>126</v>
      </c>
      <c r="L1758" s="192">
        <v>6</v>
      </c>
      <c r="M1758" s="74">
        <v>3</v>
      </c>
      <c r="N1758" s="219"/>
    </row>
    <row r="1759" s="34" customFormat="1" ht="30" customHeight="1" spans="1:14">
      <c r="A1759" s="74">
        <v>81</v>
      </c>
      <c r="B1759" s="77" t="s">
        <v>2557</v>
      </c>
      <c r="C1759" s="77" t="s">
        <v>17</v>
      </c>
      <c r="D1759" s="74" t="s">
        <v>2534</v>
      </c>
      <c r="E1759" s="84" t="s">
        <v>984</v>
      </c>
      <c r="F1759" s="77" t="s">
        <v>20</v>
      </c>
      <c r="G1759" s="74" t="s">
        <v>40</v>
      </c>
      <c r="H1759" s="124">
        <v>1500</v>
      </c>
      <c r="I1759" s="124">
        <f t="shared" si="50"/>
        <v>375</v>
      </c>
      <c r="J1759" s="76">
        <f t="shared" si="51"/>
        <v>1875</v>
      </c>
      <c r="K1759" s="145" t="s">
        <v>126</v>
      </c>
      <c r="L1759" s="192">
        <v>6</v>
      </c>
      <c r="M1759" s="74">
        <v>3</v>
      </c>
      <c r="N1759" s="219"/>
    </row>
    <row r="1760" s="34" customFormat="1" ht="30" customHeight="1" spans="1:14">
      <c r="A1760" s="74">
        <v>82</v>
      </c>
      <c r="B1760" s="77" t="s">
        <v>2558</v>
      </c>
      <c r="C1760" s="77" t="s">
        <v>23</v>
      </c>
      <c r="D1760" s="74" t="s">
        <v>2534</v>
      </c>
      <c r="E1760" s="84" t="s">
        <v>984</v>
      </c>
      <c r="F1760" s="77" t="s">
        <v>20</v>
      </c>
      <c r="G1760" s="74" t="s">
        <v>21</v>
      </c>
      <c r="H1760" s="124">
        <v>3000</v>
      </c>
      <c r="I1760" s="124">
        <f t="shared" si="50"/>
        <v>750</v>
      </c>
      <c r="J1760" s="76">
        <f t="shared" si="51"/>
        <v>3750</v>
      </c>
      <c r="K1760" s="145" t="s">
        <v>126</v>
      </c>
      <c r="L1760" s="192">
        <v>6</v>
      </c>
      <c r="M1760" s="74">
        <v>3</v>
      </c>
      <c r="N1760" s="219"/>
    </row>
    <row r="1761" s="34" customFormat="1" ht="30" customHeight="1" spans="1:14">
      <c r="A1761" s="74">
        <v>83</v>
      </c>
      <c r="B1761" s="77" t="s">
        <v>2559</v>
      </c>
      <c r="C1761" s="77" t="s">
        <v>23</v>
      </c>
      <c r="D1761" s="74" t="s">
        <v>2560</v>
      </c>
      <c r="E1761" s="84" t="s">
        <v>2561</v>
      </c>
      <c r="F1761" s="77" t="s">
        <v>20</v>
      </c>
      <c r="G1761" s="74" t="s">
        <v>40</v>
      </c>
      <c r="H1761" s="124">
        <v>2000</v>
      </c>
      <c r="I1761" s="124">
        <f t="shared" si="50"/>
        <v>500</v>
      </c>
      <c r="J1761" s="76">
        <f t="shared" si="51"/>
        <v>2500</v>
      </c>
      <c r="K1761" s="145" t="s">
        <v>1750</v>
      </c>
      <c r="L1761" s="192">
        <v>8</v>
      </c>
      <c r="M1761" s="74">
        <v>4</v>
      </c>
      <c r="N1761" s="219"/>
    </row>
    <row r="1762" s="34" customFormat="1" ht="30" customHeight="1" spans="1:14">
      <c r="A1762" s="74">
        <v>84</v>
      </c>
      <c r="B1762" s="77" t="s">
        <v>2562</v>
      </c>
      <c r="C1762" s="77" t="s">
        <v>23</v>
      </c>
      <c r="D1762" s="74" t="s">
        <v>2560</v>
      </c>
      <c r="E1762" s="84" t="s">
        <v>2563</v>
      </c>
      <c r="F1762" s="77" t="s">
        <v>20</v>
      </c>
      <c r="G1762" s="74" t="s">
        <v>40</v>
      </c>
      <c r="H1762" s="124">
        <v>2500</v>
      </c>
      <c r="I1762" s="124">
        <f t="shared" si="50"/>
        <v>625</v>
      </c>
      <c r="J1762" s="76">
        <f t="shared" si="51"/>
        <v>3125</v>
      </c>
      <c r="K1762" s="145" t="s">
        <v>886</v>
      </c>
      <c r="L1762" s="192">
        <v>7</v>
      </c>
      <c r="M1762" s="74">
        <v>5</v>
      </c>
      <c r="N1762" s="219"/>
    </row>
    <row r="1763" s="34" customFormat="1" ht="30" customHeight="1" spans="1:14">
      <c r="A1763" s="74">
        <v>85</v>
      </c>
      <c r="B1763" s="77" t="s">
        <v>2564</v>
      </c>
      <c r="C1763" s="77" t="s">
        <v>23</v>
      </c>
      <c r="D1763" s="74" t="s">
        <v>2560</v>
      </c>
      <c r="E1763" s="84" t="s">
        <v>2565</v>
      </c>
      <c r="F1763" s="77" t="s">
        <v>20</v>
      </c>
      <c r="G1763" s="74" t="s">
        <v>40</v>
      </c>
      <c r="H1763" s="124">
        <v>500</v>
      </c>
      <c r="I1763" s="124">
        <f t="shared" si="50"/>
        <v>125</v>
      </c>
      <c r="J1763" s="76">
        <f t="shared" si="51"/>
        <v>625</v>
      </c>
      <c r="K1763" s="145" t="s">
        <v>823</v>
      </c>
      <c r="L1763" s="192">
        <v>11</v>
      </c>
      <c r="M1763" s="74">
        <v>1</v>
      </c>
      <c r="N1763" s="219"/>
    </row>
    <row r="1764" s="34" customFormat="1" ht="30" customHeight="1" spans="1:14">
      <c r="A1764" s="74">
        <v>86</v>
      </c>
      <c r="B1764" s="77" t="s">
        <v>2566</v>
      </c>
      <c r="C1764" s="77" t="s">
        <v>23</v>
      </c>
      <c r="D1764" s="74" t="s">
        <v>2567</v>
      </c>
      <c r="E1764" s="84" t="s">
        <v>2568</v>
      </c>
      <c r="F1764" s="77" t="s">
        <v>20</v>
      </c>
      <c r="G1764" s="74" t="s">
        <v>40</v>
      </c>
      <c r="H1764" s="124">
        <v>1500</v>
      </c>
      <c r="I1764" s="124">
        <f t="shared" si="50"/>
        <v>375</v>
      </c>
      <c r="J1764" s="76">
        <f t="shared" si="51"/>
        <v>1875</v>
      </c>
      <c r="K1764" s="145">
        <v>44378</v>
      </c>
      <c r="L1764" s="192">
        <v>6</v>
      </c>
      <c r="M1764" s="74">
        <v>3</v>
      </c>
      <c r="N1764" s="219"/>
    </row>
    <row r="1765" s="34" customFormat="1" ht="30" customHeight="1" spans="1:14">
      <c r="A1765" s="74">
        <v>87</v>
      </c>
      <c r="B1765" s="77" t="s">
        <v>2569</v>
      </c>
      <c r="C1765" s="77" t="s">
        <v>23</v>
      </c>
      <c r="D1765" s="74" t="s">
        <v>2567</v>
      </c>
      <c r="E1765" s="84" t="s">
        <v>2570</v>
      </c>
      <c r="F1765" s="77" t="s">
        <v>20</v>
      </c>
      <c r="G1765" s="74" t="s">
        <v>40</v>
      </c>
      <c r="H1765" s="124">
        <v>1500</v>
      </c>
      <c r="I1765" s="124">
        <f t="shared" si="50"/>
        <v>375</v>
      </c>
      <c r="J1765" s="76">
        <f t="shared" si="51"/>
        <v>1875</v>
      </c>
      <c r="K1765" s="145">
        <v>44409</v>
      </c>
      <c r="L1765" s="192">
        <v>5</v>
      </c>
      <c r="M1765" s="74">
        <v>3</v>
      </c>
      <c r="N1765" s="219"/>
    </row>
    <row r="1766" s="34" customFormat="1" ht="30" customHeight="1" spans="1:14">
      <c r="A1766" s="74">
        <v>88</v>
      </c>
      <c r="B1766" s="77" t="s">
        <v>2571</v>
      </c>
      <c r="C1766" s="77" t="s">
        <v>23</v>
      </c>
      <c r="D1766" s="74" t="s">
        <v>2567</v>
      </c>
      <c r="E1766" s="84" t="s">
        <v>2572</v>
      </c>
      <c r="F1766" s="77" t="s">
        <v>20</v>
      </c>
      <c r="G1766" s="74" t="s">
        <v>40</v>
      </c>
      <c r="H1766" s="124">
        <v>1500</v>
      </c>
      <c r="I1766" s="124">
        <f t="shared" si="50"/>
        <v>375</v>
      </c>
      <c r="J1766" s="76">
        <f t="shared" si="51"/>
        <v>1875</v>
      </c>
      <c r="K1766" s="145">
        <v>44378</v>
      </c>
      <c r="L1766" s="192">
        <v>6</v>
      </c>
      <c r="M1766" s="74">
        <v>3</v>
      </c>
      <c r="N1766" s="219"/>
    </row>
    <row r="1767" s="34" customFormat="1" ht="30" customHeight="1" spans="1:14">
      <c r="A1767" s="74">
        <v>89</v>
      </c>
      <c r="B1767" s="77" t="s">
        <v>2573</v>
      </c>
      <c r="C1767" s="77" t="s">
        <v>23</v>
      </c>
      <c r="D1767" s="74" t="s">
        <v>2567</v>
      </c>
      <c r="E1767" s="84" t="s">
        <v>2572</v>
      </c>
      <c r="F1767" s="77" t="s">
        <v>20</v>
      </c>
      <c r="G1767" s="74" t="s">
        <v>40</v>
      </c>
      <c r="H1767" s="124">
        <v>1500</v>
      </c>
      <c r="I1767" s="124">
        <f t="shared" si="50"/>
        <v>375</v>
      </c>
      <c r="J1767" s="76">
        <f t="shared" si="51"/>
        <v>1875</v>
      </c>
      <c r="K1767" s="145" t="s">
        <v>126</v>
      </c>
      <c r="L1767" s="192">
        <v>6</v>
      </c>
      <c r="M1767" s="74">
        <v>3</v>
      </c>
      <c r="N1767" s="219"/>
    </row>
    <row r="1768" s="34" customFormat="1" ht="30" customHeight="1" spans="1:14">
      <c r="A1768" s="74">
        <v>90</v>
      </c>
      <c r="B1768" s="77" t="s">
        <v>2574</v>
      </c>
      <c r="C1768" s="77" t="s">
        <v>17</v>
      </c>
      <c r="D1768" s="74" t="s">
        <v>2567</v>
      </c>
      <c r="E1768" s="84" t="s">
        <v>2572</v>
      </c>
      <c r="F1768" s="77" t="s">
        <v>20</v>
      </c>
      <c r="G1768" s="74" t="s">
        <v>40</v>
      </c>
      <c r="H1768" s="124">
        <v>1500</v>
      </c>
      <c r="I1768" s="124">
        <f t="shared" si="50"/>
        <v>375</v>
      </c>
      <c r="J1768" s="76">
        <f t="shared" si="51"/>
        <v>1875</v>
      </c>
      <c r="K1768" s="145">
        <v>44378</v>
      </c>
      <c r="L1768" s="192">
        <v>6</v>
      </c>
      <c r="M1768" s="74">
        <v>3</v>
      </c>
      <c r="N1768" s="219"/>
    </row>
    <row r="1769" s="34" customFormat="1" ht="30" customHeight="1" spans="1:14">
      <c r="A1769" s="74">
        <v>91</v>
      </c>
      <c r="B1769" s="77" t="s">
        <v>2575</v>
      </c>
      <c r="C1769" s="77" t="s">
        <v>23</v>
      </c>
      <c r="D1769" s="74" t="s">
        <v>2567</v>
      </c>
      <c r="E1769" s="84" t="s">
        <v>2576</v>
      </c>
      <c r="F1769" s="77" t="s">
        <v>20</v>
      </c>
      <c r="G1769" s="74" t="s">
        <v>40</v>
      </c>
      <c r="H1769" s="124">
        <v>1500</v>
      </c>
      <c r="I1769" s="124">
        <f t="shared" si="50"/>
        <v>375</v>
      </c>
      <c r="J1769" s="76">
        <f t="shared" si="51"/>
        <v>1875</v>
      </c>
      <c r="K1769" s="145">
        <v>44287</v>
      </c>
      <c r="L1769" s="192">
        <v>9</v>
      </c>
      <c r="M1769" s="74">
        <v>3</v>
      </c>
      <c r="N1769" s="219"/>
    </row>
    <row r="1770" s="34" customFormat="1" ht="30" customHeight="1" spans="1:14">
      <c r="A1770" s="74">
        <v>92</v>
      </c>
      <c r="B1770" s="77" t="s">
        <v>2577</v>
      </c>
      <c r="C1770" s="77" t="s">
        <v>17</v>
      </c>
      <c r="D1770" s="74" t="s">
        <v>2567</v>
      </c>
      <c r="E1770" s="84" t="s">
        <v>2572</v>
      </c>
      <c r="F1770" s="77" t="s">
        <v>20</v>
      </c>
      <c r="G1770" s="74" t="s">
        <v>40</v>
      </c>
      <c r="H1770" s="124">
        <v>1500</v>
      </c>
      <c r="I1770" s="124">
        <f t="shared" si="50"/>
        <v>375</v>
      </c>
      <c r="J1770" s="76">
        <f t="shared" si="51"/>
        <v>1875</v>
      </c>
      <c r="K1770" s="145">
        <v>44378</v>
      </c>
      <c r="L1770" s="192">
        <v>6</v>
      </c>
      <c r="M1770" s="74">
        <v>3</v>
      </c>
      <c r="N1770" s="219"/>
    </row>
    <row r="1771" s="34" customFormat="1" ht="30" customHeight="1" spans="1:14">
      <c r="A1771" s="74">
        <v>93</v>
      </c>
      <c r="B1771" s="77" t="s">
        <v>2578</v>
      </c>
      <c r="C1771" s="77" t="s">
        <v>23</v>
      </c>
      <c r="D1771" s="74" t="s">
        <v>2567</v>
      </c>
      <c r="E1771" s="84" t="s">
        <v>2572</v>
      </c>
      <c r="F1771" s="77" t="s">
        <v>20</v>
      </c>
      <c r="G1771" s="74" t="s">
        <v>40</v>
      </c>
      <c r="H1771" s="124">
        <v>1500</v>
      </c>
      <c r="I1771" s="124">
        <f t="shared" si="50"/>
        <v>375</v>
      </c>
      <c r="J1771" s="76">
        <f t="shared" si="51"/>
        <v>1875</v>
      </c>
      <c r="K1771" s="145">
        <v>44378</v>
      </c>
      <c r="L1771" s="192">
        <v>6</v>
      </c>
      <c r="M1771" s="74">
        <v>3</v>
      </c>
      <c r="N1771" s="219"/>
    </row>
    <row r="1772" s="34" customFormat="1" ht="30" customHeight="1" spans="1:14">
      <c r="A1772" s="74">
        <v>94</v>
      </c>
      <c r="B1772" s="77" t="s">
        <v>2579</v>
      </c>
      <c r="C1772" s="77" t="s">
        <v>23</v>
      </c>
      <c r="D1772" s="74" t="s">
        <v>2567</v>
      </c>
      <c r="E1772" s="84" t="s">
        <v>2572</v>
      </c>
      <c r="F1772" s="77" t="s">
        <v>20</v>
      </c>
      <c r="G1772" s="74" t="s">
        <v>40</v>
      </c>
      <c r="H1772" s="124">
        <v>1500</v>
      </c>
      <c r="I1772" s="124">
        <f t="shared" si="50"/>
        <v>375</v>
      </c>
      <c r="J1772" s="76">
        <f t="shared" si="51"/>
        <v>1875</v>
      </c>
      <c r="K1772" s="145">
        <v>44378</v>
      </c>
      <c r="L1772" s="192">
        <v>6</v>
      </c>
      <c r="M1772" s="74">
        <v>3</v>
      </c>
      <c r="N1772" s="219"/>
    </row>
    <row r="1773" s="34" customFormat="1" ht="30" customHeight="1" spans="1:14">
      <c r="A1773" s="74">
        <v>95</v>
      </c>
      <c r="B1773" s="77" t="s">
        <v>2580</v>
      </c>
      <c r="C1773" s="77" t="s">
        <v>17</v>
      </c>
      <c r="D1773" s="74" t="s">
        <v>2567</v>
      </c>
      <c r="E1773" s="84" t="s">
        <v>2572</v>
      </c>
      <c r="F1773" s="77" t="s">
        <v>20</v>
      </c>
      <c r="G1773" s="74" t="s">
        <v>40</v>
      </c>
      <c r="H1773" s="124">
        <v>1500</v>
      </c>
      <c r="I1773" s="124">
        <f t="shared" si="50"/>
        <v>375</v>
      </c>
      <c r="J1773" s="76">
        <f t="shared" si="51"/>
        <v>1875</v>
      </c>
      <c r="K1773" s="145" t="s">
        <v>126</v>
      </c>
      <c r="L1773" s="192">
        <v>6</v>
      </c>
      <c r="M1773" s="74">
        <v>3</v>
      </c>
      <c r="N1773" s="219"/>
    </row>
    <row r="1774" s="34" customFormat="1" ht="30" customHeight="1" spans="1:14">
      <c r="A1774" s="74">
        <v>96</v>
      </c>
      <c r="B1774" s="77" t="s">
        <v>2581</v>
      </c>
      <c r="C1774" s="77" t="s">
        <v>23</v>
      </c>
      <c r="D1774" s="74" t="s">
        <v>2567</v>
      </c>
      <c r="E1774" s="84" t="s">
        <v>2582</v>
      </c>
      <c r="F1774" s="77" t="s">
        <v>20</v>
      </c>
      <c r="G1774" s="74" t="s">
        <v>40</v>
      </c>
      <c r="H1774" s="124">
        <v>500</v>
      </c>
      <c r="I1774" s="124">
        <f t="shared" si="50"/>
        <v>125</v>
      </c>
      <c r="J1774" s="76">
        <f t="shared" si="51"/>
        <v>625</v>
      </c>
      <c r="K1774" s="145">
        <v>44251</v>
      </c>
      <c r="L1774" s="192">
        <v>11</v>
      </c>
      <c r="M1774" s="74">
        <v>1</v>
      </c>
      <c r="N1774" s="219"/>
    </row>
    <row r="1775" s="34" customFormat="1" ht="30" customHeight="1" spans="1:14">
      <c r="A1775" s="74">
        <v>97</v>
      </c>
      <c r="B1775" s="77" t="s">
        <v>2583</v>
      </c>
      <c r="C1775" s="77" t="s">
        <v>17</v>
      </c>
      <c r="D1775" s="74" t="s">
        <v>2567</v>
      </c>
      <c r="E1775" s="84" t="s">
        <v>2572</v>
      </c>
      <c r="F1775" s="77" t="s">
        <v>20</v>
      </c>
      <c r="G1775" s="74" t="s">
        <v>40</v>
      </c>
      <c r="H1775" s="124">
        <v>1500</v>
      </c>
      <c r="I1775" s="124">
        <f t="shared" si="50"/>
        <v>375</v>
      </c>
      <c r="J1775" s="76">
        <f t="shared" si="51"/>
        <v>1875</v>
      </c>
      <c r="K1775" s="145">
        <v>44382</v>
      </c>
      <c r="L1775" s="192">
        <v>6</v>
      </c>
      <c r="M1775" s="74">
        <v>3</v>
      </c>
      <c r="N1775" s="219"/>
    </row>
    <row r="1776" s="34" customFormat="1" ht="30" customHeight="1" spans="1:14">
      <c r="A1776" s="74">
        <v>98</v>
      </c>
      <c r="B1776" s="77" t="s">
        <v>2584</v>
      </c>
      <c r="C1776" s="77" t="s">
        <v>23</v>
      </c>
      <c r="D1776" s="74" t="s">
        <v>2567</v>
      </c>
      <c r="E1776" s="84" t="s">
        <v>2585</v>
      </c>
      <c r="F1776" s="77" t="s">
        <v>20</v>
      </c>
      <c r="G1776" s="74" t="s">
        <v>40</v>
      </c>
      <c r="H1776" s="124">
        <v>1000</v>
      </c>
      <c r="I1776" s="124">
        <f t="shared" si="50"/>
        <v>250</v>
      </c>
      <c r="J1776" s="76">
        <f t="shared" si="51"/>
        <v>1250</v>
      </c>
      <c r="K1776" s="145">
        <v>44256</v>
      </c>
      <c r="L1776" s="192">
        <v>10</v>
      </c>
      <c r="M1776" s="74">
        <v>2</v>
      </c>
      <c r="N1776" s="219"/>
    </row>
    <row r="1777" s="34" customFormat="1" ht="30" customHeight="1" spans="1:14">
      <c r="A1777" s="74">
        <v>99</v>
      </c>
      <c r="B1777" s="77" t="s">
        <v>2586</v>
      </c>
      <c r="C1777" s="77" t="s">
        <v>23</v>
      </c>
      <c r="D1777" s="74" t="s">
        <v>2567</v>
      </c>
      <c r="E1777" s="84" t="s">
        <v>2572</v>
      </c>
      <c r="F1777" s="77" t="s">
        <v>20</v>
      </c>
      <c r="G1777" s="74" t="s">
        <v>40</v>
      </c>
      <c r="H1777" s="124">
        <v>1500</v>
      </c>
      <c r="I1777" s="124">
        <f t="shared" si="50"/>
        <v>375</v>
      </c>
      <c r="J1777" s="76">
        <f t="shared" si="51"/>
        <v>1875</v>
      </c>
      <c r="K1777" s="145" t="s">
        <v>143</v>
      </c>
      <c r="L1777" s="192">
        <v>5</v>
      </c>
      <c r="M1777" s="74">
        <v>3</v>
      </c>
      <c r="N1777" s="219"/>
    </row>
    <row r="1778" s="34" customFormat="1" ht="30" customHeight="1" spans="1:14">
      <c r="A1778" s="74">
        <v>100</v>
      </c>
      <c r="B1778" s="77" t="s">
        <v>2587</v>
      </c>
      <c r="C1778" s="77" t="s">
        <v>23</v>
      </c>
      <c r="D1778" s="74" t="s">
        <v>2567</v>
      </c>
      <c r="E1778" s="84" t="s">
        <v>2582</v>
      </c>
      <c r="F1778" s="77" t="s">
        <v>20</v>
      </c>
      <c r="G1778" s="74" t="s">
        <v>40</v>
      </c>
      <c r="H1778" s="124">
        <v>500</v>
      </c>
      <c r="I1778" s="124">
        <f t="shared" si="50"/>
        <v>125</v>
      </c>
      <c r="J1778" s="76">
        <f t="shared" si="51"/>
        <v>625</v>
      </c>
      <c r="K1778" s="145">
        <v>44251</v>
      </c>
      <c r="L1778" s="192">
        <v>11</v>
      </c>
      <c r="M1778" s="74">
        <v>1</v>
      </c>
      <c r="N1778" s="219"/>
    </row>
    <row r="1779" s="34" customFormat="1" ht="30" customHeight="1" spans="1:14">
      <c r="A1779" s="74">
        <v>101</v>
      </c>
      <c r="B1779" s="77" t="s">
        <v>2588</v>
      </c>
      <c r="C1779" s="77" t="s">
        <v>23</v>
      </c>
      <c r="D1779" s="74" t="s">
        <v>2567</v>
      </c>
      <c r="E1779" s="84" t="s">
        <v>2589</v>
      </c>
      <c r="F1779" s="77" t="s">
        <v>20</v>
      </c>
      <c r="G1779" s="74" t="s">
        <v>40</v>
      </c>
      <c r="H1779" s="124">
        <v>1500</v>
      </c>
      <c r="I1779" s="124">
        <f t="shared" si="50"/>
        <v>375</v>
      </c>
      <c r="J1779" s="76">
        <f t="shared" si="51"/>
        <v>1875</v>
      </c>
      <c r="K1779" s="145">
        <v>44378</v>
      </c>
      <c r="L1779" s="192">
        <v>6</v>
      </c>
      <c r="M1779" s="74">
        <v>3</v>
      </c>
      <c r="N1779" s="219"/>
    </row>
    <row r="1780" s="34" customFormat="1" ht="30" customHeight="1" spans="1:14">
      <c r="A1780" s="74">
        <v>102</v>
      </c>
      <c r="B1780" s="77" t="s">
        <v>2590</v>
      </c>
      <c r="C1780" s="77" t="s">
        <v>23</v>
      </c>
      <c r="D1780" s="74" t="s">
        <v>2567</v>
      </c>
      <c r="E1780" s="84" t="s">
        <v>2572</v>
      </c>
      <c r="F1780" s="77" t="s">
        <v>20</v>
      </c>
      <c r="G1780" s="74" t="s">
        <v>40</v>
      </c>
      <c r="H1780" s="124">
        <v>1500</v>
      </c>
      <c r="I1780" s="124">
        <f t="shared" si="50"/>
        <v>375</v>
      </c>
      <c r="J1780" s="76">
        <f t="shared" si="51"/>
        <v>1875</v>
      </c>
      <c r="K1780" s="145">
        <v>44378</v>
      </c>
      <c r="L1780" s="192">
        <v>6</v>
      </c>
      <c r="M1780" s="74">
        <v>3</v>
      </c>
      <c r="N1780" s="219"/>
    </row>
    <row r="1781" s="34" customFormat="1" ht="30" customHeight="1" spans="1:14">
      <c r="A1781" s="74">
        <v>103</v>
      </c>
      <c r="B1781" s="77" t="s">
        <v>2591</v>
      </c>
      <c r="C1781" s="77" t="s">
        <v>17</v>
      </c>
      <c r="D1781" s="74" t="s">
        <v>2567</v>
      </c>
      <c r="E1781" s="84" t="s">
        <v>2592</v>
      </c>
      <c r="F1781" s="77" t="s">
        <v>20</v>
      </c>
      <c r="G1781" s="74" t="s">
        <v>40</v>
      </c>
      <c r="H1781" s="124">
        <v>1500</v>
      </c>
      <c r="I1781" s="124">
        <f t="shared" si="50"/>
        <v>375</v>
      </c>
      <c r="J1781" s="76">
        <f t="shared" si="51"/>
        <v>1875</v>
      </c>
      <c r="K1781" s="145">
        <v>44470</v>
      </c>
      <c r="L1781" s="192">
        <v>3</v>
      </c>
      <c r="M1781" s="74">
        <v>3</v>
      </c>
      <c r="N1781" s="219"/>
    </row>
    <row r="1782" s="34" customFormat="1" ht="30" customHeight="1" spans="1:14">
      <c r="A1782" s="74">
        <v>104</v>
      </c>
      <c r="B1782" s="77" t="s">
        <v>2593</v>
      </c>
      <c r="C1782" s="77" t="s">
        <v>17</v>
      </c>
      <c r="D1782" s="74" t="s">
        <v>2567</v>
      </c>
      <c r="E1782" s="84" t="s">
        <v>2594</v>
      </c>
      <c r="F1782" s="77" t="s">
        <v>20</v>
      </c>
      <c r="G1782" s="74" t="s">
        <v>40</v>
      </c>
      <c r="H1782" s="124">
        <v>1500</v>
      </c>
      <c r="I1782" s="124">
        <f t="shared" si="50"/>
        <v>375</v>
      </c>
      <c r="J1782" s="76">
        <f t="shared" si="51"/>
        <v>1875</v>
      </c>
      <c r="K1782" s="145">
        <v>44348</v>
      </c>
      <c r="L1782" s="192">
        <v>7</v>
      </c>
      <c r="M1782" s="74">
        <v>3</v>
      </c>
      <c r="N1782" s="219"/>
    </row>
    <row r="1783" s="34" customFormat="1" ht="30" customHeight="1" spans="1:14">
      <c r="A1783" s="74">
        <v>105</v>
      </c>
      <c r="B1783" s="77" t="s">
        <v>2595</v>
      </c>
      <c r="C1783" s="77" t="s">
        <v>23</v>
      </c>
      <c r="D1783" s="74" t="s">
        <v>2567</v>
      </c>
      <c r="E1783" s="84" t="s">
        <v>2572</v>
      </c>
      <c r="F1783" s="77" t="s">
        <v>20</v>
      </c>
      <c r="G1783" s="74" t="s">
        <v>40</v>
      </c>
      <c r="H1783" s="124">
        <v>1500</v>
      </c>
      <c r="I1783" s="124">
        <f t="shared" si="50"/>
        <v>375</v>
      </c>
      <c r="J1783" s="76">
        <f t="shared" si="51"/>
        <v>1875</v>
      </c>
      <c r="K1783" s="145">
        <v>44378</v>
      </c>
      <c r="L1783" s="192">
        <v>6</v>
      </c>
      <c r="M1783" s="74">
        <v>3</v>
      </c>
      <c r="N1783" s="219"/>
    </row>
    <row r="1784" s="34" customFormat="1" ht="30" customHeight="1" spans="1:14">
      <c r="A1784" s="74">
        <v>106</v>
      </c>
      <c r="B1784" s="77" t="s">
        <v>2596</v>
      </c>
      <c r="C1784" s="77" t="s">
        <v>23</v>
      </c>
      <c r="D1784" s="74" t="s">
        <v>2567</v>
      </c>
      <c r="E1784" s="84" t="s">
        <v>2572</v>
      </c>
      <c r="F1784" s="77" t="s">
        <v>20</v>
      </c>
      <c r="G1784" s="74" t="s">
        <v>40</v>
      </c>
      <c r="H1784" s="124">
        <v>1500</v>
      </c>
      <c r="I1784" s="124">
        <f t="shared" si="50"/>
        <v>375</v>
      </c>
      <c r="J1784" s="76">
        <f t="shared" si="51"/>
        <v>1875</v>
      </c>
      <c r="K1784" s="145">
        <v>44378</v>
      </c>
      <c r="L1784" s="192">
        <v>6</v>
      </c>
      <c r="M1784" s="74">
        <v>3</v>
      </c>
      <c r="N1784" s="219"/>
    </row>
    <row r="1785" s="34" customFormat="1" ht="30" customHeight="1" spans="1:14">
      <c r="A1785" s="74">
        <v>107</v>
      </c>
      <c r="B1785" s="77" t="s">
        <v>2597</v>
      </c>
      <c r="C1785" s="77" t="s">
        <v>23</v>
      </c>
      <c r="D1785" s="74" t="s">
        <v>2567</v>
      </c>
      <c r="E1785" s="84" t="s">
        <v>2572</v>
      </c>
      <c r="F1785" s="77" t="s">
        <v>20</v>
      </c>
      <c r="G1785" s="74" t="s">
        <v>40</v>
      </c>
      <c r="H1785" s="124">
        <v>1500</v>
      </c>
      <c r="I1785" s="124">
        <f t="shared" si="50"/>
        <v>375</v>
      </c>
      <c r="J1785" s="76">
        <f t="shared" si="51"/>
        <v>1875</v>
      </c>
      <c r="K1785" s="145">
        <v>44378</v>
      </c>
      <c r="L1785" s="192">
        <v>6</v>
      </c>
      <c r="M1785" s="74">
        <v>3</v>
      </c>
      <c r="N1785" s="219"/>
    </row>
    <row r="1786" s="34" customFormat="1" ht="30" customHeight="1" spans="1:14">
      <c r="A1786" s="74">
        <v>108</v>
      </c>
      <c r="B1786" s="77" t="s">
        <v>2598</v>
      </c>
      <c r="C1786" s="77" t="s">
        <v>17</v>
      </c>
      <c r="D1786" s="74" t="s">
        <v>2567</v>
      </c>
      <c r="E1786" s="84" t="s">
        <v>2599</v>
      </c>
      <c r="F1786" s="77" t="s">
        <v>20</v>
      </c>
      <c r="G1786" s="74" t="s">
        <v>40</v>
      </c>
      <c r="H1786" s="124">
        <v>1000</v>
      </c>
      <c r="I1786" s="124">
        <f t="shared" si="50"/>
        <v>250</v>
      </c>
      <c r="J1786" s="76">
        <f t="shared" si="51"/>
        <v>1250</v>
      </c>
      <c r="K1786" s="145" t="s">
        <v>766</v>
      </c>
      <c r="L1786" s="192">
        <v>10</v>
      </c>
      <c r="M1786" s="74">
        <v>2</v>
      </c>
      <c r="N1786" s="219"/>
    </row>
    <row r="1787" s="34" customFormat="1" ht="30" customHeight="1" spans="1:14">
      <c r="A1787" s="74">
        <v>109</v>
      </c>
      <c r="B1787" s="77" t="s">
        <v>2600</v>
      </c>
      <c r="C1787" s="77" t="s">
        <v>23</v>
      </c>
      <c r="D1787" s="74" t="s">
        <v>2567</v>
      </c>
      <c r="E1787" s="84" t="s">
        <v>2585</v>
      </c>
      <c r="F1787" s="77" t="s">
        <v>20</v>
      </c>
      <c r="G1787" s="74" t="s">
        <v>40</v>
      </c>
      <c r="H1787" s="124">
        <v>500</v>
      </c>
      <c r="I1787" s="124">
        <f t="shared" si="50"/>
        <v>125</v>
      </c>
      <c r="J1787" s="76">
        <f t="shared" si="51"/>
        <v>625</v>
      </c>
      <c r="K1787" s="145" t="s">
        <v>82</v>
      </c>
      <c r="L1787" s="192">
        <v>11</v>
      </c>
      <c r="M1787" s="74">
        <v>1</v>
      </c>
      <c r="N1787" s="219"/>
    </row>
    <row r="1788" s="34" customFormat="1" ht="30" customHeight="1" spans="1:14">
      <c r="A1788" s="74">
        <v>110</v>
      </c>
      <c r="B1788" s="77" t="s">
        <v>2601</v>
      </c>
      <c r="C1788" s="77" t="s">
        <v>23</v>
      </c>
      <c r="D1788" s="74" t="s">
        <v>2567</v>
      </c>
      <c r="E1788" s="84" t="s">
        <v>2585</v>
      </c>
      <c r="F1788" s="77" t="s">
        <v>20</v>
      </c>
      <c r="G1788" s="74" t="s">
        <v>40</v>
      </c>
      <c r="H1788" s="124">
        <v>1500</v>
      </c>
      <c r="I1788" s="124">
        <f t="shared" si="50"/>
        <v>375</v>
      </c>
      <c r="J1788" s="76">
        <f t="shared" si="51"/>
        <v>1875</v>
      </c>
      <c r="K1788" s="145" t="s">
        <v>845</v>
      </c>
      <c r="L1788" s="192">
        <v>9</v>
      </c>
      <c r="M1788" s="74">
        <v>3</v>
      </c>
      <c r="N1788" s="219"/>
    </row>
    <row r="1789" s="34" customFormat="1" ht="30" customHeight="1" spans="1:14">
      <c r="A1789" s="74">
        <v>111</v>
      </c>
      <c r="B1789" s="77" t="s">
        <v>2602</v>
      </c>
      <c r="C1789" s="77" t="s">
        <v>23</v>
      </c>
      <c r="D1789" s="74" t="s">
        <v>2567</v>
      </c>
      <c r="E1789" s="84" t="s">
        <v>2603</v>
      </c>
      <c r="F1789" s="77" t="s">
        <v>20</v>
      </c>
      <c r="G1789" s="74" t="s">
        <v>40</v>
      </c>
      <c r="H1789" s="124">
        <v>1500</v>
      </c>
      <c r="I1789" s="124">
        <f t="shared" si="50"/>
        <v>375</v>
      </c>
      <c r="J1789" s="76">
        <f t="shared" si="51"/>
        <v>1875</v>
      </c>
      <c r="K1789" s="145">
        <v>44287</v>
      </c>
      <c r="L1789" s="192">
        <v>9</v>
      </c>
      <c r="M1789" s="74">
        <v>3</v>
      </c>
      <c r="N1789" s="219"/>
    </row>
    <row r="1790" s="34" customFormat="1" ht="30" customHeight="1" spans="1:14">
      <c r="A1790" s="74">
        <v>112</v>
      </c>
      <c r="B1790" s="77" t="s">
        <v>2604</v>
      </c>
      <c r="C1790" s="77" t="s">
        <v>23</v>
      </c>
      <c r="D1790" s="74" t="s">
        <v>2567</v>
      </c>
      <c r="E1790" s="84" t="s">
        <v>2572</v>
      </c>
      <c r="F1790" s="77" t="s">
        <v>20</v>
      </c>
      <c r="G1790" s="74" t="s">
        <v>40</v>
      </c>
      <c r="H1790" s="124">
        <v>1500</v>
      </c>
      <c r="I1790" s="124">
        <f t="shared" si="50"/>
        <v>375</v>
      </c>
      <c r="J1790" s="76">
        <f t="shared" si="51"/>
        <v>1875</v>
      </c>
      <c r="K1790" s="145">
        <v>44378</v>
      </c>
      <c r="L1790" s="192">
        <v>6</v>
      </c>
      <c r="M1790" s="74">
        <v>3</v>
      </c>
      <c r="N1790" s="219"/>
    </row>
    <row r="1791" s="34" customFormat="1" ht="30" customHeight="1" spans="1:14">
      <c r="A1791" s="74">
        <v>113</v>
      </c>
      <c r="B1791" s="77" t="s">
        <v>2605</v>
      </c>
      <c r="C1791" s="77" t="s">
        <v>17</v>
      </c>
      <c r="D1791" s="74" t="s">
        <v>2567</v>
      </c>
      <c r="E1791" s="84" t="s">
        <v>2589</v>
      </c>
      <c r="F1791" s="77" t="s">
        <v>20</v>
      </c>
      <c r="G1791" s="74" t="s">
        <v>40</v>
      </c>
      <c r="H1791" s="124">
        <v>2500</v>
      </c>
      <c r="I1791" s="124">
        <f t="shared" si="50"/>
        <v>625</v>
      </c>
      <c r="J1791" s="76">
        <f t="shared" si="51"/>
        <v>3125</v>
      </c>
      <c r="K1791" s="145">
        <v>44501</v>
      </c>
      <c r="L1791" s="192">
        <v>0</v>
      </c>
      <c r="M1791" s="74">
        <v>5</v>
      </c>
      <c r="N1791" s="219"/>
    </row>
    <row r="1792" s="34" customFormat="1" ht="30" customHeight="1" spans="1:14">
      <c r="A1792" s="74">
        <v>114</v>
      </c>
      <c r="B1792" s="77" t="s">
        <v>2606</v>
      </c>
      <c r="C1792" s="77" t="s">
        <v>17</v>
      </c>
      <c r="D1792" s="74" t="s">
        <v>2567</v>
      </c>
      <c r="E1792" s="84" t="s">
        <v>2607</v>
      </c>
      <c r="F1792" s="77" t="s">
        <v>20</v>
      </c>
      <c r="G1792" s="74" t="s">
        <v>40</v>
      </c>
      <c r="H1792" s="124">
        <v>4000</v>
      </c>
      <c r="I1792" s="124">
        <f t="shared" si="50"/>
        <v>1000</v>
      </c>
      <c r="J1792" s="76">
        <f t="shared" si="51"/>
        <v>5000</v>
      </c>
      <c r="K1792" s="145">
        <v>44409</v>
      </c>
      <c r="L1792" s="192">
        <v>0</v>
      </c>
      <c r="M1792" s="74">
        <v>8</v>
      </c>
      <c r="N1792" s="219"/>
    </row>
    <row r="1793" s="34" customFormat="1" ht="30" customHeight="1" spans="1:14">
      <c r="A1793" s="74">
        <v>115</v>
      </c>
      <c r="B1793" s="77" t="s">
        <v>2608</v>
      </c>
      <c r="C1793" s="77" t="s">
        <v>17</v>
      </c>
      <c r="D1793" s="74" t="s">
        <v>2567</v>
      </c>
      <c r="E1793" s="84" t="s">
        <v>2609</v>
      </c>
      <c r="F1793" s="77" t="s">
        <v>20</v>
      </c>
      <c r="G1793" s="74" t="s">
        <v>40</v>
      </c>
      <c r="H1793" s="124">
        <v>4000</v>
      </c>
      <c r="I1793" s="124">
        <f t="shared" si="50"/>
        <v>1000</v>
      </c>
      <c r="J1793" s="76">
        <f t="shared" si="51"/>
        <v>5000</v>
      </c>
      <c r="K1793" s="145">
        <v>44409</v>
      </c>
      <c r="L1793" s="192">
        <v>0</v>
      </c>
      <c r="M1793" s="74">
        <v>8</v>
      </c>
      <c r="N1793" s="219"/>
    </row>
    <row r="1794" s="34" customFormat="1" ht="30" customHeight="1" spans="1:14">
      <c r="A1794" s="74">
        <v>116</v>
      </c>
      <c r="B1794" s="77" t="s">
        <v>2610</v>
      </c>
      <c r="C1794" s="77" t="s">
        <v>17</v>
      </c>
      <c r="D1794" s="74" t="s">
        <v>2567</v>
      </c>
      <c r="E1794" s="84" t="s">
        <v>2611</v>
      </c>
      <c r="F1794" s="77" t="s">
        <v>20</v>
      </c>
      <c r="G1794" s="74" t="s">
        <v>40</v>
      </c>
      <c r="H1794" s="124">
        <v>2500</v>
      </c>
      <c r="I1794" s="124">
        <f t="shared" si="50"/>
        <v>625</v>
      </c>
      <c r="J1794" s="76">
        <f t="shared" si="51"/>
        <v>3125</v>
      </c>
      <c r="K1794" s="145">
        <v>44501</v>
      </c>
      <c r="L1794" s="192">
        <v>0</v>
      </c>
      <c r="M1794" s="74">
        <v>5</v>
      </c>
      <c r="N1794" s="219"/>
    </row>
    <row r="1795" s="34" customFormat="1" ht="30" customHeight="1" spans="1:14">
      <c r="A1795" s="74">
        <v>117</v>
      </c>
      <c r="B1795" s="77" t="s">
        <v>2612</v>
      </c>
      <c r="C1795" s="77" t="s">
        <v>17</v>
      </c>
      <c r="D1795" s="74" t="s">
        <v>2613</v>
      </c>
      <c r="E1795" s="84" t="s">
        <v>2614</v>
      </c>
      <c r="F1795" s="77" t="s">
        <v>20</v>
      </c>
      <c r="G1795" s="74" t="s">
        <v>21</v>
      </c>
      <c r="H1795" s="124">
        <v>3000</v>
      </c>
      <c r="I1795" s="124">
        <f t="shared" si="50"/>
        <v>750</v>
      </c>
      <c r="J1795" s="76">
        <f t="shared" si="51"/>
        <v>3750</v>
      </c>
      <c r="K1795" s="145">
        <v>43922</v>
      </c>
      <c r="L1795" s="192">
        <v>18</v>
      </c>
      <c r="M1795" s="74">
        <v>3</v>
      </c>
      <c r="N1795" s="219"/>
    </row>
    <row r="1796" s="34" customFormat="1" ht="30" customHeight="1" spans="1:14">
      <c r="A1796" s="74">
        <v>118</v>
      </c>
      <c r="B1796" s="77" t="s">
        <v>2615</v>
      </c>
      <c r="C1796" s="77" t="s">
        <v>17</v>
      </c>
      <c r="D1796" s="74" t="s">
        <v>2616</v>
      </c>
      <c r="E1796" s="84" t="s">
        <v>2617</v>
      </c>
      <c r="F1796" s="77" t="s">
        <v>20</v>
      </c>
      <c r="G1796" s="74" t="s">
        <v>40</v>
      </c>
      <c r="H1796" s="124">
        <v>4000</v>
      </c>
      <c r="I1796" s="124">
        <f t="shared" si="50"/>
        <v>1000</v>
      </c>
      <c r="J1796" s="76">
        <f t="shared" si="51"/>
        <v>5000</v>
      </c>
      <c r="K1796" s="145">
        <v>44409</v>
      </c>
      <c r="L1796" s="192" t="s">
        <v>1248</v>
      </c>
      <c r="M1796" s="74">
        <v>8</v>
      </c>
      <c r="N1796" s="219"/>
    </row>
    <row r="1797" s="34" customFormat="1" ht="30" customHeight="1" spans="1:14">
      <c r="A1797" s="74">
        <v>119</v>
      </c>
      <c r="B1797" s="77" t="s">
        <v>2618</v>
      </c>
      <c r="C1797" s="77" t="s">
        <v>23</v>
      </c>
      <c r="D1797" s="74" t="s">
        <v>2616</v>
      </c>
      <c r="E1797" s="84" t="s">
        <v>2617</v>
      </c>
      <c r="F1797" s="77" t="s">
        <v>20</v>
      </c>
      <c r="G1797" s="74" t="s">
        <v>40</v>
      </c>
      <c r="H1797" s="124">
        <v>4000</v>
      </c>
      <c r="I1797" s="124">
        <f t="shared" si="50"/>
        <v>1000</v>
      </c>
      <c r="J1797" s="76">
        <f t="shared" si="51"/>
        <v>5000</v>
      </c>
      <c r="K1797" s="145">
        <v>44409</v>
      </c>
      <c r="L1797" s="192" t="s">
        <v>1248</v>
      </c>
      <c r="M1797" s="74">
        <v>8</v>
      </c>
      <c r="N1797" s="219"/>
    </row>
    <row r="1798" s="34" customFormat="1" ht="30" customHeight="1" spans="1:14">
      <c r="A1798" s="74">
        <v>120</v>
      </c>
      <c r="B1798" s="77" t="s">
        <v>2619</v>
      </c>
      <c r="C1798" s="77" t="s">
        <v>23</v>
      </c>
      <c r="D1798" s="74" t="s">
        <v>2616</v>
      </c>
      <c r="E1798" s="84" t="s">
        <v>2617</v>
      </c>
      <c r="F1798" s="77" t="s">
        <v>20</v>
      </c>
      <c r="G1798" s="74" t="s">
        <v>40</v>
      </c>
      <c r="H1798" s="124">
        <v>4000</v>
      </c>
      <c r="I1798" s="124">
        <f t="shared" si="50"/>
        <v>1000</v>
      </c>
      <c r="J1798" s="76">
        <f t="shared" si="51"/>
        <v>5000</v>
      </c>
      <c r="K1798" s="145">
        <v>44409</v>
      </c>
      <c r="L1798" s="192" t="s">
        <v>1248</v>
      </c>
      <c r="M1798" s="74">
        <v>8</v>
      </c>
      <c r="N1798" s="219"/>
    </row>
    <row r="1799" s="34" customFormat="1" ht="30" customHeight="1" spans="1:14">
      <c r="A1799" s="74">
        <v>121</v>
      </c>
      <c r="B1799" s="77" t="s">
        <v>2620</v>
      </c>
      <c r="C1799" s="77" t="s">
        <v>17</v>
      </c>
      <c r="D1799" s="74" t="s">
        <v>2616</v>
      </c>
      <c r="E1799" s="84" t="s">
        <v>2621</v>
      </c>
      <c r="F1799" s="77" t="s">
        <v>20</v>
      </c>
      <c r="G1799" s="74" t="s">
        <v>40</v>
      </c>
      <c r="H1799" s="124">
        <v>4000</v>
      </c>
      <c r="I1799" s="124">
        <f t="shared" si="50"/>
        <v>1000</v>
      </c>
      <c r="J1799" s="76">
        <f t="shared" si="51"/>
        <v>5000</v>
      </c>
      <c r="K1799" s="145">
        <v>44409</v>
      </c>
      <c r="L1799" s="192" t="s">
        <v>1248</v>
      </c>
      <c r="M1799" s="74">
        <v>8</v>
      </c>
      <c r="N1799" s="219"/>
    </row>
    <row r="1800" s="34" customFormat="1" ht="30" customHeight="1" spans="1:14">
      <c r="A1800" s="74">
        <v>122</v>
      </c>
      <c r="B1800" s="77" t="s">
        <v>2622</v>
      </c>
      <c r="C1800" s="77" t="s">
        <v>23</v>
      </c>
      <c r="D1800" s="74" t="s">
        <v>2616</v>
      </c>
      <c r="E1800" s="84" t="s">
        <v>2617</v>
      </c>
      <c r="F1800" s="77" t="s">
        <v>20</v>
      </c>
      <c r="G1800" s="74" t="s">
        <v>40</v>
      </c>
      <c r="H1800" s="124">
        <v>4500</v>
      </c>
      <c r="I1800" s="124">
        <f t="shared" si="50"/>
        <v>1125</v>
      </c>
      <c r="J1800" s="76">
        <f t="shared" si="51"/>
        <v>5625</v>
      </c>
      <c r="K1800" s="145">
        <v>44378</v>
      </c>
      <c r="L1800" s="192" t="s">
        <v>1248</v>
      </c>
      <c r="M1800" s="74">
        <v>9</v>
      </c>
      <c r="N1800" s="219"/>
    </row>
    <row r="1801" s="34" customFormat="1" ht="30" customHeight="1" spans="1:14">
      <c r="A1801" s="74">
        <v>123</v>
      </c>
      <c r="B1801" s="77" t="s">
        <v>2623</v>
      </c>
      <c r="C1801" s="77" t="s">
        <v>17</v>
      </c>
      <c r="D1801" s="74" t="s">
        <v>2616</v>
      </c>
      <c r="E1801" s="84" t="s">
        <v>2617</v>
      </c>
      <c r="F1801" s="77" t="s">
        <v>20</v>
      </c>
      <c r="G1801" s="74" t="s">
        <v>40</v>
      </c>
      <c r="H1801" s="124">
        <v>4500</v>
      </c>
      <c r="I1801" s="124">
        <f t="shared" si="50"/>
        <v>1125</v>
      </c>
      <c r="J1801" s="76">
        <f t="shared" si="51"/>
        <v>5625</v>
      </c>
      <c r="K1801" s="145">
        <v>44378</v>
      </c>
      <c r="L1801" s="192" t="s">
        <v>1248</v>
      </c>
      <c r="M1801" s="74">
        <v>9</v>
      </c>
      <c r="N1801" s="219"/>
    </row>
    <row r="1802" s="34" customFormat="1" ht="30" customHeight="1" spans="1:14">
      <c r="A1802" s="74">
        <v>124</v>
      </c>
      <c r="B1802" s="77" t="s">
        <v>2624</v>
      </c>
      <c r="C1802" s="77" t="s">
        <v>23</v>
      </c>
      <c r="D1802" s="74" t="s">
        <v>2616</v>
      </c>
      <c r="E1802" s="84" t="s">
        <v>2617</v>
      </c>
      <c r="F1802" s="77" t="s">
        <v>20</v>
      </c>
      <c r="G1802" s="74" t="s">
        <v>40</v>
      </c>
      <c r="H1802" s="124">
        <v>4000</v>
      </c>
      <c r="I1802" s="124">
        <f t="shared" si="50"/>
        <v>1000</v>
      </c>
      <c r="J1802" s="76">
        <f t="shared" si="51"/>
        <v>5000</v>
      </c>
      <c r="K1802" s="145">
        <v>44409</v>
      </c>
      <c r="L1802" s="192" t="s">
        <v>1248</v>
      </c>
      <c r="M1802" s="74">
        <v>8</v>
      </c>
      <c r="N1802" s="219"/>
    </row>
    <row r="1803" s="34" customFormat="1" ht="30" customHeight="1" spans="1:14">
      <c r="A1803" s="74">
        <v>125</v>
      </c>
      <c r="B1803" s="77" t="s">
        <v>2625</v>
      </c>
      <c r="C1803" s="77" t="s">
        <v>23</v>
      </c>
      <c r="D1803" s="74" t="s">
        <v>2616</v>
      </c>
      <c r="E1803" s="84" t="s">
        <v>2617</v>
      </c>
      <c r="F1803" s="77" t="s">
        <v>20</v>
      </c>
      <c r="G1803" s="74" t="s">
        <v>21</v>
      </c>
      <c r="H1803" s="124">
        <v>3000</v>
      </c>
      <c r="I1803" s="124">
        <f t="shared" si="50"/>
        <v>750</v>
      </c>
      <c r="J1803" s="76">
        <f t="shared" si="51"/>
        <v>3750</v>
      </c>
      <c r="K1803" s="145">
        <v>43678</v>
      </c>
      <c r="L1803" s="192" t="s">
        <v>1797</v>
      </c>
      <c r="M1803" s="74">
        <v>3</v>
      </c>
      <c r="N1803" s="219"/>
    </row>
    <row r="1804" s="34" customFormat="1" ht="30" customHeight="1" spans="1:14">
      <c r="A1804" s="74">
        <v>126</v>
      </c>
      <c r="B1804" s="77" t="s">
        <v>2626</v>
      </c>
      <c r="C1804" s="77" t="s">
        <v>23</v>
      </c>
      <c r="D1804" s="74" t="s">
        <v>2616</v>
      </c>
      <c r="E1804" s="84" t="s">
        <v>2617</v>
      </c>
      <c r="F1804" s="77" t="s">
        <v>20</v>
      </c>
      <c r="G1804" s="74" t="s">
        <v>27</v>
      </c>
      <c r="H1804" s="124">
        <v>1500</v>
      </c>
      <c r="I1804" s="124">
        <f t="shared" si="50"/>
        <v>375</v>
      </c>
      <c r="J1804" s="76">
        <f t="shared" si="51"/>
        <v>1875</v>
      </c>
      <c r="K1804" s="145">
        <v>43800</v>
      </c>
      <c r="L1804" s="192" t="s">
        <v>1786</v>
      </c>
      <c r="M1804" s="74">
        <v>3</v>
      </c>
      <c r="N1804" s="219"/>
    </row>
    <row r="1805" s="34" customFormat="1" ht="30" customHeight="1" spans="1:14">
      <c r="A1805" s="74">
        <v>127</v>
      </c>
      <c r="B1805" s="77" t="s">
        <v>2627</v>
      </c>
      <c r="C1805" s="77" t="s">
        <v>17</v>
      </c>
      <c r="D1805" s="74" t="s">
        <v>2616</v>
      </c>
      <c r="E1805" s="84" t="s">
        <v>2617</v>
      </c>
      <c r="F1805" s="77" t="s">
        <v>20</v>
      </c>
      <c r="G1805" s="74" t="s">
        <v>21</v>
      </c>
      <c r="H1805" s="124">
        <v>3000</v>
      </c>
      <c r="I1805" s="124">
        <f t="shared" si="50"/>
        <v>750</v>
      </c>
      <c r="J1805" s="76">
        <f t="shared" si="51"/>
        <v>3750</v>
      </c>
      <c r="K1805" s="145">
        <v>44044</v>
      </c>
      <c r="L1805" s="192" t="s">
        <v>1762</v>
      </c>
      <c r="M1805" s="74">
        <v>3</v>
      </c>
      <c r="N1805" s="219"/>
    </row>
    <row r="1806" s="34" customFormat="1" ht="30" customHeight="1" spans="1:14">
      <c r="A1806" s="74">
        <v>128</v>
      </c>
      <c r="B1806" s="77" t="s">
        <v>2628</v>
      </c>
      <c r="C1806" s="77" t="s">
        <v>23</v>
      </c>
      <c r="D1806" s="74" t="s">
        <v>2616</v>
      </c>
      <c r="E1806" s="84" t="s">
        <v>2617</v>
      </c>
      <c r="F1806" s="77" t="s">
        <v>20</v>
      </c>
      <c r="G1806" s="74" t="s">
        <v>21</v>
      </c>
      <c r="H1806" s="124">
        <v>3000</v>
      </c>
      <c r="I1806" s="124">
        <f t="shared" si="50"/>
        <v>750</v>
      </c>
      <c r="J1806" s="76">
        <f t="shared" si="51"/>
        <v>3750</v>
      </c>
      <c r="K1806" s="145">
        <v>44013</v>
      </c>
      <c r="L1806" s="192" t="s">
        <v>1615</v>
      </c>
      <c r="M1806" s="74">
        <v>3</v>
      </c>
      <c r="N1806" s="219"/>
    </row>
    <row r="1807" s="34" customFormat="1" ht="30" customHeight="1" spans="1:14">
      <c r="A1807" s="74">
        <v>129</v>
      </c>
      <c r="B1807" s="77" t="s">
        <v>2629</v>
      </c>
      <c r="C1807" s="77" t="s">
        <v>23</v>
      </c>
      <c r="D1807" s="74" t="s">
        <v>2616</v>
      </c>
      <c r="E1807" s="84" t="s">
        <v>2630</v>
      </c>
      <c r="F1807" s="77" t="s">
        <v>20</v>
      </c>
      <c r="G1807" s="74" t="s">
        <v>27</v>
      </c>
      <c r="H1807" s="124">
        <v>1500</v>
      </c>
      <c r="I1807" s="124">
        <f t="shared" ref="I1807:I1849" si="52">H1807*0.25</f>
        <v>375</v>
      </c>
      <c r="J1807" s="76">
        <f t="shared" ref="J1807:J1849" si="53">H1807+I1807</f>
        <v>1875</v>
      </c>
      <c r="K1807" s="145">
        <v>43922</v>
      </c>
      <c r="L1807" s="192" t="s">
        <v>1774</v>
      </c>
      <c r="M1807" s="74">
        <v>3</v>
      </c>
      <c r="N1807" s="219"/>
    </row>
    <row r="1808" s="34" customFormat="1" ht="30" customHeight="1" spans="1:14">
      <c r="A1808" s="74">
        <v>130</v>
      </c>
      <c r="B1808" s="77" t="s">
        <v>2325</v>
      </c>
      <c r="C1808" s="77" t="s">
        <v>23</v>
      </c>
      <c r="D1808" s="74" t="s">
        <v>2616</v>
      </c>
      <c r="E1808" s="84" t="s">
        <v>2617</v>
      </c>
      <c r="F1808" s="77" t="s">
        <v>20</v>
      </c>
      <c r="G1808" s="74" t="s">
        <v>40</v>
      </c>
      <c r="H1808" s="124">
        <v>500</v>
      </c>
      <c r="I1808" s="124">
        <f t="shared" si="52"/>
        <v>125</v>
      </c>
      <c r="J1808" s="76">
        <f t="shared" si="53"/>
        <v>625</v>
      </c>
      <c r="K1808" s="145">
        <v>44228</v>
      </c>
      <c r="L1808" s="192" t="s">
        <v>1740</v>
      </c>
      <c r="M1808" s="74">
        <v>1</v>
      </c>
      <c r="N1808" s="219"/>
    </row>
    <row r="1809" s="34" customFormat="1" ht="30" customHeight="1" spans="1:14">
      <c r="A1809" s="74">
        <v>131</v>
      </c>
      <c r="B1809" s="77" t="s">
        <v>2631</v>
      </c>
      <c r="C1809" s="77" t="s">
        <v>23</v>
      </c>
      <c r="D1809" s="74" t="s">
        <v>2616</v>
      </c>
      <c r="E1809" s="84" t="s">
        <v>2617</v>
      </c>
      <c r="F1809" s="77" t="s">
        <v>20</v>
      </c>
      <c r="G1809" s="74" t="s">
        <v>40</v>
      </c>
      <c r="H1809" s="124">
        <f t="shared" ref="H1809:H1823" si="54">500*M1809</f>
        <v>1500</v>
      </c>
      <c r="I1809" s="124">
        <f t="shared" si="52"/>
        <v>375</v>
      </c>
      <c r="J1809" s="76">
        <f t="shared" si="53"/>
        <v>1875</v>
      </c>
      <c r="K1809" s="145">
        <v>44378</v>
      </c>
      <c r="L1809" s="192">
        <v>6</v>
      </c>
      <c r="M1809" s="74">
        <v>3</v>
      </c>
      <c r="N1809" s="219"/>
    </row>
    <row r="1810" s="34" customFormat="1" ht="30" customHeight="1" spans="1:14">
      <c r="A1810" s="74">
        <v>132</v>
      </c>
      <c r="B1810" s="77" t="s">
        <v>2632</v>
      </c>
      <c r="C1810" s="77" t="s">
        <v>23</v>
      </c>
      <c r="D1810" s="74" t="s">
        <v>2616</v>
      </c>
      <c r="E1810" s="84" t="s">
        <v>2617</v>
      </c>
      <c r="F1810" s="77" t="s">
        <v>20</v>
      </c>
      <c r="G1810" s="74" t="s">
        <v>40</v>
      </c>
      <c r="H1810" s="124">
        <f t="shared" si="54"/>
        <v>1500</v>
      </c>
      <c r="I1810" s="124">
        <f t="shared" si="52"/>
        <v>375</v>
      </c>
      <c r="J1810" s="76">
        <f t="shared" si="53"/>
        <v>1875</v>
      </c>
      <c r="K1810" s="145">
        <v>44409</v>
      </c>
      <c r="L1810" s="192">
        <v>5</v>
      </c>
      <c r="M1810" s="74">
        <v>3</v>
      </c>
      <c r="N1810" s="219"/>
    </row>
    <row r="1811" s="34" customFormat="1" ht="30" customHeight="1" spans="1:14">
      <c r="A1811" s="74">
        <v>133</v>
      </c>
      <c r="B1811" s="77" t="s">
        <v>2633</v>
      </c>
      <c r="C1811" s="77" t="s">
        <v>23</v>
      </c>
      <c r="D1811" s="74" t="s">
        <v>2616</v>
      </c>
      <c r="E1811" s="84" t="s">
        <v>2617</v>
      </c>
      <c r="F1811" s="77" t="s">
        <v>20</v>
      </c>
      <c r="G1811" s="74" t="s">
        <v>40</v>
      </c>
      <c r="H1811" s="124">
        <f t="shared" si="54"/>
        <v>1500</v>
      </c>
      <c r="I1811" s="124">
        <f t="shared" si="52"/>
        <v>375</v>
      </c>
      <c r="J1811" s="76">
        <f t="shared" si="53"/>
        <v>1875</v>
      </c>
      <c r="K1811" s="145">
        <v>44409</v>
      </c>
      <c r="L1811" s="192">
        <v>5</v>
      </c>
      <c r="M1811" s="74">
        <v>3</v>
      </c>
      <c r="N1811" s="219"/>
    </row>
    <row r="1812" s="34" customFormat="1" ht="30" customHeight="1" spans="1:14">
      <c r="A1812" s="74">
        <v>134</v>
      </c>
      <c r="B1812" s="77" t="s">
        <v>2634</v>
      </c>
      <c r="C1812" s="77" t="s">
        <v>23</v>
      </c>
      <c r="D1812" s="74" t="s">
        <v>2616</v>
      </c>
      <c r="E1812" s="84" t="s">
        <v>2617</v>
      </c>
      <c r="F1812" s="77" t="s">
        <v>20</v>
      </c>
      <c r="G1812" s="74" t="s">
        <v>40</v>
      </c>
      <c r="H1812" s="124">
        <f t="shared" si="54"/>
        <v>1500</v>
      </c>
      <c r="I1812" s="124">
        <f t="shared" si="52"/>
        <v>375</v>
      </c>
      <c r="J1812" s="76">
        <f t="shared" si="53"/>
        <v>1875</v>
      </c>
      <c r="K1812" s="145">
        <v>44409</v>
      </c>
      <c r="L1812" s="192">
        <v>5</v>
      </c>
      <c r="M1812" s="74">
        <v>3</v>
      </c>
      <c r="N1812" s="219"/>
    </row>
    <row r="1813" s="34" customFormat="1" ht="30" customHeight="1" spans="1:14">
      <c r="A1813" s="74">
        <v>135</v>
      </c>
      <c r="B1813" s="77" t="s">
        <v>2635</v>
      </c>
      <c r="C1813" s="77" t="s">
        <v>23</v>
      </c>
      <c r="D1813" s="74" t="s">
        <v>2616</v>
      </c>
      <c r="E1813" s="84" t="s">
        <v>2617</v>
      </c>
      <c r="F1813" s="77" t="s">
        <v>20</v>
      </c>
      <c r="G1813" s="74" t="s">
        <v>27</v>
      </c>
      <c r="H1813" s="124">
        <f t="shared" si="54"/>
        <v>1500</v>
      </c>
      <c r="I1813" s="124">
        <f t="shared" si="52"/>
        <v>375</v>
      </c>
      <c r="J1813" s="76">
        <f t="shared" si="53"/>
        <v>1875</v>
      </c>
      <c r="K1813" s="145">
        <v>44440</v>
      </c>
      <c r="L1813" s="192">
        <v>4</v>
      </c>
      <c r="M1813" s="74">
        <v>3</v>
      </c>
      <c r="N1813" s="219"/>
    </row>
    <row r="1814" s="34" customFormat="1" ht="30" customHeight="1" spans="1:14">
      <c r="A1814" s="74">
        <v>136</v>
      </c>
      <c r="B1814" s="77" t="s">
        <v>2636</v>
      </c>
      <c r="C1814" s="77" t="s">
        <v>17</v>
      </c>
      <c r="D1814" s="74" t="s">
        <v>2616</v>
      </c>
      <c r="E1814" s="84" t="s">
        <v>2617</v>
      </c>
      <c r="F1814" s="77" t="s">
        <v>20</v>
      </c>
      <c r="G1814" s="74" t="s">
        <v>40</v>
      </c>
      <c r="H1814" s="124">
        <f t="shared" si="54"/>
        <v>1500</v>
      </c>
      <c r="I1814" s="124">
        <f t="shared" si="52"/>
        <v>375</v>
      </c>
      <c r="J1814" s="76">
        <f t="shared" si="53"/>
        <v>1875</v>
      </c>
      <c r="K1814" s="145">
        <v>44409</v>
      </c>
      <c r="L1814" s="192">
        <v>5</v>
      </c>
      <c r="M1814" s="74">
        <v>3</v>
      </c>
      <c r="N1814" s="219"/>
    </row>
    <row r="1815" s="34" customFormat="1" ht="30" customHeight="1" spans="1:14">
      <c r="A1815" s="74">
        <v>137</v>
      </c>
      <c r="B1815" s="77" t="s">
        <v>2637</v>
      </c>
      <c r="C1815" s="77" t="s">
        <v>23</v>
      </c>
      <c r="D1815" s="74" t="s">
        <v>2616</v>
      </c>
      <c r="E1815" s="84" t="s">
        <v>2617</v>
      </c>
      <c r="F1815" s="77" t="s">
        <v>20</v>
      </c>
      <c r="G1815" s="74" t="s">
        <v>40</v>
      </c>
      <c r="H1815" s="124">
        <f t="shared" si="54"/>
        <v>1500</v>
      </c>
      <c r="I1815" s="124">
        <f t="shared" si="52"/>
        <v>375</v>
      </c>
      <c r="J1815" s="76">
        <f t="shared" si="53"/>
        <v>1875</v>
      </c>
      <c r="K1815" s="145">
        <v>44409</v>
      </c>
      <c r="L1815" s="192">
        <v>5</v>
      </c>
      <c r="M1815" s="74">
        <v>3</v>
      </c>
      <c r="N1815" s="219"/>
    </row>
    <row r="1816" s="34" customFormat="1" ht="30" customHeight="1" spans="1:14">
      <c r="A1816" s="74">
        <v>138</v>
      </c>
      <c r="B1816" s="77" t="s">
        <v>2638</v>
      </c>
      <c r="C1816" s="77" t="s">
        <v>17</v>
      </c>
      <c r="D1816" s="74" t="s">
        <v>2616</v>
      </c>
      <c r="E1816" s="84" t="s">
        <v>2617</v>
      </c>
      <c r="F1816" s="77" t="s">
        <v>20</v>
      </c>
      <c r="G1816" s="74" t="s">
        <v>40</v>
      </c>
      <c r="H1816" s="124">
        <f t="shared" si="54"/>
        <v>1500</v>
      </c>
      <c r="I1816" s="124">
        <f t="shared" si="52"/>
        <v>375</v>
      </c>
      <c r="J1816" s="76">
        <f t="shared" si="53"/>
        <v>1875</v>
      </c>
      <c r="K1816" s="145">
        <v>44409</v>
      </c>
      <c r="L1816" s="192">
        <v>5</v>
      </c>
      <c r="M1816" s="74">
        <v>3</v>
      </c>
      <c r="N1816" s="219"/>
    </row>
    <row r="1817" s="34" customFormat="1" ht="30" customHeight="1" spans="1:14">
      <c r="A1817" s="74">
        <v>139</v>
      </c>
      <c r="B1817" s="77" t="s">
        <v>2639</v>
      </c>
      <c r="C1817" s="77" t="s">
        <v>17</v>
      </c>
      <c r="D1817" s="74" t="s">
        <v>2616</v>
      </c>
      <c r="E1817" s="84" t="s">
        <v>2617</v>
      </c>
      <c r="F1817" s="77" t="s">
        <v>20</v>
      </c>
      <c r="G1817" s="74" t="s">
        <v>40</v>
      </c>
      <c r="H1817" s="124">
        <f t="shared" si="54"/>
        <v>1500</v>
      </c>
      <c r="I1817" s="124">
        <f t="shared" si="52"/>
        <v>375</v>
      </c>
      <c r="J1817" s="76">
        <f t="shared" si="53"/>
        <v>1875</v>
      </c>
      <c r="K1817" s="145">
        <v>44409</v>
      </c>
      <c r="L1817" s="192">
        <v>5</v>
      </c>
      <c r="M1817" s="74">
        <v>3</v>
      </c>
      <c r="N1817" s="219"/>
    </row>
    <row r="1818" s="34" customFormat="1" ht="30" customHeight="1" spans="1:14">
      <c r="A1818" s="74">
        <v>140</v>
      </c>
      <c r="B1818" s="77" t="s">
        <v>2640</v>
      </c>
      <c r="C1818" s="77" t="s">
        <v>17</v>
      </c>
      <c r="D1818" s="74" t="s">
        <v>2616</v>
      </c>
      <c r="E1818" s="84" t="s">
        <v>2617</v>
      </c>
      <c r="F1818" s="77" t="s">
        <v>20</v>
      </c>
      <c r="G1818" s="74" t="s">
        <v>40</v>
      </c>
      <c r="H1818" s="124">
        <f t="shared" si="54"/>
        <v>1500</v>
      </c>
      <c r="I1818" s="124">
        <f t="shared" si="52"/>
        <v>375</v>
      </c>
      <c r="J1818" s="76">
        <f t="shared" si="53"/>
        <v>1875</v>
      </c>
      <c r="K1818" s="145">
        <v>44409</v>
      </c>
      <c r="L1818" s="192">
        <v>5</v>
      </c>
      <c r="M1818" s="74">
        <v>3</v>
      </c>
      <c r="N1818" s="219"/>
    </row>
    <row r="1819" s="34" customFormat="1" ht="30" customHeight="1" spans="1:14">
      <c r="A1819" s="74">
        <v>141</v>
      </c>
      <c r="B1819" s="77" t="s">
        <v>2641</v>
      </c>
      <c r="C1819" s="77" t="s">
        <v>23</v>
      </c>
      <c r="D1819" s="74" t="s">
        <v>2616</v>
      </c>
      <c r="E1819" s="84" t="s">
        <v>2617</v>
      </c>
      <c r="F1819" s="77" t="s">
        <v>20</v>
      </c>
      <c r="G1819" s="74" t="s">
        <v>40</v>
      </c>
      <c r="H1819" s="124">
        <f t="shared" si="54"/>
        <v>1500</v>
      </c>
      <c r="I1819" s="124">
        <f t="shared" si="52"/>
        <v>375</v>
      </c>
      <c r="J1819" s="76">
        <f t="shared" si="53"/>
        <v>1875</v>
      </c>
      <c r="K1819" s="145">
        <v>44409</v>
      </c>
      <c r="L1819" s="192">
        <v>5</v>
      </c>
      <c r="M1819" s="74">
        <v>3</v>
      </c>
      <c r="N1819" s="219"/>
    </row>
    <row r="1820" s="34" customFormat="1" ht="30" customHeight="1" spans="1:14">
      <c r="A1820" s="74">
        <v>142</v>
      </c>
      <c r="B1820" s="77" t="s">
        <v>2642</v>
      </c>
      <c r="C1820" s="77" t="s">
        <v>23</v>
      </c>
      <c r="D1820" s="74" t="s">
        <v>2616</v>
      </c>
      <c r="E1820" s="84" t="s">
        <v>2617</v>
      </c>
      <c r="F1820" s="77" t="s">
        <v>20</v>
      </c>
      <c r="G1820" s="74" t="s">
        <v>40</v>
      </c>
      <c r="H1820" s="124">
        <f t="shared" si="54"/>
        <v>1500</v>
      </c>
      <c r="I1820" s="124">
        <f t="shared" si="52"/>
        <v>375</v>
      </c>
      <c r="J1820" s="76">
        <f t="shared" si="53"/>
        <v>1875</v>
      </c>
      <c r="K1820" s="145">
        <v>44409</v>
      </c>
      <c r="L1820" s="192">
        <v>5</v>
      </c>
      <c r="M1820" s="74">
        <v>3</v>
      </c>
      <c r="N1820" s="219"/>
    </row>
    <row r="1821" s="34" customFormat="1" ht="30" customHeight="1" spans="1:14">
      <c r="A1821" s="74">
        <v>143</v>
      </c>
      <c r="B1821" s="77" t="s">
        <v>2643</v>
      </c>
      <c r="C1821" s="77" t="s">
        <v>23</v>
      </c>
      <c r="D1821" s="74" t="s">
        <v>2616</v>
      </c>
      <c r="E1821" s="84" t="s">
        <v>2617</v>
      </c>
      <c r="F1821" s="77" t="s">
        <v>20</v>
      </c>
      <c r="G1821" s="74" t="s">
        <v>40</v>
      </c>
      <c r="H1821" s="124">
        <f t="shared" si="54"/>
        <v>1500</v>
      </c>
      <c r="I1821" s="124">
        <f t="shared" si="52"/>
        <v>375</v>
      </c>
      <c r="J1821" s="76">
        <f t="shared" si="53"/>
        <v>1875</v>
      </c>
      <c r="K1821" s="145">
        <v>44378</v>
      </c>
      <c r="L1821" s="192">
        <v>6</v>
      </c>
      <c r="M1821" s="74">
        <v>3</v>
      </c>
      <c r="N1821" s="219"/>
    </row>
    <row r="1822" s="34" customFormat="1" ht="30" customHeight="1" spans="1:14">
      <c r="A1822" s="74">
        <v>144</v>
      </c>
      <c r="B1822" s="77" t="s">
        <v>2644</v>
      </c>
      <c r="C1822" s="77" t="s">
        <v>23</v>
      </c>
      <c r="D1822" s="74" t="s">
        <v>2616</v>
      </c>
      <c r="E1822" s="84" t="s">
        <v>2617</v>
      </c>
      <c r="F1822" s="77" t="s">
        <v>20</v>
      </c>
      <c r="G1822" s="74" t="s">
        <v>40</v>
      </c>
      <c r="H1822" s="124">
        <f t="shared" si="54"/>
        <v>1500</v>
      </c>
      <c r="I1822" s="124">
        <f t="shared" si="52"/>
        <v>375</v>
      </c>
      <c r="J1822" s="76">
        <f t="shared" si="53"/>
        <v>1875</v>
      </c>
      <c r="K1822" s="145">
        <v>44409</v>
      </c>
      <c r="L1822" s="192">
        <v>5</v>
      </c>
      <c r="M1822" s="74">
        <v>3</v>
      </c>
      <c r="N1822" s="219"/>
    </row>
    <row r="1823" s="34" customFormat="1" ht="30" customHeight="1" spans="1:14">
      <c r="A1823" s="74">
        <v>145</v>
      </c>
      <c r="B1823" s="77" t="s">
        <v>2645</v>
      </c>
      <c r="C1823" s="77" t="s">
        <v>23</v>
      </c>
      <c r="D1823" s="74" t="s">
        <v>2616</v>
      </c>
      <c r="E1823" s="84" t="s">
        <v>2617</v>
      </c>
      <c r="F1823" s="77" t="s">
        <v>20</v>
      </c>
      <c r="G1823" s="74" t="s">
        <v>40</v>
      </c>
      <c r="H1823" s="124">
        <f t="shared" si="54"/>
        <v>1500</v>
      </c>
      <c r="I1823" s="124">
        <f t="shared" si="52"/>
        <v>375</v>
      </c>
      <c r="J1823" s="76">
        <f t="shared" si="53"/>
        <v>1875</v>
      </c>
      <c r="K1823" s="145">
        <v>44440</v>
      </c>
      <c r="L1823" s="192">
        <v>4</v>
      </c>
      <c r="M1823" s="74">
        <v>3</v>
      </c>
      <c r="N1823" s="219"/>
    </row>
    <row r="1824" s="34" customFormat="1" ht="30" customHeight="1" spans="1:14">
      <c r="A1824" s="74">
        <v>146</v>
      </c>
      <c r="B1824" s="77" t="s">
        <v>2646</v>
      </c>
      <c r="C1824" s="77" t="s">
        <v>23</v>
      </c>
      <c r="D1824" s="74" t="s">
        <v>2616</v>
      </c>
      <c r="E1824" s="84" t="s">
        <v>2617</v>
      </c>
      <c r="F1824" s="77" t="s">
        <v>20</v>
      </c>
      <c r="G1824" s="74" t="s">
        <v>21</v>
      </c>
      <c r="H1824" s="124">
        <f>1000*M1824</f>
        <v>3000</v>
      </c>
      <c r="I1824" s="124">
        <f t="shared" si="52"/>
        <v>750</v>
      </c>
      <c r="J1824" s="76">
        <f t="shared" si="53"/>
        <v>3750</v>
      </c>
      <c r="K1824" s="145">
        <v>44409</v>
      </c>
      <c r="L1824" s="192">
        <v>5</v>
      </c>
      <c r="M1824" s="74">
        <v>3</v>
      </c>
      <c r="N1824" s="219"/>
    </row>
    <row r="1825" s="34" customFormat="1" ht="30" customHeight="1" spans="1:14">
      <c r="A1825" s="74">
        <v>147</v>
      </c>
      <c r="B1825" s="77" t="s">
        <v>2647</v>
      </c>
      <c r="C1825" s="77" t="s">
        <v>17</v>
      </c>
      <c r="D1825" s="74" t="s">
        <v>2616</v>
      </c>
      <c r="E1825" s="84" t="s">
        <v>2617</v>
      </c>
      <c r="F1825" s="77" t="s">
        <v>20</v>
      </c>
      <c r="G1825" s="74" t="s">
        <v>40</v>
      </c>
      <c r="H1825" s="124">
        <f t="shared" ref="H1825:H1835" si="55">500*M1825</f>
        <v>1500</v>
      </c>
      <c r="I1825" s="124">
        <f t="shared" si="52"/>
        <v>375</v>
      </c>
      <c r="J1825" s="76">
        <f t="shared" si="53"/>
        <v>1875</v>
      </c>
      <c r="K1825" s="145">
        <v>44440</v>
      </c>
      <c r="L1825" s="192">
        <v>4</v>
      </c>
      <c r="M1825" s="74">
        <v>3</v>
      </c>
      <c r="N1825" s="219"/>
    </row>
    <row r="1826" s="34" customFormat="1" ht="30" customHeight="1" spans="1:14">
      <c r="A1826" s="74">
        <v>148</v>
      </c>
      <c r="B1826" s="77" t="s">
        <v>2648</v>
      </c>
      <c r="C1826" s="77" t="s">
        <v>23</v>
      </c>
      <c r="D1826" s="74" t="s">
        <v>2616</v>
      </c>
      <c r="E1826" s="84" t="s">
        <v>2617</v>
      </c>
      <c r="F1826" s="77" t="s">
        <v>20</v>
      </c>
      <c r="G1826" s="74" t="s">
        <v>40</v>
      </c>
      <c r="H1826" s="124">
        <f t="shared" si="55"/>
        <v>1500</v>
      </c>
      <c r="I1826" s="124">
        <f t="shared" si="52"/>
        <v>375</v>
      </c>
      <c r="J1826" s="76">
        <f t="shared" si="53"/>
        <v>1875</v>
      </c>
      <c r="K1826" s="145">
        <v>44409</v>
      </c>
      <c r="L1826" s="192">
        <v>5</v>
      </c>
      <c r="M1826" s="74">
        <v>3</v>
      </c>
      <c r="N1826" s="219"/>
    </row>
    <row r="1827" s="34" customFormat="1" ht="30" customHeight="1" spans="1:14">
      <c r="A1827" s="74">
        <v>149</v>
      </c>
      <c r="B1827" s="77" t="s">
        <v>2649</v>
      </c>
      <c r="C1827" s="77" t="s">
        <v>23</v>
      </c>
      <c r="D1827" s="74" t="s">
        <v>2616</v>
      </c>
      <c r="E1827" s="84" t="s">
        <v>2617</v>
      </c>
      <c r="F1827" s="77" t="s">
        <v>20</v>
      </c>
      <c r="G1827" s="74" t="s">
        <v>40</v>
      </c>
      <c r="H1827" s="124">
        <f t="shared" si="55"/>
        <v>1500</v>
      </c>
      <c r="I1827" s="124">
        <f t="shared" si="52"/>
        <v>375</v>
      </c>
      <c r="J1827" s="76">
        <f t="shared" si="53"/>
        <v>1875</v>
      </c>
      <c r="K1827" s="145">
        <v>44409</v>
      </c>
      <c r="L1827" s="192">
        <v>5</v>
      </c>
      <c r="M1827" s="74">
        <v>3</v>
      </c>
      <c r="N1827" s="219"/>
    </row>
    <row r="1828" s="34" customFormat="1" ht="30" customHeight="1" spans="1:14">
      <c r="A1828" s="74">
        <v>150</v>
      </c>
      <c r="B1828" s="77" t="s">
        <v>2650</v>
      </c>
      <c r="C1828" s="77" t="s">
        <v>23</v>
      </c>
      <c r="D1828" s="74" t="s">
        <v>2616</v>
      </c>
      <c r="E1828" s="84" t="s">
        <v>2617</v>
      </c>
      <c r="F1828" s="77" t="s">
        <v>20</v>
      </c>
      <c r="G1828" s="74" t="s">
        <v>40</v>
      </c>
      <c r="H1828" s="124">
        <f t="shared" si="55"/>
        <v>1500</v>
      </c>
      <c r="I1828" s="124">
        <f t="shared" si="52"/>
        <v>375</v>
      </c>
      <c r="J1828" s="76">
        <f t="shared" si="53"/>
        <v>1875</v>
      </c>
      <c r="K1828" s="145">
        <v>44409</v>
      </c>
      <c r="L1828" s="192">
        <v>5</v>
      </c>
      <c r="M1828" s="74">
        <v>3</v>
      </c>
      <c r="N1828" s="219"/>
    </row>
    <row r="1829" s="34" customFormat="1" ht="30" customHeight="1" spans="1:14">
      <c r="A1829" s="74">
        <v>151</v>
      </c>
      <c r="B1829" s="77" t="s">
        <v>2651</v>
      </c>
      <c r="C1829" s="77" t="s">
        <v>23</v>
      </c>
      <c r="D1829" s="74" t="s">
        <v>2616</v>
      </c>
      <c r="E1829" s="84" t="s">
        <v>2617</v>
      </c>
      <c r="F1829" s="77" t="s">
        <v>20</v>
      </c>
      <c r="G1829" s="74" t="s">
        <v>27</v>
      </c>
      <c r="H1829" s="124">
        <f t="shared" si="55"/>
        <v>1500</v>
      </c>
      <c r="I1829" s="124">
        <f t="shared" si="52"/>
        <v>375</v>
      </c>
      <c r="J1829" s="76">
        <f t="shared" si="53"/>
        <v>1875</v>
      </c>
      <c r="K1829" s="145">
        <v>44409</v>
      </c>
      <c r="L1829" s="192">
        <v>5</v>
      </c>
      <c r="M1829" s="74">
        <v>3</v>
      </c>
      <c r="N1829" s="219"/>
    </row>
    <row r="1830" s="34" customFormat="1" ht="30" customHeight="1" spans="1:14">
      <c r="A1830" s="74">
        <v>152</v>
      </c>
      <c r="B1830" s="77" t="s">
        <v>2652</v>
      </c>
      <c r="C1830" s="77" t="s">
        <v>23</v>
      </c>
      <c r="D1830" s="74" t="s">
        <v>2616</v>
      </c>
      <c r="E1830" s="84" t="s">
        <v>2617</v>
      </c>
      <c r="F1830" s="77" t="s">
        <v>20</v>
      </c>
      <c r="G1830" s="74" t="s">
        <v>40</v>
      </c>
      <c r="H1830" s="124">
        <f t="shared" si="55"/>
        <v>1500</v>
      </c>
      <c r="I1830" s="124">
        <f t="shared" si="52"/>
        <v>375</v>
      </c>
      <c r="J1830" s="76">
        <f t="shared" si="53"/>
        <v>1875</v>
      </c>
      <c r="K1830" s="145">
        <v>44378</v>
      </c>
      <c r="L1830" s="192">
        <v>6</v>
      </c>
      <c r="M1830" s="74">
        <v>3</v>
      </c>
      <c r="N1830" s="219"/>
    </row>
    <row r="1831" s="34" customFormat="1" ht="30" customHeight="1" spans="1:14">
      <c r="A1831" s="74">
        <v>153</v>
      </c>
      <c r="B1831" s="77" t="s">
        <v>303</v>
      </c>
      <c r="C1831" s="77" t="s">
        <v>23</v>
      </c>
      <c r="D1831" s="74" t="s">
        <v>2616</v>
      </c>
      <c r="E1831" s="84" t="s">
        <v>2617</v>
      </c>
      <c r="F1831" s="77" t="s">
        <v>20</v>
      </c>
      <c r="G1831" s="74" t="s">
        <v>40</v>
      </c>
      <c r="H1831" s="124">
        <f t="shared" si="55"/>
        <v>1500</v>
      </c>
      <c r="I1831" s="124">
        <f t="shared" si="52"/>
        <v>375</v>
      </c>
      <c r="J1831" s="76">
        <f t="shared" si="53"/>
        <v>1875</v>
      </c>
      <c r="K1831" s="145">
        <v>44409</v>
      </c>
      <c r="L1831" s="192">
        <v>5</v>
      </c>
      <c r="M1831" s="74">
        <v>3</v>
      </c>
      <c r="N1831" s="219"/>
    </row>
    <row r="1832" s="34" customFormat="1" ht="30" customHeight="1" spans="1:14">
      <c r="A1832" s="74">
        <v>154</v>
      </c>
      <c r="B1832" s="77" t="s">
        <v>2653</v>
      </c>
      <c r="C1832" s="77" t="s">
        <v>23</v>
      </c>
      <c r="D1832" s="74" t="s">
        <v>2616</v>
      </c>
      <c r="E1832" s="84" t="s">
        <v>2617</v>
      </c>
      <c r="F1832" s="77" t="s">
        <v>20</v>
      </c>
      <c r="G1832" s="74" t="s">
        <v>40</v>
      </c>
      <c r="H1832" s="124">
        <f t="shared" si="55"/>
        <v>1500</v>
      </c>
      <c r="I1832" s="124">
        <f t="shared" si="52"/>
        <v>375</v>
      </c>
      <c r="J1832" s="76">
        <f t="shared" si="53"/>
        <v>1875</v>
      </c>
      <c r="K1832" s="145">
        <v>44378</v>
      </c>
      <c r="L1832" s="192">
        <v>6</v>
      </c>
      <c r="M1832" s="74">
        <v>3</v>
      </c>
      <c r="N1832" s="219"/>
    </row>
    <row r="1833" s="34" customFormat="1" ht="30" customHeight="1" spans="1:14">
      <c r="A1833" s="74">
        <v>155</v>
      </c>
      <c r="B1833" s="77" t="s">
        <v>2654</v>
      </c>
      <c r="C1833" s="77" t="s">
        <v>23</v>
      </c>
      <c r="D1833" s="74" t="s">
        <v>2616</v>
      </c>
      <c r="E1833" s="84" t="s">
        <v>2617</v>
      </c>
      <c r="F1833" s="77" t="s">
        <v>20</v>
      </c>
      <c r="G1833" s="74" t="s">
        <v>40</v>
      </c>
      <c r="H1833" s="124">
        <f t="shared" si="55"/>
        <v>1500</v>
      </c>
      <c r="I1833" s="124">
        <f t="shared" si="52"/>
        <v>375</v>
      </c>
      <c r="J1833" s="76">
        <f t="shared" si="53"/>
        <v>1875</v>
      </c>
      <c r="K1833" s="145">
        <v>44378</v>
      </c>
      <c r="L1833" s="192">
        <v>6</v>
      </c>
      <c r="M1833" s="74">
        <v>3</v>
      </c>
      <c r="N1833" s="219"/>
    </row>
    <row r="1834" s="34" customFormat="1" ht="30" customHeight="1" spans="1:14">
      <c r="A1834" s="74">
        <v>156</v>
      </c>
      <c r="B1834" s="77" t="s">
        <v>2655</v>
      </c>
      <c r="C1834" s="77" t="s">
        <v>17</v>
      </c>
      <c r="D1834" s="74" t="s">
        <v>2616</v>
      </c>
      <c r="E1834" s="84" t="s">
        <v>2630</v>
      </c>
      <c r="F1834" s="77" t="s">
        <v>20</v>
      </c>
      <c r="G1834" s="74" t="s">
        <v>40</v>
      </c>
      <c r="H1834" s="124">
        <f t="shared" si="55"/>
        <v>1500</v>
      </c>
      <c r="I1834" s="124">
        <f t="shared" si="52"/>
        <v>375</v>
      </c>
      <c r="J1834" s="76">
        <f t="shared" si="53"/>
        <v>1875</v>
      </c>
      <c r="K1834" s="145">
        <v>44378</v>
      </c>
      <c r="L1834" s="192">
        <v>6</v>
      </c>
      <c r="M1834" s="74">
        <v>3</v>
      </c>
      <c r="N1834" s="219"/>
    </row>
    <row r="1835" s="34" customFormat="1" ht="30" customHeight="1" spans="1:14">
      <c r="A1835" s="74">
        <v>157</v>
      </c>
      <c r="B1835" s="77" t="s">
        <v>2656</v>
      </c>
      <c r="C1835" s="77" t="s">
        <v>17</v>
      </c>
      <c r="D1835" s="74" t="s">
        <v>2616</v>
      </c>
      <c r="E1835" s="84" t="s">
        <v>2617</v>
      </c>
      <c r="F1835" s="77" t="s">
        <v>20</v>
      </c>
      <c r="G1835" s="74" t="s">
        <v>40</v>
      </c>
      <c r="H1835" s="124">
        <f t="shared" si="55"/>
        <v>1500</v>
      </c>
      <c r="I1835" s="124">
        <f t="shared" si="52"/>
        <v>375</v>
      </c>
      <c r="J1835" s="76">
        <f t="shared" si="53"/>
        <v>1875</v>
      </c>
      <c r="K1835" s="145">
        <v>44378</v>
      </c>
      <c r="L1835" s="192">
        <v>6</v>
      </c>
      <c r="M1835" s="74">
        <v>3</v>
      </c>
      <c r="N1835" s="219"/>
    </row>
    <row r="1836" s="34" customFormat="1" ht="30" customHeight="1" spans="1:14">
      <c r="A1836" s="74">
        <v>158</v>
      </c>
      <c r="B1836" s="77" t="s">
        <v>2657</v>
      </c>
      <c r="C1836" s="77" t="s">
        <v>23</v>
      </c>
      <c r="D1836" s="74" t="s">
        <v>2616</v>
      </c>
      <c r="E1836" s="84" t="s">
        <v>2617</v>
      </c>
      <c r="F1836" s="77" t="s">
        <v>20</v>
      </c>
      <c r="G1836" s="74" t="s">
        <v>21</v>
      </c>
      <c r="H1836" s="124">
        <f>1000*M1836</f>
        <v>3000</v>
      </c>
      <c r="I1836" s="124">
        <f t="shared" si="52"/>
        <v>750</v>
      </c>
      <c r="J1836" s="76">
        <f t="shared" si="53"/>
        <v>3750</v>
      </c>
      <c r="K1836" s="145">
        <v>44409</v>
      </c>
      <c r="L1836" s="192">
        <v>5</v>
      </c>
      <c r="M1836" s="74">
        <v>3</v>
      </c>
      <c r="N1836" s="219"/>
    </row>
    <row r="1837" s="34" customFormat="1" ht="30" customHeight="1" spans="1:14">
      <c r="A1837" s="74">
        <v>159</v>
      </c>
      <c r="B1837" s="77" t="s">
        <v>2658</v>
      </c>
      <c r="C1837" s="77" t="s">
        <v>23</v>
      </c>
      <c r="D1837" s="74" t="s">
        <v>2616</v>
      </c>
      <c r="E1837" s="84" t="s">
        <v>2617</v>
      </c>
      <c r="F1837" s="77" t="s">
        <v>20</v>
      </c>
      <c r="G1837" s="74" t="s">
        <v>40</v>
      </c>
      <c r="H1837" s="124">
        <f t="shared" ref="H1837:H1849" si="56">500*M1837</f>
        <v>1500</v>
      </c>
      <c r="I1837" s="124">
        <f t="shared" si="52"/>
        <v>375</v>
      </c>
      <c r="J1837" s="76">
        <f t="shared" si="53"/>
        <v>1875</v>
      </c>
      <c r="K1837" s="145">
        <v>44440</v>
      </c>
      <c r="L1837" s="192">
        <v>4</v>
      </c>
      <c r="M1837" s="74">
        <v>3</v>
      </c>
      <c r="N1837" s="219"/>
    </row>
    <row r="1838" s="34" customFormat="1" ht="30" customHeight="1" spans="1:14">
      <c r="A1838" s="74">
        <v>160</v>
      </c>
      <c r="B1838" s="77" t="s">
        <v>2659</v>
      </c>
      <c r="C1838" s="77" t="s">
        <v>17</v>
      </c>
      <c r="D1838" s="74" t="s">
        <v>2616</v>
      </c>
      <c r="E1838" s="84" t="s">
        <v>2617</v>
      </c>
      <c r="F1838" s="77" t="s">
        <v>20</v>
      </c>
      <c r="G1838" s="74" t="s">
        <v>40</v>
      </c>
      <c r="H1838" s="124">
        <f t="shared" si="56"/>
        <v>1500</v>
      </c>
      <c r="I1838" s="124">
        <f t="shared" si="52"/>
        <v>375</v>
      </c>
      <c r="J1838" s="76">
        <f t="shared" si="53"/>
        <v>1875</v>
      </c>
      <c r="K1838" s="145">
        <v>44440</v>
      </c>
      <c r="L1838" s="192">
        <v>4</v>
      </c>
      <c r="M1838" s="74">
        <v>3</v>
      </c>
      <c r="N1838" s="219"/>
    </row>
    <row r="1839" s="34" customFormat="1" ht="30" customHeight="1" spans="1:14">
      <c r="A1839" s="74">
        <v>161</v>
      </c>
      <c r="B1839" s="77" t="s">
        <v>2660</v>
      </c>
      <c r="C1839" s="77" t="s">
        <v>23</v>
      </c>
      <c r="D1839" s="74" t="s">
        <v>2616</v>
      </c>
      <c r="E1839" s="84" t="s">
        <v>2617</v>
      </c>
      <c r="F1839" s="77" t="s">
        <v>20</v>
      </c>
      <c r="G1839" s="74" t="s">
        <v>40</v>
      </c>
      <c r="H1839" s="124">
        <f t="shared" si="56"/>
        <v>1500</v>
      </c>
      <c r="I1839" s="124">
        <f t="shared" si="52"/>
        <v>375</v>
      </c>
      <c r="J1839" s="76">
        <f t="shared" si="53"/>
        <v>1875</v>
      </c>
      <c r="K1839" s="145">
        <v>44440</v>
      </c>
      <c r="L1839" s="192">
        <v>4</v>
      </c>
      <c r="M1839" s="74">
        <v>3</v>
      </c>
      <c r="N1839" s="219"/>
    </row>
    <row r="1840" s="34" customFormat="1" ht="30" customHeight="1" spans="1:14">
      <c r="A1840" s="74">
        <v>162</v>
      </c>
      <c r="B1840" s="77" t="s">
        <v>2661</v>
      </c>
      <c r="C1840" s="77" t="s">
        <v>23</v>
      </c>
      <c r="D1840" s="74" t="s">
        <v>2616</v>
      </c>
      <c r="E1840" s="84" t="s">
        <v>2617</v>
      </c>
      <c r="F1840" s="77" t="s">
        <v>20</v>
      </c>
      <c r="G1840" s="74" t="s">
        <v>40</v>
      </c>
      <c r="H1840" s="124">
        <f t="shared" si="56"/>
        <v>1500</v>
      </c>
      <c r="I1840" s="124">
        <f t="shared" si="52"/>
        <v>375</v>
      </c>
      <c r="J1840" s="76">
        <f t="shared" si="53"/>
        <v>1875</v>
      </c>
      <c r="K1840" s="145">
        <v>44440</v>
      </c>
      <c r="L1840" s="192">
        <v>4</v>
      </c>
      <c r="M1840" s="74">
        <v>3</v>
      </c>
      <c r="N1840" s="219"/>
    </row>
    <row r="1841" s="34" customFormat="1" ht="30" customHeight="1" spans="1:14">
      <c r="A1841" s="74">
        <v>163</v>
      </c>
      <c r="B1841" s="77" t="s">
        <v>2662</v>
      </c>
      <c r="C1841" s="77" t="s">
        <v>17</v>
      </c>
      <c r="D1841" s="74" t="s">
        <v>2616</v>
      </c>
      <c r="E1841" s="84" t="s">
        <v>2617</v>
      </c>
      <c r="F1841" s="77" t="s">
        <v>20</v>
      </c>
      <c r="G1841" s="74" t="s">
        <v>40</v>
      </c>
      <c r="H1841" s="124">
        <f t="shared" si="56"/>
        <v>1500</v>
      </c>
      <c r="I1841" s="124">
        <f t="shared" si="52"/>
        <v>375</v>
      </c>
      <c r="J1841" s="76">
        <f t="shared" si="53"/>
        <v>1875</v>
      </c>
      <c r="K1841" s="145">
        <v>44501</v>
      </c>
      <c r="L1841" s="192">
        <v>2</v>
      </c>
      <c r="M1841" s="74">
        <v>3</v>
      </c>
      <c r="N1841" s="219"/>
    </row>
    <row r="1842" s="34" customFormat="1" ht="30" customHeight="1" spans="1:14">
      <c r="A1842" s="74">
        <v>164</v>
      </c>
      <c r="B1842" s="77" t="s">
        <v>2663</v>
      </c>
      <c r="C1842" s="77" t="s">
        <v>23</v>
      </c>
      <c r="D1842" s="74" t="s">
        <v>2616</v>
      </c>
      <c r="E1842" s="84" t="s">
        <v>2617</v>
      </c>
      <c r="F1842" s="77" t="s">
        <v>20</v>
      </c>
      <c r="G1842" s="74" t="s">
        <v>40</v>
      </c>
      <c r="H1842" s="124">
        <f t="shared" si="56"/>
        <v>1500</v>
      </c>
      <c r="I1842" s="124">
        <f t="shared" si="52"/>
        <v>375</v>
      </c>
      <c r="J1842" s="76">
        <f t="shared" si="53"/>
        <v>1875</v>
      </c>
      <c r="K1842" s="145">
        <v>44378</v>
      </c>
      <c r="L1842" s="192">
        <v>6</v>
      </c>
      <c r="M1842" s="74">
        <v>3</v>
      </c>
      <c r="N1842" s="219"/>
    </row>
    <row r="1843" s="34" customFormat="1" ht="30" customHeight="1" spans="1:14">
      <c r="A1843" s="74">
        <v>165</v>
      </c>
      <c r="B1843" s="77" t="s">
        <v>2664</v>
      </c>
      <c r="C1843" s="77" t="s">
        <v>23</v>
      </c>
      <c r="D1843" s="74" t="s">
        <v>2616</v>
      </c>
      <c r="E1843" s="84" t="s">
        <v>2617</v>
      </c>
      <c r="F1843" s="77" t="s">
        <v>20</v>
      </c>
      <c r="G1843" s="74" t="s">
        <v>40</v>
      </c>
      <c r="H1843" s="124">
        <f t="shared" si="56"/>
        <v>1500</v>
      </c>
      <c r="I1843" s="124">
        <f t="shared" si="52"/>
        <v>375</v>
      </c>
      <c r="J1843" s="76">
        <f t="shared" si="53"/>
        <v>1875</v>
      </c>
      <c r="K1843" s="145">
        <v>44409</v>
      </c>
      <c r="L1843" s="192">
        <v>5</v>
      </c>
      <c r="M1843" s="74">
        <v>3</v>
      </c>
      <c r="N1843" s="219"/>
    </row>
    <row r="1844" s="34" customFormat="1" ht="30" customHeight="1" spans="1:14">
      <c r="A1844" s="74">
        <v>166</v>
      </c>
      <c r="B1844" s="77" t="s">
        <v>2665</v>
      </c>
      <c r="C1844" s="77" t="s">
        <v>23</v>
      </c>
      <c r="D1844" s="74" t="s">
        <v>2616</v>
      </c>
      <c r="E1844" s="84" t="s">
        <v>2617</v>
      </c>
      <c r="F1844" s="77" t="s">
        <v>20</v>
      </c>
      <c r="G1844" s="74" t="s">
        <v>40</v>
      </c>
      <c r="H1844" s="124">
        <f t="shared" si="56"/>
        <v>1500</v>
      </c>
      <c r="I1844" s="124">
        <f t="shared" si="52"/>
        <v>375</v>
      </c>
      <c r="J1844" s="76">
        <f t="shared" si="53"/>
        <v>1875</v>
      </c>
      <c r="K1844" s="145">
        <v>44409</v>
      </c>
      <c r="L1844" s="192">
        <v>5</v>
      </c>
      <c r="M1844" s="74">
        <v>3</v>
      </c>
      <c r="N1844" s="219"/>
    </row>
    <row r="1845" s="34" customFormat="1" ht="30" customHeight="1" spans="1:14">
      <c r="A1845" s="74">
        <v>167</v>
      </c>
      <c r="B1845" s="77" t="s">
        <v>2666</v>
      </c>
      <c r="C1845" s="77" t="s">
        <v>17</v>
      </c>
      <c r="D1845" s="74" t="s">
        <v>2616</v>
      </c>
      <c r="E1845" s="84" t="s">
        <v>2630</v>
      </c>
      <c r="F1845" s="77" t="s">
        <v>20</v>
      </c>
      <c r="G1845" s="74" t="s">
        <v>40</v>
      </c>
      <c r="H1845" s="124">
        <f t="shared" si="56"/>
        <v>3500</v>
      </c>
      <c r="I1845" s="124">
        <f t="shared" si="52"/>
        <v>875</v>
      </c>
      <c r="J1845" s="76">
        <f t="shared" si="53"/>
        <v>4375</v>
      </c>
      <c r="K1845" s="145">
        <v>44440</v>
      </c>
      <c r="L1845" s="192">
        <v>0</v>
      </c>
      <c r="M1845" s="74">
        <v>7</v>
      </c>
      <c r="N1845" s="219"/>
    </row>
    <row r="1846" s="34" customFormat="1" ht="30" customHeight="1" spans="1:14">
      <c r="A1846" s="74">
        <v>168</v>
      </c>
      <c r="B1846" s="77" t="s">
        <v>2667</v>
      </c>
      <c r="C1846" s="77" t="s">
        <v>23</v>
      </c>
      <c r="D1846" s="74" t="s">
        <v>2616</v>
      </c>
      <c r="E1846" s="84" t="s">
        <v>2617</v>
      </c>
      <c r="F1846" s="77" t="s">
        <v>20</v>
      </c>
      <c r="G1846" s="74" t="s">
        <v>40</v>
      </c>
      <c r="H1846" s="124">
        <f t="shared" si="56"/>
        <v>4000</v>
      </c>
      <c r="I1846" s="124">
        <f t="shared" si="52"/>
        <v>1000</v>
      </c>
      <c r="J1846" s="76">
        <f t="shared" si="53"/>
        <v>5000</v>
      </c>
      <c r="K1846" s="145">
        <v>44409</v>
      </c>
      <c r="L1846" s="192">
        <v>0</v>
      </c>
      <c r="M1846" s="74">
        <v>8</v>
      </c>
      <c r="N1846" s="219"/>
    </row>
    <row r="1847" s="34" customFormat="1" ht="30" customHeight="1" spans="1:14">
      <c r="A1847" s="74">
        <v>169</v>
      </c>
      <c r="B1847" s="77" t="s">
        <v>2668</v>
      </c>
      <c r="C1847" s="77" t="s">
        <v>17</v>
      </c>
      <c r="D1847" s="74" t="s">
        <v>2616</v>
      </c>
      <c r="E1847" s="84" t="s">
        <v>2617</v>
      </c>
      <c r="F1847" s="77" t="s">
        <v>20</v>
      </c>
      <c r="G1847" s="74" t="s">
        <v>40</v>
      </c>
      <c r="H1847" s="124">
        <f t="shared" si="56"/>
        <v>3500</v>
      </c>
      <c r="I1847" s="124">
        <f t="shared" si="52"/>
        <v>875</v>
      </c>
      <c r="J1847" s="76">
        <f t="shared" si="53"/>
        <v>4375</v>
      </c>
      <c r="K1847" s="145">
        <v>44440</v>
      </c>
      <c r="L1847" s="192">
        <v>0</v>
      </c>
      <c r="M1847" s="74">
        <v>7</v>
      </c>
      <c r="N1847" s="219"/>
    </row>
    <row r="1848" s="34" customFormat="1" ht="30" customHeight="1" spans="1:14">
      <c r="A1848" s="74">
        <v>170</v>
      </c>
      <c r="B1848" s="77" t="s">
        <v>2669</v>
      </c>
      <c r="C1848" s="77" t="s">
        <v>23</v>
      </c>
      <c r="D1848" s="74" t="s">
        <v>2616</v>
      </c>
      <c r="E1848" s="84" t="s">
        <v>2617</v>
      </c>
      <c r="F1848" s="77" t="s">
        <v>20</v>
      </c>
      <c r="G1848" s="74" t="s">
        <v>40</v>
      </c>
      <c r="H1848" s="124">
        <f t="shared" si="56"/>
        <v>4500</v>
      </c>
      <c r="I1848" s="124">
        <f t="shared" si="52"/>
        <v>1125</v>
      </c>
      <c r="J1848" s="76">
        <f t="shared" si="53"/>
        <v>5625</v>
      </c>
      <c r="K1848" s="145">
        <v>44378</v>
      </c>
      <c r="L1848" s="192">
        <v>0</v>
      </c>
      <c r="M1848" s="74">
        <v>9</v>
      </c>
      <c r="N1848" s="219"/>
    </row>
    <row r="1849" s="34" customFormat="1" ht="30" customHeight="1" spans="1:14">
      <c r="A1849" s="74">
        <v>171</v>
      </c>
      <c r="B1849" s="77" t="s">
        <v>2670</v>
      </c>
      <c r="C1849" s="77" t="s">
        <v>23</v>
      </c>
      <c r="D1849" s="74" t="s">
        <v>2616</v>
      </c>
      <c r="E1849" s="84" t="s">
        <v>2617</v>
      </c>
      <c r="F1849" s="77" t="s">
        <v>20</v>
      </c>
      <c r="G1849" s="74" t="s">
        <v>40</v>
      </c>
      <c r="H1849" s="124">
        <f t="shared" si="56"/>
        <v>3500</v>
      </c>
      <c r="I1849" s="124">
        <f t="shared" si="52"/>
        <v>875</v>
      </c>
      <c r="J1849" s="76">
        <f t="shared" si="53"/>
        <v>4375</v>
      </c>
      <c r="K1849" s="145">
        <v>44440</v>
      </c>
      <c r="L1849" s="192">
        <v>0</v>
      </c>
      <c r="M1849" s="74">
        <v>7</v>
      </c>
      <c r="N1849" s="219"/>
    </row>
    <row r="1850" s="34" customFormat="1" ht="30" customHeight="1" spans="1:14">
      <c r="A1850" s="74">
        <v>172</v>
      </c>
      <c r="B1850" s="77" t="s">
        <v>2671</v>
      </c>
      <c r="C1850" s="77" t="s">
        <v>23</v>
      </c>
      <c r="D1850" s="74" t="s">
        <v>2672</v>
      </c>
      <c r="E1850" s="84" t="s">
        <v>2673</v>
      </c>
      <c r="F1850" s="77" t="s">
        <v>20</v>
      </c>
      <c r="G1850" s="74" t="s">
        <v>27</v>
      </c>
      <c r="H1850" s="124">
        <v>2000</v>
      </c>
      <c r="I1850" s="124">
        <v>500</v>
      </c>
      <c r="J1850" s="76">
        <v>2500</v>
      </c>
      <c r="K1850" s="145">
        <v>44378</v>
      </c>
      <c r="L1850" s="192" t="s">
        <v>1729</v>
      </c>
      <c r="M1850" s="74">
        <v>4</v>
      </c>
      <c r="N1850" s="219"/>
    </row>
    <row r="1851" s="34" customFormat="1" ht="30" customHeight="1" spans="1:14">
      <c r="A1851" s="74">
        <v>173</v>
      </c>
      <c r="B1851" s="77" t="s">
        <v>2674</v>
      </c>
      <c r="C1851" s="77" t="s">
        <v>23</v>
      </c>
      <c r="D1851" s="74" t="s">
        <v>2672</v>
      </c>
      <c r="E1851" s="84" t="s">
        <v>2675</v>
      </c>
      <c r="F1851" s="77" t="s">
        <v>20</v>
      </c>
      <c r="G1851" s="74" t="s">
        <v>21</v>
      </c>
      <c r="H1851" s="124">
        <v>4000</v>
      </c>
      <c r="I1851" s="124">
        <v>1000</v>
      </c>
      <c r="J1851" s="76">
        <v>5000</v>
      </c>
      <c r="K1851" s="145">
        <v>44378</v>
      </c>
      <c r="L1851" s="192" t="s">
        <v>1729</v>
      </c>
      <c r="M1851" s="74">
        <v>4</v>
      </c>
      <c r="N1851" s="219"/>
    </row>
    <row r="1852" s="12" customFormat="1" ht="25" customHeight="1" spans="1:14">
      <c r="A1852" s="91" t="s">
        <v>2676</v>
      </c>
      <c r="B1852" s="92"/>
      <c r="C1852" s="92"/>
      <c r="D1852" s="92"/>
      <c r="E1852" s="92"/>
      <c r="F1852" s="92"/>
      <c r="G1852" s="92"/>
      <c r="H1852" s="152"/>
      <c r="I1852" s="152"/>
      <c r="J1852" s="152"/>
      <c r="K1852" s="92"/>
      <c r="L1852" s="92"/>
      <c r="M1852" s="92"/>
      <c r="N1852" s="102"/>
    </row>
  </sheetData>
  <mergeCells count="35">
    <mergeCell ref="A2:N2"/>
    <mergeCell ref="A604:G604"/>
    <mergeCell ref="A753:G753"/>
    <mergeCell ref="A790:G790"/>
    <mergeCell ref="A953:G953"/>
    <mergeCell ref="A959:G959"/>
    <mergeCell ref="A961:G961"/>
    <mergeCell ref="A1059:G1059"/>
    <mergeCell ref="A1107:G1107"/>
    <mergeCell ref="A1112:G1112"/>
    <mergeCell ref="A1148:G1148"/>
    <mergeCell ref="A1183:G1183"/>
    <mergeCell ref="A1211:G1211"/>
    <mergeCell ref="A1220:G1220"/>
    <mergeCell ref="A1247:G1247"/>
    <mergeCell ref="A1296:G1296"/>
    <mergeCell ref="A1301:G1301"/>
    <mergeCell ref="A1339:G1339"/>
    <mergeCell ref="A1422:G1422"/>
    <mergeCell ref="A1678:G1678"/>
    <mergeCell ref="A1852:G185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conditionalFormatting sqref="B880">
    <cfRule type="duplicateValues" dxfId="0" priority="16"/>
  </conditionalFormatting>
  <conditionalFormatting sqref="B1180">
    <cfRule type="duplicateValues" dxfId="0" priority="19"/>
  </conditionalFormatting>
  <conditionalFormatting sqref="B1459">
    <cfRule type="duplicateValues" dxfId="1" priority="11"/>
    <cfRule type="duplicateValues" dxfId="1" priority="10"/>
    <cfRule type="duplicateValues" dxfId="1" priority="9"/>
    <cfRule type="duplicateValues" dxfId="1" priority="8"/>
  </conditionalFormatting>
  <conditionalFormatting sqref="B1463">
    <cfRule type="duplicateValues" dxfId="1" priority="7"/>
    <cfRule type="duplicateValues" dxfId="1" priority="6"/>
    <cfRule type="duplicateValues" dxfId="1" priority="5"/>
    <cfRule type="duplicateValues" dxfId="1" priority="4"/>
  </conditionalFormatting>
  <conditionalFormatting sqref="B1621">
    <cfRule type="duplicateValues" dxfId="0" priority="3"/>
  </conditionalFormatting>
  <conditionalFormatting sqref="B793:B806">
    <cfRule type="duplicateValues" dxfId="0" priority="15"/>
  </conditionalFormatting>
  <conditionalFormatting sqref="B808:B865">
    <cfRule type="duplicateValues" dxfId="0" priority="13"/>
  </conditionalFormatting>
  <conditionalFormatting sqref="B872:B879">
    <cfRule type="duplicateValues" dxfId="0" priority="17"/>
  </conditionalFormatting>
  <conditionalFormatting sqref="B881:B952">
    <cfRule type="duplicateValues" dxfId="0" priority="18"/>
  </conditionalFormatting>
  <conditionalFormatting sqref="B1161:B1179">
    <cfRule type="duplicateValues" dxfId="0" priority="20"/>
  </conditionalFormatting>
  <conditionalFormatting sqref="B1381:B1382">
    <cfRule type="duplicateValues" dxfId="1" priority="12"/>
  </conditionalFormatting>
  <conditionalFormatting sqref="B1573:B1618">
    <cfRule type="duplicateValues" dxfId="1" priority="2"/>
  </conditionalFormatting>
  <conditionalFormatting sqref="B1619:B1620">
    <cfRule type="duplicateValues" dxfId="1" priority="1"/>
  </conditionalFormatting>
  <conditionalFormatting sqref="B807 B866:B871">
    <cfRule type="duplicateValues" dxfId="0" priority="14"/>
  </conditionalFormatting>
  <conditionalFormatting sqref="B1181:B1182 B1184:B1199">
    <cfRule type="duplicateValues" dxfId="0" priority="21"/>
  </conditionalFormatting>
  <pageMargins left="0.551181102362205" right="0.47244094488189" top="0.551181102362205" bottom="0.47244094488189" header="0.31496062992126" footer="0.31496062992126"/>
  <pageSetup paperSize="9" scale="67" fitToHeight="0" orientation="portrait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城中区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LLK.</cp:lastModifiedBy>
  <dcterms:created xsi:type="dcterms:W3CDTF">2023-05-08T09:25:00Z</dcterms:created>
  <dcterms:modified xsi:type="dcterms:W3CDTF">2023-12-18T10:03:25Z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36D6AC3EEBD54C8FA363D6444F46174E_13</vt:lpwstr>
  </property>
</Properties>
</file>