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9675"/>
  </bookViews>
  <sheets>
    <sheet name="公示（8）" sheetId="1" r:id="rId1"/>
  </sheets>
  <definedNames>
    <definedName name="_xlnm.Print_Titles" localSheetId="0">'公示（8）'!$1:$4</definedName>
  </definedNames>
  <calcPr calcId="144525"/>
</workbook>
</file>

<file path=xl/sharedStrings.xml><?xml version="1.0" encoding="utf-8"?>
<sst xmlns="http://schemas.openxmlformats.org/spreadsheetml/2006/main" count="85" uniqueCount="46">
  <si>
    <t>附件</t>
  </si>
  <si>
    <t>柳州市2023年1月高端人才（团队）生活补助申请名单（第一批公示）</t>
  </si>
  <si>
    <t>序号</t>
  </si>
  <si>
    <t>团队负责人情况</t>
  </si>
  <si>
    <t>申请人情况</t>
  </si>
  <si>
    <t>团队依托载体单位名称</t>
  </si>
  <si>
    <t>申请补贴
金额</t>
  </si>
  <si>
    <t>申请补贴
税额</t>
  </si>
  <si>
    <t>合计</t>
  </si>
  <si>
    <t>补贴计发
年月</t>
  </si>
  <si>
    <t>已申请月数</t>
  </si>
  <si>
    <t>本次申请月数</t>
  </si>
  <si>
    <t>截至目前总月数</t>
  </si>
  <si>
    <t>姓名</t>
  </si>
  <si>
    <t>性别</t>
  </si>
  <si>
    <t>人才类别</t>
  </si>
  <si>
    <t>胡晓东</t>
  </si>
  <si>
    <t>男</t>
  </si>
  <si>
    <t>B类</t>
  </si>
  <si>
    <t>宗华</t>
  </si>
  <si>
    <t>D类</t>
  </si>
  <si>
    <t>广西飓芯科技有限责任公司</t>
  </si>
  <si>
    <t>2020年12月</t>
  </si>
  <si>
    <t>蒋盛翔</t>
  </si>
  <si>
    <t>付建波</t>
  </si>
  <si>
    <t>广西飓芯科技有限责任公司    3人</t>
  </si>
  <si>
    <t>杨亚涛
（YataoYang）</t>
  </si>
  <si>
    <t>孙弘明</t>
  </si>
  <si>
    <t>G类</t>
  </si>
  <si>
    <t>柳州宏德激光科技有限公司</t>
  </si>
  <si>
    <t>杨亚涛
(YataoYang）</t>
  </si>
  <si>
    <t>柳州宏德激光科技有限公司  2人</t>
  </si>
  <si>
    <t>侯飞</t>
  </si>
  <si>
    <t>C类</t>
  </si>
  <si>
    <t>柳州国轩电池有限公司</t>
  </si>
  <si>
    <t>柳州国轩电池有限公司  1人</t>
  </si>
  <si>
    <t>杨世林</t>
  </si>
  <si>
    <t>王黎明</t>
  </si>
  <si>
    <t>E类</t>
  </si>
  <si>
    <t>广西馨海动保药业有限公司</t>
  </si>
  <si>
    <t>广西馨海动保药业有限公司  1人</t>
  </si>
  <si>
    <t>曹海平</t>
  </si>
  <si>
    <t>A类</t>
  </si>
  <si>
    <t>柳州市智甲金属科技有限公司</t>
  </si>
  <si>
    <t>2019年11月</t>
  </si>
  <si>
    <t>柳州市智甲金属科技有限公司  1人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</si>
</sst>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name val="宋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77" fontId="0" fillId="0" borderId="0" xfId="0" applyNumberFormat="1" applyFill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1" fillId="0" borderId="1" xfId="46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57" fontId="1" fillId="0" borderId="1" xfId="4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1" fillId="0" borderId="1" xfId="46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zoomScale="80" zoomScaleNormal="80" workbookViewId="0">
      <selection activeCell="Q7" sqref="Q7"/>
    </sheetView>
  </sheetViews>
  <sheetFormatPr defaultColWidth="9" defaultRowHeight="13.5"/>
  <cols>
    <col min="1" max="1" width="5.15" style="8" customWidth="1"/>
    <col min="2" max="2" width="13.4333333333333" style="8" customWidth="1"/>
    <col min="3" max="3" width="5.63333333333333" style="8" customWidth="1"/>
    <col min="4" max="4" width="4.99166666666667" style="8" customWidth="1"/>
    <col min="5" max="5" width="11.25" style="8" customWidth="1"/>
    <col min="6" max="6" width="5" style="8" customWidth="1"/>
    <col min="7" max="7" width="5.13333333333333" style="8" customWidth="1"/>
    <col min="8" max="8" width="11.2416666666667" style="8" customWidth="1"/>
    <col min="9" max="9" width="14.525" style="9" customWidth="1"/>
    <col min="10" max="10" width="14.0583333333333" style="9" customWidth="1"/>
    <col min="11" max="11" width="15.1583333333333" style="9" customWidth="1"/>
    <col min="12" max="12" width="10.9333333333333" style="8" customWidth="1"/>
    <col min="13" max="13" width="5.46666666666667" style="8" customWidth="1"/>
    <col min="14" max="14" width="6.4" style="8" customWidth="1"/>
    <col min="15" max="15" width="6.09166666666667" style="8" customWidth="1"/>
    <col min="16" max="16384" width="9" style="8"/>
  </cols>
  <sheetData>
    <row r="1" s="1" customFormat="1" ht="40" customHeight="1" spans="1:15">
      <c r="A1" s="10" t="s">
        <v>0</v>
      </c>
      <c r="B1" s="10"/>
      <c r="C1" s="8"/>
      <c r="D1" s="8"/>
      <c r="E1" s="8"/>
      <c r="F1" s="8"/>
      <c r="G1" s="8"/>
      <c r="H1" s="8"/>
      <c r="I1" s="9"/>
      <c r="J1" s="9"/>
      <c r="K1" s="9"/>
      <c r="L1" s="8"/>
      <c r="M1" s="8"/>
      <c r="N1" s="8"/>
      <c r="O1" s="8"/>
    </row>
    <row r="2" s="1" customFormat="1" ht="40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26"/>
      <c r="J2" s="26"/>
      <c r="K2" s="26"/>
      <c r="L2" s="11"/>
      <c r="M2" s="11"/>
      <c r="N2" s="11"/>
      <c r="O2" s="11"/>
    </row>
    <row r="3" s="2" customFormat="1" ht="30" customHeight="1" spans="1:15">
      <c r="A3" s="12" t="s">
        <v>2</v>
      </c>
      <c r="B3" s="13" t="s">
        <v>3</v>
      </c>
      <c r="C3" s="13"/>
      <c r="D3" s="13"/>
      <c r="E3" s="13" t="s">
        <v>4</v>
      </c>
      <c r="F3" s="13"/>
      <c r="G3" s="13"/>
      <c r="H3" s="12" t="s">
        <v>5</v>
      </c>
      <c r="I3" s="27" t="s">
        <v>6</v>
      </c>
      <c r="J3" s="27" t="s">
        <v>7</v>
      </c>
      <c r="K3" s="28" t="s">
        <v>8</v>
      </c>
      <c r="L3" s="12" t="s">
        <v>9</v>
      </c>
      <c r="M3" s="12" t="s">
        <v>10</v>
      </c>
      <c r="N3" s="12" t="s">
        <v>11</v>
      </c>
      <c r="O3" s="12" t="s">
        <v>12</v>
      </c>
    </row>
    <row r="4" s="2" customFormat="1" ht="30" customHeight="1" spans="1:15">
      <c r="A4" s="12"/>
      <c r="B4" s="12" t="s">
        <v>13</v>
      </c>
      <c r="C4" s="12" t="s">
        <v>14</v>
      </c>
      <c r="D4" s="12" t="s">
        <v>15</v>
      </c>
      <c r="E4" s="12" t="s">
        <v>13</v>
      </c>
      <c r="F4" s="12" t="s">
        <v>14</v>
      </c>
      <c r="G4" s="12" t="s">
        <v>15</v>
      </c>
      <c r="H4" s="12"/>
      <c r="I4" s="27"/>
      <c r="J4" s="27"/>
      <c r="K4" s="28"/>
      <c r="L4" s="12"/>
      <c r="M4" s="12"/>
      <c r="N4" s="12"/>
      <c r="O4" s="12"/>
    </row>
    <row r="5" s="3" customFormat="1" ht="50" customHeight="1" spans="1:15">
      <c r="A5" s="14">
        <v>1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17</v>
      </c>
      <c r="G5" s="14" t="s">
        <v>20</v>
      </c>
      <c r="H5" s="14" t="s">
        <v>21</v>
      </c>
      <c r="I5" s="29">
        <v>30000</v>
      </c>
      <c r="J5" s="29">
        <v>7500</v>
      </c>
      <c r="K5" s="29">
        <v>37500</v>
      </c>
      <c r="L5" s="30" t="s">
        <v>22</v>
      </c>
      <c r="M5" s="14">
        <v>21</v>
      </c>
      <c r="N5" s="14">
        <v>3</v>
      </c>
      <c r="O5" s="14">
        <v>24</v>
      </c>
    </row>
    <row r="6" s="3" customFormat="1" ht="50" customHeight="1" spans="1:15">
      <c r="A6" s="14">
        <v>2</v>
      </c>
      <c r="B6" s="14" t="s">
        <v>16</v>
      </c>
      <c r="C6" s="14" t="s">
        <v>17</v>
      </c>
      <c r="D6" s="14" t="s">
        <v>18</v>
      </c>
      <c r="E6" s="14" t="s">
        <v>23</v>
      </c>
      <c r="F6" s="14" t="s">
        <v>17</v>
      </c>
      <c r="G6" s="14" t="s">
        <v>20</v>
      </c>
      <c r="H6" s="14" t="s">
        <v>21</v>
      </c>
      <c r="I6" s="29">
        <v>30000</v>
      </c>
      <c r="J6" s="29">
        <v>7500</v>
      </c>
      <c r="K6" s="29">
        <v>37500</v>
      </c>
      <c r="L6" s="30" t="s">
        <v>22</v>
      </c>
      <c r="M6" s="14">
        <v>21</v>
      </c>
      <c r="N6" s="14">
        <v>3</v>
      </c>
      <c r="O6" s="14">
        <v>24</v>
      </c>
    </row>
    <row r="7" s="4" customFormat="1" ht="50" customHeight="1" spans="1:15">
      <c r="A7" s="14">
        <v>3</v>
      </c>
      <c r="B7" s="14" t="s">
        <v>16</v>
      </c>
      <c r="C7" s="14" t="s">
        <v>17</v>
      </c>
      <c r="D7" s="14" t="s">
        <v>18</v>
      </c>
      <c r="E7" s="14" t="s">
        <v>24</v>
      </c>
      <c r="F7" s="14" t="s">
        <v>17</v>
      </c>
      <c r="G7" s="14" t="s">
        <v>20</v>
      </c>
      <c r="H7" s="14" t="s">
        <v>21</v>
      </c>
      <c r="I7" s="29">
        <v>30000</v>
      </c>
      <c r="J7" s="29">
        <v>7500</v>
      </c>
      <c r="K7" s="29">
        <v>37500</v>
      </c>
      <c r="L7" s="30" t="s">
        <v>22</v>
      </c>
      <c r="M7" s="14">
        <v>21</v>
      </c>
      <c r="N7" s="14">
        <v>3</v>
      </c>
      <c r="O7" s="14">
        <v>24</v>
      </c>
    </row>
    <row r="8" s="5" customFormat="1" ht="50" customHeight="1" spans="1:15">
      <c r="A8" s="15" t="s">
        <v>25</v>
      </c>
      <c r="B8" s="16"/>
      <c r="C8" s="16"/>
      <c r="D8" s="16"/>
      <c r="E8" s="16"/>
      <c r="F8" s="16"/>
      <c r="G8" s="16"/>
      <c r="H8" s="23"/>
      <c r="I8" s="27">
        <v>90000</v>
      </c>
      <c r="J8" s="27">
        <v>22500</v>
      </c>
      <c r="K8" s="27">
        <v>112500</v>
      </c>
      <c r="L8" s="31"/>
      <c r="M8" s="31"/>
      <c r="N8" s="31"/>
      <c r="O8" s="31"/>
    </row>
    <row r="9" s="5" customFormat="1" ht="50" customHeight="1" spans="1:15">
      <c r="A9" s="17">
        <v>4</v>
      </c>
      <c r="B9" s="18" t="s">
        <v>26</v>
      </c>
      <c r="C9" s="17" t="s">
        <v>17</v>
      </c>
      <c r="D9" s="17" t="s">
        <v>18</v>
      </c>
      <c r="E9" s="17" t="s">
        <v>27</v>
      </c>
      <c r="F9" s="17" t="s">
        <v>17</v>
      </c>
      <c r="G9" s="17" t="s">
        <v>28</v>
      </c>
      <c r="H9" s="14" t="s">
        <v>29</v>
      </c>
      <c r="I9" s="32">
        <v>30000</v>
      </c>
      <c r="J9" s="32">
        <f>I9/0.8-I9</f>
        <v>7500</v>
      </c>
      <c r="K9" s="33">
        <f>J9+I9</f>
        <v>37500</v>
      </c>
      <c r="L9" s="34">
        <v>43922</v>
      </c>
      <c r="M9" s="40">
        <v>30</v>
      </c>
      <c r="N9" s="40">
        <v>3</v>
      </c>
      <c r="O9" s="40">
        <v>33</v>
      </c>
    </row>
    <row r="10" s="5" customFormat="1" ht="50" customHeight="1" spans="1:15">
      <c r="A10" s="17">
        <v>5</v>
      </c>
      <c r="B10" s="18" t="s">
        <v>26</v>
      </c>
      <c r="C10" s="17" t="s">
        <v>17</v>
      </c>
      <c r="D10" s="17" t="s">
        <v>18</v>
      </c>
      <c r="E10" s="18" t="s">
        <v>30</v>
      </c>
      <c r="F10" s="17" t="s">
        <v>17</v>
      </c>
      <c r="G10" s="17" t="s">
        <v>18</v>
      </c>
      <c r="H10" s="14" t="s">
        <v>29</v>
      </c>
      <c r="I10" s="32">
        <v>60000</v>
      </c>
      <c r="J10" s="32">
        <f>I10/0.8-I10</f>
        <v>15000</v>
      </c>
      <c r="K10" s="33">
        <f>J10+I10</f>
        <v>75000</v>
      </c>
      <c r="L10" s="34">
        <v>44197</v>
      </c>
      <c r="M10" s="40">
        <v>21</v>
      </c>
      <c r="N10" s="40">
        <v>3</v>
      </c>
      <c r="O10" s="40">
        <v>24</v>
      </c>
    </row>
    <row r="11" ht="50" customHeight="1" spans="1:15">
      <c r="A11" s="19" t="s">
        <v>31</v>
      </c>
      <c r="B11" s="20"/>
      <c r="C11" s="20"/>
      <c r="D11" s="20"/>
      <c r="E11" s="20"/>
      <c r="F11" s="20"/>
      <c r="G11" s="20"/>
      <c r="H11" s="24"/>
      <c r="I11" s="28">
        <f t="shared" ref="I11:K11" si="0">SUM(I9:I10)</f>
        <v>90000</v>
      </c>
      <c r="J11" s="28">
        <f t="shared" si="0"/>
        <v>22500</v>
      </c>
      <c r="K11" s="28">
        <f t="shared" si="0"/>
        <v>112500</v>
      </c>
      <c r="L11" s="35"/>
      <c r="M11" s="35"/>
      <c r="N11" s="35"/>
      <c r="O11" s="35"/>
    </row>
    <row r="12" s="6" customFormat="1" ht="50" customHeight="1" spans="1:15">
      <c r="A12" s="21">
        <v>6</v>
      </c>
      <c r="B12" s="22" t="s">
        <v>32</v>
      </c>
      <c r="C12" s="22" t="s">
        <v>17</v>
      </c>
      <c r="D12" s="21" t="s">
        <v>33</v>
      </c>
      <c r="E12" s="22" t="s">
        <v>32</v>
      </c>
      <c r="F12" s="22" t="s">
        <v>17</v>
      </c>
      <c r="G12" s="21" t="s">
        <v>33</v>
      </c>
      <c r="H12" s="14" t="s">
        <v>34</v>
      </c>
      <c r="I12" s="36">
        <v>30000</v>
      </c>
      <c r="J12" s="36">
        <v>7500</v>
      </c>
      <c r="K12" s="36">
        <f t="shared" ref="K12:K15" si="1">I12+J12</f>
        <v>37500</v>
      </c>
      <c r="L12" s="34">
        <v>44287</v>
      </c>
      <c r="M12" s="21">
        <v>18</v>
      </c>
      <c r="N12" s="21">
        <v>3</v>
      </c>
      <c r="O12" s="21">
        <v>21</v>
      </c>
    </row>
    <row r="13" s="4" customFormat="1" ht="50" customHeight="1" spans="1:15">
      <c r="A13" s="19" t="s">
        <v>35</v>
      </c>
      <c r="B13" s="20"/>
      <c r="C13" s="20"/>
      <c r="D13" s="20"/>
      <c r="E13" s="20"/>
      <c r="F13" s="20"/>
      <c r="G13" s="20"/>
      <c r="H13" s="24"/>
      <c r="I13" s="28">
        <v>30000</v>
      </c>
      <c r="J13" s="28">
        <v>7500</v>
      </c>
      <c r="K13" s="28">
        <f t="shared" si="1"/>
        <v>37500</v>
      </c>
      <c r="L13" s="35"/>
      <c r="M13" s="35"/>
      <c r="N13" s="35"/>
      <c r="O13" s="35"/>
    </row>
    <row r="14" s="7" customFormat="1" ht="50" customHeight="1" spans="1:15">
      <c r="A14" s="21">
        <v>7</v>
      </c>
      <c r="B14" s="22" t="s">
        <v>36</v>
      </c>
      <c r="C14" s="22" t="s">
        <v>17</v>
      </c>
      <c r="D14" s="21" t="s">
        <v>18</v>
      </c>
      <c r="E14" s="22" t="s">
        <v>37</v>
      </c>
      <c r="F14" s="22" t="s">
        <v>17</v>
      </c>
      <c r="G14" s="21" t="s">
        <v>38</v>
      </c>
      <c r="H14" s="14" t="s">
        <v>39</v>
      </c>
      <c r="I14" s="36">
        <v>30000</v>
      </c>
      <c r="J14" s="36">
        <v>7500</v>
      </c>
      <c r="K14" s="36">
        <f t="shared" si="1"/>
        <v>37500</v>
      </c>
      <c r="L14" s="34">
        <v>44409</v>
      </c>
      <c r="M14" s="21">
        <v>13</v>
      </c>
      <c r="N14" s="21">
        <v>3</v>
      </c>
      <c r="O14" s="21">
        <v>16</v>
      </c>
    </row>
    <row r="15" ht="50" customHeight="1" spans="1:15">
      <c r="A15" s="19" t="s">
        <v>40</v>
      </c>
      <c r="B15" s="20"/>
      <c r="C15" s="20"/>
      <c r="D15" s="20"/>
      <c r="E15" s="20"/>
      <c r="F15" s="20"/>
      <c r="G15" s="20"/>
      <c r="H15" s="24"/>
      <c r="I15" s="28">
        <v>30000</v>
      </c>
      <c r="J15" s="28">
        <v>7500</v>
      </c>
      <c r="K15" s="28">
        <f t="shared" si="1"/>
        <v>37500</v>
      </c>
      <c r="L15" s="35"/>
      <c r="M15" s="35"/>
      <c r="N15" s="35"/>
      <c r="O15" s="35"/>
    </row>
    <row r="16" ht="50" customHeight="1" spans="1:15">
      <c r="A16" s="21">
        <v>8</v>
      </c>
      <c r="B16" s="21" t="s">
        <v>41</v>
      </c>
      <c r="C16" s="21" t="s">
        <v>17</v>
      </c>
      <c r="D16" s="21" t="s">
        <v>42</v>
      </c>
      <c r="E16" s="21" t="s">
        <v>41</v>
      </c>
      <c r="F16" s="21" t="s">
        <v>17</v>
      </c>
      <c r="G16" s="21" t="s">
        <v>42</v>
      </c>
      <c r="H16" s="14" t="s">
        <v>43</v>
      </c>
      <c r="I16" s="36">
        <v>120000</v>
      </c>
      <c r="J16" s="36">
        <v>30000</v>
      </c>
      <c r="K16" s="36">
        <f>SUM(I16:J16)</f>
        <v>150000</v>
      </c>
      <c r="L16" s="30" t="s">
        <v>44</v>
      </c>
      <c r="M16" s="21">
        <v>32</v>
      </c>
      <c r="N16" s="21">
        <v>4</v>
      </c>
      <c r="O16" s="21">
        <v>36</v>
      </c>
    </row>
    <row r="17" ht="50" customHeight="1" spans="1:15">
      <c r="A17" s="15" t="s">
        <v>45</v>
      </c>
      <c r="B17" s="16"/>
      <c r="C17" s="16"/>
      <c r="D17" s="16"/>
      <c r="E17" s="16"/>
      <c r="F17" s="16"/>
      <c r="G17" s="16"/>
      <c r="H17" s="25"/>
      <c r="I17" s="28">
        <v>120000</v>
      </c>
      <c r="J17" s="28">
        <f>SUM(J16)</f>
        <v>30000</v>
      </c>
      <c r="K17" s="28">
        <f>SUM(K16)</f>
        <v>150000</v>
      </c>
      <c r="L17" s="35"/>
      <c r="M17" s="35"/>
      <c r="N17" s="35"/>
      <c r="O17" s="35"/>
    </row>
    <row r="18" ht="50" customHeight="1" spans="1:15">
      <c r="A18" s="15" t="s">
        <v>8</v>
      </c>
      <c r="B18" s="16"/>
      <c r="C18" s="16"/>
      <c r="D18" s="16"/>
      <c r="E18" s="16"/>
      <c r="F18" s="16"/>
      <c r="G18" s="16"/>
      <c r="H18" s="25"/>
      <c r="I18" s="37">
        <f>K17+K15+K13+K11+K8</f>
        <v>450000</v>
      </c>
      <c r="J18" s="38"/>
      <c r="K18" s="38"/>
      <c r="L18" s="39"/>
      <c r="M18" s="39"/>
      <c r="N18" s="39"/>
      <c r="O18" s="41"/>
    </row>
  </sheetData>
  <mergeCells count="20">
    <mergeCell ref="A1:B1"/>
    <mergeCell ref="A2:O2"/>
    <mergeCell ref="B3:D3"/>
    <mergeCell ref="E3:G3"/>
    <mergeCell ref="A8:H8"/>
    <mergeCell ref="A11:H11"/>
    <mergeCell ref="A13:H13"/>
    <mergeCell ref="A15:H15"/>
    <mergeCell ref="A17:H17"/>
    <mergeCell ref="A18:H18"/>
    <mergeCell ref="I18:O18"/>
    <mergeCell ref="A3:A4"/>
    <mergeCell ref="H3:H4"/>
    <mergeCell ref="I3:I4"/>
    <mergeCell ref="J3:J4"/>
    <mergeCell ref="K3:K4"/>
    <mergeCell ref="L3:L4"/>
    <mergeCell ref="M3:M4"/>
    <mergeCell ref="N3:N4"/>
    <mergeCell ref="O3:O4"/>
  </mergeCells>
  <pageMargins left="0.550694444444444" right="0.472222222222222" top="0.550694444444444" bottom="0.472222222222222" header="0.314583333333333" footer="0.314583333333333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公示（8）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gxxc</cp:lastModifiedBy>
  <dcterms:created xsi:type="dcterms:W3CDTF">2006-09-16T08:00:00Z</dcterms:created>
  <cp:lastPrinted>2020-02-04T14:02:00Z</cp:lastPrinted>
  <dcterms:modified xsi:type="dcterms:W3CDTF">2026-06-24T14:47:11Z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0E7732002B3744D89DA748699905EB8E</vt:lpwstr>
  </property>
</Properties>
</file>