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 tabRatio="762"/>
  </bookViews>
  <sheets>
    <sheet name="公示（349）" sheetId="6" r:id="rId1"/>
  </sheets>
  <definedNames>
    <definedName name="_xlnm._FilterDatabase" localSheetId="0" hidden="1">'公示（349）'!$A$1:$I$373</definedName>
    <definedName name="_xlnm.Print_Titles" localSheetId="0">'公示（349）'!$3:$3</definedName>
  </definedNames>
  <calcPr calcId="144525"/>
</workbook>
</file>

<file path=xl/sharedStrings.xml><?xml version="1.0" encoding="utf-8"?>
<sst xmlns="http://schemas.openxmlformats.org/spreadsheetml/2006/main" count="1423" uniqueCount="470">
  <si>
    <t>附件3</t>
  </si>
  <si>
    <t>柳州市2023年1月人才购房补贴申请名单（第三批公示）</t>
  </si>
  <si>
    <t>序号</t>
  </si>
  <si>
    <t>姓名</t>
  </si>
  <si>
    <t>性别</t>
  </si>
  <si>
    <t>工作单位</t>
  </si>
  <si>
    <t>人才类别</t>
  </si>
  <si>
    <t>已享受租房补贴金额</t>
  </si>
  <si>
    <t>申请补贴金额</t>
  </si>
  <si>
    <t>申请补贴税额</t>
  </si>
  <si>
    <t>合计</t>
  </si>
  <si>
    <t>郑陈亮</t>
  </si>
  <si>
    <t>男</t>
  </si>
  <si>
    <t>上汽通用五菱汽车股份有限公司</t>
  </si>
  <si>
    <t>F</t>
  </si>
  <si>
    <t>梁凯铭</t>
  </si>
  <si>
    <t>张秦玮</t>
  </si>
  <si>
    <t>伍凌云</t>
  </si>
  <si>
    <t>女</t>
  </si>
  <si>
    <t>冯宗荃</t>
  </si>
  <si>
    <t>G</t>
  </si>
  <si>
    <t>秦文涛</t>
  </si>
  <si>
    <t>廖甜汇</t>
  </si>
  <si>
    <t>覃合运</t>
  </si>
  <si>
    <t>黄小洪</t>
  </si>
  <si>
    <t>韦雅婷</t>
  </si>
  <si>
    <t>胡翔</t>
  </si>
  <si>
    <t>莫贯中</t>
  </si>
  <si>
    <t>李纯灵</t>
  </si>
  <si>
    <t>韦楷华</t>
  </si>
  <si>
    <t>H</t>
  </si>
  <si>
    <t>赵宗圣</t>
  </si>
  <si>
    <t>马群嫣</t>
  </si>
  <si>
    <t>徐壮壮</t>
  </si>
  <si>
    <t>唐靖淇</t>
  </si>
  <si>
    <t>苏妙格</t>
  </si>
  <si>
    <t>闫文放</t>
  </si>
  <si>
    <t>邓红强</t>
  </si>
  <si>
    <t>陈泽宇</t>
  </si>
  <si>
    <t>韦兰丽</t>
  </si>
  <si>
    <t>农凯星</t>
  </si>
  <si>
    <t>唐继尧</t>
  </si>
  <si>
    <t>王子裕</t>
  </si>
  <si>
    <t>上汽通用五菱汽车股份有限公司  26人</t>
  </si>
  <si>
    <t>孙润</t>
  </si>
  <si>
    <t>广西柳工机械股份有限公司</t>
  </si>
  <si>
    <t>秦秋洪</t>
  </si>
  <si>
    <t>张旭</t>
  </si>
  <si>
    <t>李海超</t>
  </si>
  <si>
    <t>黄敢</t>
  </si>
  <si>
    <t>陈德琦</t>
  </si>
  <si>
    <t>张巍方</t>
  </si>
  <si>
    <t>宁宇龙</t>
  </si>
  <si>
    <t>罗洁文</t>
  </si>
  <si>
    <t>何兴</t>
  </si>
  <si>
    <t>胡晓东</t>
  </si>
  <si>
    <t>邓振凯</t>
  </si>
  <si>
    <t>谢生亮</t>
  </si>
  <si>
    <t>王芳怡</t>
  </si>
  <si>
    <t>彭攀</t>
  </si>
  <si>
    <t>广西柳工机械股份有限公司  15人</t>
  </si>
  <si>
    <t>荣堂</t>
  </si>
  <si>
    <t>广西柳州钢铁集团有限公司</t>
  </si>
  <si>
    <t>梁嘉俊</t>
  </si>
  <si>
    <t>左仁贵</t>
  </si>
  <si>
    <t>徐添</t>
  </si>
  <si>
    <t>耿兴鑫</t>
  </si>
  <si>
    <t>贺文斌</t>
  </si>
  <si>
    <t>陈自强</t>
  </si>
  <si>
    <t>劳国仁</t>
  </si>
  <si>
    <t>杨昕</t>
  </si>
  <si>
    <t>朱妍</t>
  </si>
  <si>
    <t>梁雨翔</t>
  </si>
  <si>
    <t>徐嘉键</t>
  </si>
  <si>
    <t>叶俊聪</t>
  </si>
  <si>
    <t>广西柳州钢铁集团有限公司  13人</t>
  </si>
  <si>
    <t>彭澜欣</t>
  </si>
  <si>
    <t>柳州钢铁股份有限公司</t>
  </si>
  <si>
    <t>宋阳</t>
  </si>
  <si>
    <t>罗先聪</t>
  </si>
  <si>
    <t>刘慧敏</t>
  </si>
  <si>
    <t>罗韦思薇</t>
  </si>
  <si>
    <t>蒋承睿</t>
  </si>
  <si>
    <t>杨力铭</t>
  </si>
  <si>
    <t>杨光琛</t>
  </si>
  <si>
    <t>黎冰</t>
  </si>
  <si>
    <t>罗全友</t>
  </si>
  <si>
    <t>蒋金玲</t>
  </si>
  <si>
    <t>梁广源</t>
  </si>
  <si>
    <t>覃厚铭</t>
  </si>
  <si>
    <t>方首明</t>
  </si>
  <si>
    <t>王定河</t>
  </si>
  <si>
    <t>陶世鹏</t>
  </si>
  <si>
    <t>冷郡</t>
  </si>
  <si>
    <t>卢呈宇</t>
  </si>
  <si>
    <t>秦文才</t>
  </si>
  <si>
    <t>陈俊成</t>
  </si>
  <si>
    <t>黄强</t>
  </si>
  <si>
    <t>罗世航</t>
  </si>
  <si>
    <t>杨曾力</t>
  </si>
  <si>
    <t>蒙潇</t>
  </si>
  <si>
    <t>柳州钢铁股份有限公司   24人</t>
  </si>
  <si>
    <t>吴美雨</t>
  </si>
  <si>
    <t>东风柳州汽车有限公司</t>
  </si>
  <si>
    <t>肖丽西</t>
  </si>
  <si>
    <t>康波</t>
  </si>
  <si>
    <t>马炜</t>
  </si>
  <si>
    <t>马家椿</t>
  </si>
  <si>
    <t>汪飞宇</t>
  </si>
  <si>
    <t>谭希林</t>
  </si>
  <si>
    <t>黄鑫</t>
  </si>
  <si>
    <t>黄艳妙</t>
  </si>
  <si>
    <t>管皓文</t>
  </si>
  <si>
    <t>东风柳州汽车有限公司  10人</t>
  </si>
  <si>
    <t>覃姣玉</t>
  </si>
  <si>
    <t>广西鱼峰集团有限公司</t>
  </si>
  <si>
    <t>广西鱼峰集团有限公司  1人</t>
  </si>
  <si>
    <t>韦郁辉</t>
  </si>
  <si>
    <t>广西柳钢物流有限责任公司</t>
  </si>
  <si>
    <t>邹文文</t>
  </si>
  <si>
    <t>朱娟丽</t>
  </si>
  <si>
    <t>封嘉琪</t>
  </si>
  <si>
    <t>广西柳钢医疗有限公司</t>
  </si>
  <si>
    <t>丘雪平</t>
  </si>
  <si>
    <t>区翔源</t>
  </si>
  <si>
    <t>张诗全</t>
  </si>
  <si>
    <t>卓文清</t>
  </si>
  <si>
    <t>何霄霖</t>
  </si>
  <si>
    <t>韦国</t>
  </si>
  <si>
    <t>覃忠永</t>
  </si>
  <si>
    <t>李林健</t>
  </si>
  <si>
    <t>广西柳钢工程技术有限公司</t>
  </si>
  <si>
    <t>王超</t>
  </si>
  <si>
    <t>广西科技大学第一附属医院</t>
  </si>
  <si>
    <t>刘柏存</t>
  </si>
  <si>
    <t>雷兴明</t>
  </si>
  <si>
    <t>广西华锐工程设计有限公司</t>
  </si>
  <si>
    <t>何艳珍</t>
  </si>
  <si>
    <t>广西汇力律师事务所</t>
  </si>
  <si>
    <t>陈骁</t>
  </si>
  <si>
    <t>广西科技大学附属卫生学校</t>
  </si>
  <si>
    <t>谢雅琴</t>
  </si>
  <si>
    <t>柳州市第十五中学</t>
  </si>
  <si>
    <t>柳州市柳北区人力资源和社会保障局  19人</t>
  </si>
  <si>
    <t>黄文</t>
  </si>
  <si>
    <t>柳州市人民医院</t>
  </si>
  <si>
    <t>廖恒青</t>
  </si>
  <si>
    <t>吴冰</t>
  </si>
  <si>
    <t>邓耀明</t>
  </si>
  <si>
    <t>D</t>
  </si>
  <si>
    <t>韩光顺</t>
  </si>
  <si>
    <t>殷贤青</t>
  </si>
  <si>
    <t>黄海明</t>
  </si>
  <si>
    <t>李佳</t>
  </si>
  <si>
    <t>李明奕</t>
  </si>
  <si>
    <t>黄梅</t>
  </si>
  <si>
    <t>彭晓娟</t>
  </si>
  <si>
    <t>E</t>
  </si>
  <si>
    <t>叶亮</t>
  </si>
  <si>
    <t>钟凯华</t>
  </si>
  <si>
    <t>张涛</t>
  </si>
  <si>
    <t>林思妮</t>
  </si>
  <si>
    <t>李舒娴</t>
  </si>
  <si>
    <t>李雪琴</t>
  </si>
  <si>
    <t>李燕晴</t>
  </si>
  <si>
    <t>马晨俊</t>
  </si>
  <si>
    <t>刘凤玲</t>
  </si>
  <si>
    <t>许宗迪</t>
  </si>
  <si>
    <t>韦静姗</t>
  </si>
  <si>
    <t>黄慧敏</t>
  </si>
  <si>
    <t>黄艳玲</t>
  </si>
  <si>
    <t>韦雯娟</t>
  </si>
  <si>
    <t>罗宏亮</t>
  </si>
  <si>
    <t>王小娟</t>
  </si>
  <si>
    <t>付红红</t>
  </si>
  <si>
    <t>王建</t>
  </si>
  <si>
    <t>莫炳东</t>
  </si>
  <si>
    <t>彭莎莎</t>
  </si>
  <si>
    <t>谢莉燕</t>
  </si>
  <si>
    <t>林菊意</t>
  </si>
  <si>
    <t>卢飞</t>
  </si>
  <si>
    <t>邓秋玲</t>
  </si>
  <si>
    <t>柳州市工人医院</t>
  </si>
  <si>
    <t>梁伟恒</t>
  </si>
  <si>
    <t>覃妙</t>
  </si>
  <si>
    <t>骆禹良</t>
  </si>
  <si>
    <t>张雪莲</t>
  </si>
  <si>
    <t>连秋华</t>
  </si>
  <si>
    <t>熊货杰</t>
  </si>
  <si>
    <t>谭佩芝</t>
  </si>
  <si>
    <t>丁雪文</t>
  </si>
  <si>
    <t>梁柳凤</t>
  </si>
  <si>
    <t>陈丹</t>
  </si>
  <si>
    <t>唐霁</t>
  </si>
  <si>
    <t>黎小铭</t>
  </si>
  <si>
    <t>陈立强</t>
  </si>
  <si>
    <t>覃肖慧</t>
  </si>
  <si>
    <t>黄雪秋</t>
  </si>
  <si>
    <t>叶虹伶</t>
  </si>
  <si>
    <t>苏丽婷</t>
  </si>
  <si>
    <t>黄秋怡</t>
  </si>
  <si>
    <t>黎佩宏</t>
  </si>
  <si>
    <t>魏倍倍</t>
  </si>
  <si>
    <t>柳州市柳铁中心医院</t>
  </si>
  <si>
    <t>廖婷</t>
  </si>
  <si>
    <t>覃爽</t>
  </si>
  <si>
    <t>包鑫明</t>
  </si>
  <si>
    <t>韦秋玉</t>
  </si>
  <si>
    <t>郭昭梅</t>
  </si>
  <si>
    <t>李璐</t>
  </si>
  <si>
    <t>刘鑫鑫</t>
  </si>
  <si>
    <t>蔡龙云</t>
  </si>
  <si>
    <t>柳州市中医医院</t>
  </si>
  <si>
    <t>曾思敏</t>
  </si>
  <si>
    <t>陈秋莲</t>
  </si>
  <si>
    <t>陈爱玲</t>
  </si>
  <si>
    <t>黄丽芳</t>
  </si>
  <si>
    <t>黄柳慧</t>
  </si>
  <si>
    <t>刘静</t>
  </si>
  <si>
    <t>刘霖</t>
  </si>
  <si>
    <t>莫宏芳</t>
  </si>
  <si>
    <t>阮营营</t>
  </si>
  <si>
    <t>覃凌娜</t>
  </si>
  <si>
    <t>覃艳新</t>
  </si>
  <si>
    <t>覃志</t>
  </si>
  <si>
    <t>谭俊</t>
  </si>
  <si>
    <t>陶萍萍</t>
  </si>
  <si>
    <t>杨金贤</t>
  </si>
  <si>
    <t>覃登</t>
  </si>
  <si>
    <t>黎炯彤</t>
  </si>
  <si>
    <t>林荣清</t>
  </si>
  <si>
    <t>姜依妮</t>
  </si>
  <si>
    <t>黄文凤</t>
  </si>
  <si>
    <t>柳州市妇幼保健院</t>
  </si>
  <si>
    <t>余恒希</t>
  </si>
  <si>
    <t>黎翠</t>
  </si>
  <si>
    <t>谭淇匀</t>
  </si>
  <si>
    <t>柳州市红十字会医院</t>
  </si>
  <si>
    <t>陶文菲</t>
  </si>
  <si>
    <t>柳州市疾病预防控制中心</t>
  </si>
  <si>
    <t>柳州市卫生健康委会员  87人</t>
  </si>
  <si>
    <t>韦剑宇</t>
  </si>
  <si>
    <t>柳州市自来水有限责任公司</t>
  </si>
  <si>
    <t>兰景鲜</t>
  </si>
  <si>
    <t>韦华姗</t>
  </si>
  <si>
    <t>柳州市污水治理有限责任公司</t>
  </si>
  <si>
    <t>罗力荣</t>
  </si>
  <si>
    <t>罗丽娜</t>
  </si>
  <si>
    <t>柳州农工商有限责任公司</t>
  </si>
  <si>
    <t>杨彩莲</t>
  </si>
  <si>
    <t>柳州两面针股份有限公司</t>
  </si>
  <si>
    <t>周璇</t>
  </si>
  <si>
    <t>李月菲</t>
  </si>
  <si>
    <t>李小林</t>
  </si>
  <si>
    <t>柳州市东科智慧城市投资开发有限公司</t>
  </si>
  <si>
    <t>覃罗希</t>
  </si>
  <si>
    <t>蒋乐昌</t>
  </si>
  <si>
    <t xml:space="preserve">柳州市云上龙城大数据产业发展有限公司 </t>
  </si>
  <si>
    <t>张晓</t>
  </si>
  <si>
    <t>柳州市致美供应链管理实业有限公司</t>
  </si>
  <si>
    <t>周梁胜</t>
  </si>
  <si>
    <t>柳州市建筑设计科学研究院有限公司</t>
  </si>
  <si>
    <t>谢宏</t>
  </si>
  <si>
    <t>张奕琳</t>
  </si>
  <si>
    <t>城建集团</t>
  </si>
  <si>
    <t>郭丹琳</t>
  </si>
  <si>
    <t>柳州市城乡规划设计研究院有限公司</t>
  </si>
  <si>
    <t>陈奕颖</t>
  </si>
  <si>
    <t>柳州市市政设计科学研究院有限公司</t>
  </si>
  <si>
    <t>李文华</t>
  </si>
  <si>
    <t>广西柳州化工控股有限公司</t>
  </si>
  <si>
    <t>柳州市人民政府国有资产监督管理委员会  18人</t>
  </si>
  <si>
    <t>徐雨</t>
  </si>
  <si>
    <t>柳州市地理信息中心</t>
  </si>
  <si>
    <t>蒋金洪</t>
  </si>
  <si>
    <t>柳州市自然资源和规划局  2人</t>
  </si>
  <si>
    <t>梁艺静</t>
  </si>
  <si>
    <t>广西科技大学</t>
  </si>
  <si>
    <t>陆大敏</t>
  </si>
  <si>
    <t>周政龙</t>
  </si>
  <si>
    <t>陈祥</t>
  </si>
  <si>
    <t>彭秋萍</t>
  </si>
  <si>
    <t>张磊</t>
  </si>
  <si>
    <t>杨怡婷</t>
  </si>
  <si>
    <t>欧阳
培昌</t>
  </si>
  <si>
    <t>广西科技大学  8人</t>
  </si>
  <si>
    <t>王凤旗</t>
  </si>
  <si>
    <t>广西中源机械有限公司</t>
  </si>
  <si>
    <t>李镇安</t>
  </si>
  <si>
    <t>柳州乘龙专用车有限公司</t>
  </si>
  <si>
    <t>柳州市阳和工业新区人力资源和社会保障局  2人</t>
  </si>
  <si>
    <t>余毅</t>
  </si>
  <si>
    <t>柳州市豪杰特化工机械有限责任公司</t>
  </si>
  <si>
    <t>润加物业服务（深圳）有限公司柳州分公司</t>
  </si>
  <si>
    <t>余润发</t>
  </si>
  <si>
    <t>柳州五菱柳机动力有限公司</t>
  </si>
  <si>
    <t>郭琪</t>
  </si>
  <si>
    <t>广西洛客科技有限公司</t>
  </si>
  <si>
    <t>吴寿东</t>
  </si>
  <si>
    <t>柳州市柳石路小学</t>
  </si>
  <si>
    <t>张瀚文</t>
  </si>
  <si>
    <t>广西科技大学第二附属医院</t>
  </si>
  <si>
    <t>韦承延</t>
  </si>
  <si>
    <t>韦永鹏</t>
  </si>
  <si>
    <t>徐诚</t>
  </si>
  <si>
    <t>谭桂巧</t>
  </si>
  <si>
    <t>柳州市德润小学</t>
  </si>
  <si>
    <t>柳州市鱼峰区人力资源和社会保障局  10人</t>
  </si>
  <si>
    <t>蒙俏霓</t>
  </si>
  <si>
    <t>柳州市柳江区中医医院</t>
  </si>
  <si>
    <t>陆瀚强</t>
  </si>
  <si>
    <t>龙立</t>
  </si>
  <si>
    <t>广西康明斯工业动力有限公司</t>
  </si>
  <si>
    <t>黄昭榕</t>
  </si>
  <si>
    <t>柳州市柳江区人力资源和社会保障局  4人</t>
  </si>
  <si>
    <t>周莉</t>
  </si>
  <si>
    <t>柳州铁一中学（初中部）</t>
  </si>
  <si>
    <t>叶植爽</t>
  </si>
  <si>
    <t>覃日锦</t>
  </si>
  <si>
    <t>柳州铠玥科技有限公司</t>
  </si>
  <si>
    <t>陆阶德</t>
  </si>
  <si>
    <t>佛吉亚（柳州）汽车座椅有限公司</t>
  </si>
  <si>
    <t>徐恒</t>
  </si>
  <si>
    <t>柳州赛克科技发展有限公司</t>
  </si>
  <si>
    <t>吴娟</t>
  </si>
  <si>
    <t>启迪（柳州）数字教育有限公司</t>
  </si>
  <si>
    <t>卢保</t>
  </si>
  <si>
    <t>柳州尚龙生态智能家居有限公司</t>
  </si>
  <si>
    <t>周达莎</t>
  </si>
  <si>
    <t>柳州国轩电池有限公司</t>
  </si>
  <si>
    <t>韦升</t>
  </si>
  <si>
    <t>柳州华锡有色设计研究院有限责任公司</t>
  </si>
  <si>
    <t>梁国来</t>
  </si>
  <si>
    <t>冯勇</t>
  </si>
  <si>
    <t>黄祖仁</t>
  </si>
  <si>
    <t>广西柳药集团股份有限公司</t>
  </si>
  <si>
    <t>李筱婧</t>
  </si>
  <si>
    <t>柳州市柳东新区公共人力资源有限公司</t>
  </si>
  <si>
    <t>钟兴成</t>
  </si>
  <si>
    <t>柳州一阳科技股份有限公司</t>
  </si>
  <si>
    <t>周淑贤</t>
  </si>
  <si>
    <t>湖南湖大艾盛汽车技术开发有限公司柳州分公司</t>
  </si>
  <si>
    <t>潘宏坤</t>
  </si>
  <si>
    <t>韦锐</t>
  </si>
  <si>
    <t>刘宇松</t>
  </si>
  <si>
    <t>袁一卿</t>
  </si>
  <si>
    <t>广西易行动力科技有限公司</t>
  </si>
  <si>
    <t>B</t>
  </si>
  <si>
    <t>袁萍</t>
  </si>
  <si>
    <t>柳州市鱼峰区雒容镇第二小学</t>
  </si>
  <si>
    <t>卢媛</t>
  </si>
  <si>
    <t>黄姜凌</t>
  </si>
  <si>
    <t>联合汽车电子(柳州)有限公司</t>
  </si>
  <si>
    <t>唐令权</t>
  </si>
  <si>
    <t>柳州市柳东新区人力资源和社会保障局  23人</t>
  </si>
  <si>
    <t>赵宁欢</t>
  </si>
  <si>
    <t>柳州市第二中学</t>
  </si>
  <si>
    <t>龙春棉</t>
  </si>
  <si>
    <t>周游</t>
  </si>
  <si>
    <t>赵友智</t>
  </si>
  <si>
    <t>蔡云飞</t>
  </si>
  <si>
    <t>黄倩</t>
  </si>
  <si>
    <t>廖艳珍</t>
  </si>
  <si>
    <t>冯文</t>
  </si>
  <si>
    <t>曲艺</t>
  </si>
  <si>
    <t>陆韦春</t>
  </si>
  <si>
    <t>赵崇雯</t>
  </si>
  <si>
    <t>莫文敏</t>
  </si>
  <si>
    <t>韦露静</t>
  </si>
  <si>
    <t>韦文丽</t>
  </si>
  <si>
    <t>邱念</t>
  </si>
  <si>
    <t>柳州市特殊教育学校</t>
  </si>
  <si>
    <t>赖雨阳</t>
  </si>
  <si>
    <t>柳州城市职业学院</t>
  </si>
  <si>
    <t>李洁雅</t>
  </si>
  <si>
    <t>柳州市第六中学</t>
  </si>
  <si>
    <t>邹国涛</t>
  </si>
  <si>
    <t>严杰</t>
  </si>
  <si>
    <t>冯春波</t>
  </si>
  <si>
    <t>柳州市柳江中学</t>
  </si>
  <si>
    <t>覃良红</t>
  </si>
  <si>
    <t>莫雪平</t>
  </si>
  <si>
    <t>苏雪彬</t>
  </si>
  <si>
    <t>覃晶</t>
  </si>
  <si>
    <t>张朔</t>
  </si>
  <si>
    <t>柳州铁一中学</t>
  </si>
  <si>
    <t>姚思先</t>
  </si>
  <si>
    <t>常娥</t>
  </si>
  <si>
    <t>杨雪</t>
  </si>
  <si>
    <t>时云青</t>
  </si>
  <si>
    <t>曾昊天</t>
  </si>
  <si>
    <t>薛佳欢</t>
  </si>
  <si>
    <t>陈梦洁</t>
  </si>
  <si>
    <t>柳州市第二职业技术学校</t>
  </si>
  <si>
    <t>顾锦菲</t>
  </si>
  <si>
    <t>柳州高级中学</t>
  </si>
  <si>
    <t>黄永浩</t>
  </si>
  <si>
    <t>杨树童</t>
  </si>
  <si>
    <t>郁清凡</t>
  </si>
  <si>
    <t>张子吟</t>
  </si>
  <si>
    <t>黄木凤</t>
  </si>
  <si>
    <t>柳州市钢一中学</t>
  </si>
  <si>
    <t>罗环</t>
  </si>
  <si>
    <t>陈闯</t>
  </si>
  <si>
    <t>甘慧琪</t>
  </si>
  <si>
    <t>吕玉康</t>
  </si>
  <si>
    <t>陈婷</t>
  </si>
  <si>
    <t>莫梅珍</t>
  </si>
  <si>
    <t>柳州职业技术学院</t>
  </si>
  <si>
    <t>覃梓铭</t>
  </si>
  <si>
    <t>黄嘉欣</t>
  </si>
  <si>
    <t>麦慧萍</t>
  </si>
  <si>
    <t>邓红莲</t>
  </si>
  <si>
    <t>刘珮云</t>
  </si>
  <si>
    <t>沙丽华</t>
  </si>
  <si>
    <t>左微</t>
  </si>
  <si>
    <t>高翠瑾</t>
  </si>
  <si>
    <t>柳州市教育局  52人</t>
  </si>
  <si>
    <t>王博杰</t>
  </si>
  <si>
    <t>柳州市航月路小学</t>
  </si>
  <si>
    <t>黄文欢</t>
  </si>
  <si>
    <t>柳州广菱汽车技术有限公司</t>
  </si>
  <si>
    <t>成福庆</t>
  </si>
  <si>
    <t>黄嘉玲</t>
  </si>
  <si>
    <t>柳州市银山小学</t>
  </si>
  <si>
    <t>方海霞</t>
  </si>
  <si>
    <t>覃施璐</t>
  </si>
  <si>
    <t>韦仪</t>
  </si>
  <si>
    <t>广西柳工集团食品
投资有限公司</t>
  </si>
  <si>
    <t>黄启锦</t>
  </si>
  <si>
    <t>中物联规划设计研究院有限公司柳州分公司</t>
  </si>
  <si>
    <t>雷双</t>
  </si>
  <si>
    <t>申通快递有限公司柳州分公司</t>
  </si>
  <si>
    <t>沈道祥</t>
  </si>
  <si>
    <t>十一冶建设集团有限责任公司</t>
  </si>
  <si>
    <t>柳州市柳南区人力资源和社会保障局 10人</t>
  </si>
  <si>
    <t>姚婧婷</t>
  </si>
  <si>
    <t>柳州市文韬小学</t>
  </si>
  <si>
    <t>覃宇杨</t>
  </si>
  <si>
    <t>卢红菊</t>
  </si>
  <si>
    <t>柳州市民族实验小学</t>
  </si>
  <si>
    <t>刘斯晨</t>
  </si>
  <si>
    <t>李晓霞</t>
  </si>
  <si>
    <t>陈映蓉</t>
  </si>
  <si>
    <t>柳州市学院路中学</t>
  </si>
  <si>
    <t>刘彦君</t>
  </si>
  <si>
    <t>柳州市礼昊娱乐有限公司</t>
  </si>
  <si>
    <t>黄龚玉</t>
  </si>
  <si>
    <t>柳州市前茅小学</t>
  </si>
  <si>
    <t>龙日先</t>
  </si>
  <si>
    <t>邹欣悦</t>
  </si>
  <si>
    <t>刘航拓</t>
  </si>
  <si>
    <t>湖南省建筑设计院集团股份有限公司广西分公司</t>
  </si>
  <si>
    <t>覃智豪</t>
  </si>
  <si>
    <t>吴智阳</t>
  </si>
  <si>
    <t>苏映华</t>
  </si>
  <si>
    <t>柳州市前茅中学</t>
  </si>
  <si>
    <t>陶玉茜</t>
  </si>
  <si>
    <t>刘家伟</t>
  </si>
  <si>
    <t>兰欣慧</t>
  </si>
  <si>
    <t>秦佳莹</t>
  </si>
  <si>
    <t>吕颖越</t>
  </si>
  <si>
    <t>张颖</t>
  </si>
  <si>
    <t>尹海角</t>
  </si>
  <si>
    <t>秦宇航</t>
  </si>
  <si>
    <t>陈伊琳</t>
  </si>
  <si>
    <t>柳州市城中区人力资源和社会保障局  23人</t>
  </si>
  <si>
    <t>孙宇轩</t>
  </si>
  <si>
    <t>柳州市演艺集团有限
责任公司</t>
  </si>
  <si>
    <t>柳州市文化广电和旅游局  1人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</si>
</sst>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21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0" fillId="0" borderId="0">
      <alignment vertical="center"/>
    </xf>
    <xf numFmtId="0" fontId="29" fillId="23" borderId="5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5" fillId="0" borderId="0">
      <protection locked="0"/>
    </xf>
    <xf numFmtId="0" fontId="35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176" fontId="5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176" fontId="8" fillId="0" borderId="1" xfId="5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 shrinkToFit="1"/>
    </xf>
    <xf numFmtId="176" fontId="8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_2020年柳钢集团校招生培训名单（转炉厂）" xfId="20"/>
    <cellStyle name="常规 12" xfId="21"/>
    <cellStyle name="解释性文本" xfId="22" builtinId="53"/>
    <cellStyle name="常规 8" xfId="23"/>
    <cellStyle name="标题 1" xfId="24" builtinId="16"/>
    <cellStyle name="常规 6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5 3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11" xfId="57"/>
    <cellStyle name="常规 4" xfId="58"/>
    <cellStyle name="常规 5" xfId="59"/>
    <cellStyle name="常规 4 3" xfId="60"/>
    <cellStyle name="常规 3" xfId="61"/>
    <cellStyle name="常规 4 2" xfId="62"/>
    <cellStyle name="常规 13" xfId="63"/>
    <cellStyle name="常规 7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3"/>
  <sheetViews>
    <sheetView tabSelected="1" workbookViewId="0">
      <selection activeCell="G4" sqref="G4"/>
    </sheetView>
  </sheetViews>
  <sheetFormatPr defaultColWidth="9" defaultRowHeight="25" customHeight="1"/>
  <cols>
    <col min="1" max="1" width="5.33333333333333" style="5" customWidth="1"/>
    <col min="2" max="2" width="6.28333333333333" style="5" customWidth="1"/>
    <col min="3" max="3" width="5" style="5" customWidth="1"/>
    <col min="4" max="4" width="18.75" style="5" customWidth="1"/>
    <col min="5" max="5" width="4.88333333333333" style="9" customWidth="1"/>
    <col min="6" max="6" width="11.625" style="10" customWidth="1"/>
    <col min="7" max="7" width="14.25" style="11" customWidth="1"/>
    <col min="8" max="8" width="12.25" style="11" customWidth="1"/>
    <col min="9" max="9" width="14.5" style="11" customWidth="1"/>
    <col min="10" max="16384" width="9" style="5"/>
  </cols>
  <sheetData>
    <row r="1" s="1" customFormat="1" ht="17" customHeight="1" spans="1:9">
      <c r="A1" s="1" t="s">
        <v>0</v>
      </c>
      <c r="E1" s="12"/>
      <c r="F1" s="13"/>
      <c r="G1" s="14"/>
      <c r="H1" s="14"/>
      <c r="I1" s="14"/>
    </row>
    <row r="2" s="2" customFormat="1" ht="35" customHeight="1" spans="1:9">
      <c r="A2" s="15" t="s">
        <v>1</v>
      </c>
      <c r="B2" s="15"/>
      <c r="C2" s="15"/>
      <c r="D2" s="15"/>
      <c r="E2" s="15"/>
      <c r="F2" s="16"/>
      <c r="G2" s="16"/>
      <c r="H2" s="16"/>
      <c r="I2" s="16"/>
    </row>
    <row r="3" s="3" customFormat="1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29" t="s">
        <v>10</v>
      </c>
    </row>
    <row r="4" s="4" customFormat="1" ht="30" customHeight="1" spans="1:9">
      <c r="A4" s="20">
        <v>1</v>
      </c>
      <c r="B4" s="20" t="s">
        <v>11</v>
      </c>
      <c r="C4" s="20" t="s">
        <v>12</v>
      </c>
      <c r="D4" s="21" t="s">
        <v>13</v>
      </c>
      <c r="E4" s="20" t="s">
        <v>14</v>
      </c>
      <c r="F4" s="22">
        <v>15000</v>
      </c>
      <c r="G4" s="22">
        <v>65000</v>
      </c>
      <c r="H4" s="22">
        <v>16250</v>
      </c>
      <c r="I4" s="22">
        <v>81250</v>
      </c>
    </row>
    <row r="5" s="4" customFormat="1" ht="30" customHeight="1" spans="1:9">
      <c r="A5" s="20">
        <v>2</v>
      </c>
      <c r="B5" s="20" t="s">
        <v>15</v>
      </c>
      <c r="C5" s="20" t="s">
        <v>12</v>
      </c>
      <c r="D5" s="21" t="s">
        <v>13</v>
      </c>
      <c r="E5" s="20" t="s">
        <v>14</v>
      </c>
      <c r="F5" s="22">
        <v>15000</v>
      </c>
      <c r="G5" s="22">
        <v>65000</v>
      </c>
      <c r="H5" s="22">
        <v>16250</v>
      </c>
      <c r="I5" s="22">
        <v>81250</v>
      </c>
    </row>
    <row r="6" s="4" customFormat="1" ht="30" customHeight="1" spans="1:9">
      <c r="A6" s="20">
        <v>3</v>
      </c>
      <c r="B6" s="20" t="s">
        <v>16</v>
      </c>
      <c r="C6" s="20" t="s">
        <v>12</v>
      </c>
      <c r="D6" s="21" t="s">
        <v>13</v>
      </c>
      <c r="E6" s="20" t="s">
        <v>14</v>
      </c>
      <c r="F6" s="22">
        <v>15000</v>
      </c>
      <c r="G6" s="22">
        <v>65000</v>
      </c>
      <c r="H6" s="22">
        <v>16250</v>
      </c>
      <c r="I6" s="22">
        <v>81250</v>
      </c>
    </row>
    <row r="7" s="4" customFormat="1" ht="30" customHeight="1" spans="1:9">
      <c r="A7" s="20">
        <v>4</v>
      </c>
      <c r="B7" s="20" t="s">
        <v>17</v>
      </c>
      <c r="C7" s="20" t="s">
        <v>18</v>
      </c>
      <c r="D7" s="21" t="s">
        <v>13</v>
      </c>
      <c r="E7" s="20" t="s">
        <v>14</v>
      </c>
      <c r="F7" s="22">
        <v>23000</v>
      </c>
      <c r="G7" s="22">
        <v>57000</v>
      </c>
      <c r="H7" s="22">
        <v>14250</v>
      </c>
      <c r="I7" s="22">
        <v>71250</v>
      </c>
    </row>
    <row r="8" s="4" customFormat="1" ht="30" customHeight="1" spans="1:9">
      <c r="A8" s="20">
        <v>5</v>
      </c>
      <c r="B8" s="20" t="s">
        <v>19</v>
      </c>
      <c r="C8" s="20" t="s">
        <v>18</v>
      </c>
      <c r="D8" s="21" t="s">
        <v>13</v>
      </c>
      <c r="E8" s="20" t="s">
        <v>20</v>
      </c>
      <c r="F8" s="22">
        <v>0</v>
      </c>
      <c r="G8" s="22">
        <v>50000</v>
      </c>
      <c r="H8" s="22">
        <v>12500</v>
      </c>
      <c r="I8" s="22">
        <v>62500</v>
      </c>
    </row>
    <row r="9" s="4" customFormat="1" ht="30" customHeight="1" spans="1:9">
      <c r="A9" s="20">
        <v>6</v>
      </c>
      <c r="B9" s="20" t="s">
        <v>21</v>
      </c>
      <c r="C9" s="20" t="s">
        <v>12</v>
      </c>
      <c r="D9" s="21" t="s">
        <v>13</v>
      </c>
      <c r="E9" s="20" t="s">
        <v>20</v>
      </c>
      <c r="F9" s="22">
        <v>0</v>
      </c>
      <c r="G9" s="22">
        <v>50000</v>
      </c>
      <c r="H9" s="22">
        <v>12500</v>
      </c>
      <c r="I9" s="22">
        <v>62500</v>
      </c>
    </row>
    <row r="10" s="4" customFormat="1" ht="30" customHeight="1" spans="1:9">
      <c r="A10" s="20">
        <v>7</v>
      </c>
      <c r="B10" s="20" t="s">
        <v>22</v>
      </c>
      <c r="C10" s="20" t="s">
        <v>18</v>
      </c>
      <c r="D10" s="21" t="s">
        <v>13</v>
      </c>
      <c r="E10" s="20" t="s">
        <v>20</v>
      </c>
      <c r="F10" s="22">
        <v>11000</v>
      </c>
      <c r="G10" s="22">
        <v>39000</v>
      </c>
      <c r="H10" s="22">
        <v>9750</v>
      </c>
      <c r="I10" s="22">
        <v>48750</v>
      </c>
    </row>
    <row r="11" s="4" customFormat="1" ht="30" customHeight="1" spans="1:9">
      <c r="A11" s="20">
        <v>8</v>
      </c>
      <c r="B11" s="20" t="s">
        <v>23</v>
      </c>
      <c r="C11" s="20" t="s">
        <v>12</v>
      </c>
      <c r="D11" s="21" t="s">
        <v>13</v>
      </c>
      <c r="E11" s="20" t="s">
        <v>20</v>
      </c>
      <c r="F11" s="22">
        <v>0</v>
      </c>
      <c r="G11" s="22">
        <v>50000</v>
      </c>
      <c r="H11" s="22">
        <v>12500</v>
      </c>
      <c r="I11" s="22">
        <v>62500</v>
      </c>
    </row>
    <row r="12" s="4" customFormat="1" ht="30" customHeight="1" spans="1:9">
      <c r="A12" s="20">
        <v>9</v>
      </c>
      <c r="B12" s="20" t="s">
        <v>24</v>
      </c>
      <c r="C12" s="20" t="s">
        <v>18</v>
      </c>
      <c r="D12" s="21" t="s">
        <v>13</v>
      </c>
      <c r="E12" s="20" t="s">
        <v>20</v>
      </c>
      <c r="F12" s="22">
        <v>17000</v>
      </c>
      <c r="G12" s="22">
        <v>33000</v>
      </c>
      <c r="H12" s="22">
        <v>8250</v>
      </c>
      <c r="I12" s="22">
        <v>41250</v>
      </c>
    </row>
    <row r="13" s="4" customFormat="1" ht="30" customHeight="1" spans="1:9">
      <c r="A13" s="20">
        <v>10</v>
      </c>
      <c r="B13" s="20" t="s">
        <v>25</v>
      </c>
      <c r="C13" s="20" t="s">
        <v>18</v>
      </c>
      <c r="D13" s="21" t="s">
        <v>13</v>
      </c>
      <c r="E13" s="20" t="s">
        <v>20</v>
      </c>
      <c r="F13" s="22">
        <v>0</v>
      </c>
      <c r="G13" s="22">
        <v>50000</v>
      </c>
      <c r="H13" s="22">
        <v>12500</v>
      </c>
      <c r="I13" s="22">
        <v>62500</v>
      </c>
    </row>
    <row r="14" s="4" customFormat="1" ht="30" customHeight="1" spans="1:9">
      <c r="A14" s="20">
        <v>11</v>
      </c>
      <c r="B14" s="20" t="s">
        <v>26</v>
      </c>
      <c r="C14" s="20" t="s">
        <v>12</v>
      </c>
      <c r="D14" s="21" t="s">
        <v>13</v>
      </c>
      <c r="E14" s="20" t="s">
        <v>20</v>
      </c>
      <c r="F14" s="22">
        <v>18000</v>
      </c>
      <c r="G14" s="22">
        <v>32000</v>
      </c>
      <c r="H14" s="22">
        <v>8000</v>
      </c>
      <c r="I14" s="22">
        <v>40000</v>
      </c>
    </row>
    <row r="15" s="4" customFormat="1" ht="30" customHeight="1" spans="1:9">
      <c r="A15" s="20">
        <v>12</v>
      </c>
      <c r="B15" s="20" t="s">
        <v>27</v>
      </c>
      <c r="C15" s="20" t="s">
        <v>12</v>
      </c>
      <c r="D15" s="21" t="s">
        <v>13</v>
      </c>
      <c r="E15" s="20" t="s">
        <v>20</v>
      </c>
      <c r="F15" s="22">
        <v>0</v>
      </c>
      <c r="G15" s="22">
        <v>50000</v>
      </c>
      <c r="H15" s="22">
        <v>12500</v>
      </c>
      <c r="I15" s="22">
        <v>62500</v>
      </c>
    </row>
    <row r="16" s="5" customFormat="1" ht="30" customHeight="1" spans="1:9">
      <c r="A16" s="20">
        <v>13</v>
      </c>
      <c r="B16" s="20" t="s">
        <v>28</v>
      </c>
      <c r="C16" s="20" t="s">
        <v>18</v>
      </c>
      <c r="D16" s="21" t="s">
        <v>13</v>
      </c>
      <c r="E16" s="20" t="s">
        <v>20</v>
      </c>
      <c r="F16" s="22">
        <v>18000</v>
      </c>
      <c r="G16" s="22">
        <v>32000</v>
      </c>
      <c r="H16" s="22">
        <v>8000</v>
      </c>
      <c r="I16" s="22">
        <v>40000</v>
      </c>
    </row>
    <row r="17" s="5" customFormat="1" ht="30" customHeight="1" spans="1:9">
      <c r="A17" s="20">
        <v>14</v>
      </c>
      <c r="B17" s="20" t="s">
        <v>29</v>
      </c>
      <c r="C17" s="20" t="s">
        <v>12</v>
      </c>
      <c r="D17" s="21" t="s">
        <v>13</v>
      </c>
      <c r="E17" s="20" t="s">
        <v>30</v>
      </c>
      <c r="F17" s="22">
        <v>0</v>
      </c>
      <c r="G17" s="22">
        <v>20000</v>
      </c>
      <c r="H17" s="22">
        <v>5000</v>
      </c>
      <c r="I17" s="22">
        <v>25000</v>
      </c>
    </row>
    <row r="18" s="5" customFormat="1" ht="30" customHeight="1" spans="1:9">
      <c r="A18" s="20">
        <v>15</v>
      </c>
      <c r="B18" s="20" t="s">
        <v>31</v>
      </c>
      <c r="C18" s="20" t="s">
        <v>12</v>
      </c>
      <c r="D18" s="21" t="s">
        <v>13</v>
      </c>
      <c r="E18" s="20" t="s">
        <v>30</v>
      </c>
      <c r="F18" s="22">
        <v>3000</v>
      </c>
      <c r="G18" s="22">
        <v>17000</v>
      </c>
      <c r="H18" s="22">
        <v>4250</v>
      </c>
      <c r="I18" s="22">
        <v>21250</v>
      </c>
    </row>
    <row r="19" s="5" customFormat="1" ht="30" customHeight="1" spans="1:9">
      <c r="A19" s="20">
        <v>16</v>
      </c>
      <c r="B19" s="20" t="s">
        <v>32</v>
      </c>
      <c r="C19" s="20" t="s">
        <v>18</v>
      </c>
      <c r="D19" s="21" t="s">
        <v>13</v>
      </c>
      <c r="E19" s="20" t="s">
        <v>30</v>
      </c>
      <c r="F19" s="22">
        <v>6000</v>
      </c>
      <c r="G19" s="22">
        <v>14000</v>
      </c>
      <c r="H19" s="22">
        <v>3500</v>
      </c>
      <c r="I19" s="22">
        <v>17500</v>
      </c>
    </row>
    <row r="20" s="5" customFormat="1" ht="30" customHeight="1" spans="1:9">
      <c r="A20" s="20">
        <v>17</v>
      </c>
      <c r="B20" s="20" t="s">
        <v>33</v>
      </c>
      <c r="C20" s="20" t="s">
        <v>12</v>
      </c>
      <c r="D20" s="21" t="s">
        <v>13</v>
      </c>
      <c r="E20" s="20" t="s">
        <v>30</v>
      </c>
      <c r="F20" s="22">
        <v>6000</v>
      </c>
      <c r="G20" s="22">
        <v>14000</v>
      </c>
      <c r="H20" s="22">
        <v>3500</v>
      </c>
      <c r="I20" s="22">
        <v>17500</v>
      </c>
    </row>
    <row r="21" s="5" customFormat="1" ht="30" customHeight="1" spans="1:9">
      <c r="A21" s="20">
        <v>18</v>
      </c>
      <c r="B21" s="20" t="s">
        <v>34</v>
      </c>
      <c r="C21" s="20" t="s">
        <v>18</v>
      </c>
      <c r="D21" s="21" t="s">
        <v>13</v>
      </c>
      <c r="E21" s="20" t="s">
        <v>30</v>
      </c>
      <c r="F21" s="22">
        <v>6000</v>
      </c>
      <c r="G21" s="22">
        <v>14000</v>
      </c>
      <c r="H21" s="22">
        <v>3500</v>
      </c>
      <c r="I21" s="22">
        <v>17500</v>
      </c>
    </row>
    <row r="22" s="5" customFormat="1" ht="30" customHeight="1" spans="1:9">
      <c r="A22" s="20">
        <v>19</v>
      </c>
      <c r="B22" s="20" t="s">
        <v>35</v>
      </c>
      <c r="C22" s="20" t="s">
        <v>18</v>
      </c>
      <c r="D22" s="21" t="s">
        <v>13</v>
      </c>
      <c r="E22" s="20" t="s">
        <v>30</v>
      </c>
      <c r="F22" s="22">
        <v>0</v>
      </c>
      <c r="G22" s="22">
        <v>20000</v>
      </c>
      <c r="H22" s="22">
        <v>5000</v>
      </c>
      <c r="I22" s="22">
        <v>25000</v>
      </c>
    </row>
    <row r="23" s="5" customFormat="1" ht="30" customHeight="1" spans="1:9">
      <c r="A23" s="20">
        <v>20</v>
      </c>
      <c r="B23" s="20" t="s">
        <v>36</v>
      </c>
      <c r="C23" s="20" t="s">
        <v>12</v>
      </c>
      <c r="D23" s="21" t="s">
        <v>13</v>
      </c>
      <c r="E23" s="20" t="s">
        <v>30</v>
      </c>
      <c r="F23" s="22">
        <v>6000</v>
      </c>
      <c r="G23" s="22">
        <v>14000</v>
      </c>
      <c r="H23" s="22">
        <v>3500</v>
      </c>
      <c r="I23" s="22">
        <v>17500</v>
      </c>
    </row>
    <row r="24" s="5" customFormat="1" ht="30" customHeight="1" spans="1:9">
      <c r="A24" s="20">
        <v>21</v>
      </c>
      <c r="B24" s="20" t="s">
        <v>37</v>
      </c>
      <c r="C24" s="20" t="s">
        <v>12</v>
      </c>
      <c r="D24" s="21" t="s">
        <v>13</v>
      </c>
      <c r="E24" s="20" t="s">
        <v>30</v>
      </c>
      <c r="F24" s="22">
        <v>6000</v>
      </c>
      <c r="G24" s="22">
        <v>14000</v>
      </c>
      <c r="H24" s="22">
        <v>3500</v>
      </c>
      <c r="I24" s="22">
        <v>17500</v>
      </c>
    </row>
    <row r="25" s="5" customFormat="1" ht="30" customHeight="1" spans="1:9">
      <c r="A25" s="20">
        <v>22</v>
      </c>
      <c r="B25" s="20" t="s">
        <v>38</v>
      </c>
      <c r="C25" s="20" t="s">
        <v>12</v>
      </c>
      <c r="D25" s="21" t="s">
        <v>13</v>
      </c>
      <c r="E25" s="20" t="s">
        <v>30</v>
      </c>
      <c r="F25" s="22">
        <v>6000</v>
      </c>
      <c r="G25" s="22">
        <v>14000</v>
      </c>
      <c r="H25" s="22">
        <v>3500</v>
      </c>
      <c r="I25" s="22">
        <v>17500</v>
      </c>
    </row>
    <row r="26" s="5" customFormat="1" ht="30" customHeight="1" spans="1:9">
      <c r="A26" s="20">
        <v>23</v>
      </c>
      <c r="B26" s="20" t="s">
        <v>39</v>
      </c>
      <c r="C26" s="20" t="s">
        <v>18</v>
      </c>
      <c r="D26" s="21" t="s">
        <v>13</v>
      </c>
      <c r="E26" s="20" t="s">
        <v>30</v>
      </c>
      <c r="F26" s="22">
        <v>6000</v>
      </c>
      <c r="G26" s="22">
        <v>14000</v>
      </c>
      <c r="H26" s="22">
        <v>3500</v>
      </c>
      <c r="I26" s="22">
        <v>17500</v>
      </c>
    </row>
    <row r="27" s="5" customFormat="1" ht="30" customHeight="1" spans="1:9">
      <c r="A27" s="20">
        <v>24</v>
      </c>
      <c r="B27" s="20" t="s">
        <v>40</v>
      </c>
      <c r="C27" s="20" t="s">
        <v>12</v>
      </c>
      <c r="D27" s="21" t="s">
        <v>13</v>
      </c>
      <c r="E27" s="20" t="s">
        <v>30</v>
      </c>
      <c r="F27" s="22">
        <v>6000</v>
      </c>
      <c r="G27" s="22">
        <v>14000</v>
      </c>
      <c r="H27" s="22">
        <v>3500</v>
      </c>
      <c r="I27" s="22">
        <v>17500</v>
      </c>
    </row>
    <row r="28" s="5" customFormat="1" ht="30" customHeight="1" spans="1:9">
      <c r="A28" s="20">
        <v>25</v>
      </c>
      <c r="B28" s="20" t="s">
        <v>41</v>
      </c>
      <c r="C28" s="20" t="s">
        <v>12</v>
      </c>
      <c r="D28" s="21" t="s">
        <v>13</v>
      </c>
      <c r="E28" s="20" t="s">
        <v>30</v>
      </c>
      <c r="F28" s="22">
        <v>6000</v>
      </c>
      <c r="G28" s="22">
        <v>14000</v>
      </c>
      <c r="H28" s="22">
        <v>3500</v>
      </c>
      <c r="I28" s="22">
        <v>17500</v>
      </c>
    </row>
    <row r="29" s="5" customFormat="1" ht="30" customHeight="1" spans="1:9">
      <c r="A29" s="20">
        <v>26</v>
      </c>
      <c r="B29" s="20" t="s">
        <v>42</v>
      </c>
      <c r="C29" s="20" t="s">
        <v>12</v>
      </c>
      <c r="D29" s="21" t="s">
        <v>13</v>
      </c>
      <c r="E29" s="20" t="s">
        <v>30</v>
      </c>
      <c r="F29" s="22">
        <v>0</v>
      </c>
      <c r="G29" s="22">
        <v>20000</v>
      </c>
      <c r="H29" s="22">
        <v>5000</v>
      </c>
      <c r="I29" s="22">
        <v>25000</v>
      </c>
    </row>
    <row r="30" s="5" customFormat="1" ht="30" customHeight="1" spans="1:9">
      <c r="A30" s="23" t="s">
        <v>43</v>
      </c>
      <c r="B30" s="23"/>
      <c r="C30" s="23"/>
      <c r="D30" s="23"/>
      <c r="E30" s="24"/>
      <c r="F30" s="25">
        <f t="shared" ref="F30:I30" si="0">SUM(F4:F29)</f>
        <v>189000</v>
      </c>
      <c r="G30" s="25">
        <f t="shared" si="0"/>
        <v>841000</v>
      </c>
      <c r="H30" s="25">
        <f t="shared" si="0"/>
        <v>210250</v>
      </c>
      <c r="I30" s="25">
        <f t="shared" si="0"/>
        <v>1051250</v>
      </c>
    </row>
    <row r="31" s="5" customFormat="1" ht="30" customHeight="1" spans="1:9">
      <c r="A31" s="26">
        <v>27</v>
      </c>
      <c r="B31" s="26" t="s">
        <v>44</v>
      </c>
      <c r="C31" s="26" t="s">
        <v>12</v>
      </c>
      <c r="D31" s="26" t="s">
        <v>45</v>
      </c>
      <c r="E31" s="26" t="s">
        <v>14</v>
      </c>
      <c r="F31" s="27">
        <v>19000</v>
      </c>
      <c r="G31" s="27">
        <v>61000</v>
      </c>
      <c r="H31" s="27">
        <v>15250</v>
      </c>
      <c r="I31" s="27">
        <v>76250</v>
      </c>
    </row>
    <row r="32" s="5" customFormat="1" ht="30" customHeight="1" spans="1:9">
      <c r="A32" s="26">
        <v>28</v>
      </c>
      <c r="B32" s="26" t="s">
        <v>46</v>
      </c>
      <c r="C32" s="26" t="s">
        <v>12</v>
      </c>
      <c r="D32" s="26" t="s">
        <v>45</v>
      </c>
      <c r="E32" s="26" t="s">
        <v>14</v>
      </c>
      <c r="F32" s="27">
        <v>15000</v>
      </c>
      <c r="G32" s="27">
        <v>65000</v>
      </c>
      <c r="H32" s="27">
        <v>16250</v>
      </c>
      <c r="I32" s="27">
        <v>81250</v>
      </c>
    </row>
    <row r="33" s="5" customFormat="1" ht="30" customHeight="1" spans="1:9">
      <c r="A33" s="26">
        <v>29</v>
      </c>
      <c r="B33" s="26" t="s">
        <v>47</v>
      </c>
      <c r="C33" s="26" t="s">
        <v>18</v>
      </c>
      <c r="D33" s="26" t="s">
        <v>45</v>
      </c>
      <c r="E33" s="26" t="s">
        <v>14</v>
      </c>
      <c r="F33" s="27">
        <v>16000</v>
      </c>
      <c r="G33" s="27">
        <v>64000</v>
      </c>
      <c r="H33" s="27">
        <v>16000</v>
      </c>
      <c r="I33" s="27">
        <v>80000</v>
      </c>
    </row>
    <row r="34" s="5" customFormat="1" ht="30" customHeight="1" spans="1:9">
      <c r="A34" s="26">
        <v>30</v>
      </c>
      <c r="B34" s="26" t="s">
        <v>48</v>
      </c>
      <c r="C34" s="26" t="s">
        <v>12</v>
      </c>
      <c r="D34" s="26" t="s">
        <v>45</v>
      </c>
      <c r="E34" s="26" t="s">
        <v>14</v>
      </c>
      <c r="F34" s="27">
        <v>16000</v>
      </c>
      <c r="G34" s="27">
        <v>64000</v>
      </c>
      <c r="H34" s="27">
        <v>16000</v>
      </c>
      <c r="I34" s="27">
        <v>80000</v>
      </c>
    </row>
    <row r="35" s="5" customFormat="1" ht="30" customHeight="1" spans="1:9">
      <c r="A35" s="26">
        <v>31</v>
      </c>
      <c r="B35" s="26" t="s">
        <v>49</v>
      </c>
      <c r="C35" s="26" t="s">
        <v>12</v>
      </c>
      <c r="D35" s="26" t="s">
        <v>45</v>
      </c>
      <c r="E35" s="26" t="s">
        <v>14</v>
      </c>
      <c r="F35" s="27">
        <v>14000</v>
      </c>
      <c r="G35" s="27">
        <v>66000</v>
      </c>
      <c r="H35" s="27">
        <v>16500</v>
      </c>
      <c r="I35" s="27">
        <v>82500</v>
      </c>
    </row>
    <row r="36" s="5" customFormat="1" ht="30" customHeight="1" spans="1:9">
      <c r="A36" s="26">
        <v>32</v>
      </c>
      <c r="B36" s="26" t="s">
        <v>50</v>
      </c>
      <c r="C36" s="26" t="s">
        <v>12</v>
      </c>
      <c r="D36" s="26" t="s">
        <v>45</v>
      </c>
      <c r="E36" s="26" t="s">
        <v>20</v>
      </c>
      <c r="F36" s="27">
        <v>7000</v>
      </c>
      <c r="G36" s="27">
        <v>43000</v>
      </c>
      <c r="H36" s="27">
        <v>10750</v>
      </c>
      <c r="I36" s="27">
        <v>53750</v>
      </c>
    </row>
    <row r="37" s="5" customFormat="1" ht="30" customHeight="1" spans="1:9">
      <c r="A37" s="26">
        <v>33</v>
      </c>
      <c r="B37" s="26" t="s">
        <v>51</v>
      </c>
      <c r="C37" s="26" t="s">
        <v>18</v>
      </c>
      <c r="D37" s="26" t="s">
        <v>45</v>
      </c>
      <c r="E37" s="26" t="s">
        <v>20</v>
      </c>
      <c r="F37" s="27">
        <v>8500</v>
      </c>
      <c r="G37" s="27">
        <v>41500</v>
      </c>
      <c r="H37" s="27">
        <v>10375</v>
      </c>
      <c r="I37" s="27">
        <v>51875</v>
      </c>
    </row>
    <row r="38" s="5" customFormat="1" ht="30" customHeight="1" spans="1:9">
      <c r="A38" s="26">
        <v>34</v>
      </c>
      <c r="B38" s="26" t="s">
        <v>52</v>
      </c>
      <c r="C38" s="26" t="s">
        <v>12</v>
      </c>
      <c r="D38" s="26" t="s">
        <v>45</v>
      </c>
      <c r="E38" s="26" t="s">
        <v>30</v>
      </c>
      <c r="F38" s="27">
        <v>0</v>
      </c>
      <c r="G38" s="27">
        <v>20000</v>
      </c>
      <c r="H38" s="27">
        <v>5000</v>
      </c>
      <c r="I38" s="27">
        <v>25000</v>
      </c>
    </row>
    <row r="39" s="5" customFormat="1" ht="30" customHeight="1" spans="1:9">
      <c r="A39" s="26">
        <v>35</v>
      </c>
      <c r="B39" s="26" t="s">
        <v>53</v>
      </c>
      <c r="C39" s="26" t="s">
        <v>12</v>
      </c>
      <c r="D39" s="26" t="s">
        <v>45</v>
      </c>
      <c r="E39" s="26" t="s">
        <v>30</v>
      </c>
      <c r="F39" s="27">
        <v>6000</v>
      </c>
      <c r="G39" s="27">
        <v>14000</v>
      </c>
      <c r="H39" s="27">
        <v>3500</v>
      </c>
      <c r="I39" s="27">
        <v>17500</v>
      </c>
    </row>
    <row r="40" s="5" customFormat="1" ht="30" customHeight="1" spans="1:9">
      <c r="A40" s="26">
        <v>36</v>
      </c>
      <c r="B40" s="26" t="s">
        <v>54</v>
      </c>
      <c r="C40" s="26" t="s">
        <v>12</v>
      </c>
      <c r="D40" s="26" t="s">
        <v>45</v>
      </c>
      <c r="E40" s="26" t="s">
        <v>30</v>
      </c>
      <c r="F40" s="27">
        <v>6000</v>
      </c>
      <c r="G40" s="27">
        <v>14000</v>
      </c>
      <c r="H40" s="27">
        <v>3500</v>
      </c>
      <c r="I40" s="27">
        <v>17500</v>
      </c>
    </row>
    <row r="41" s="5" customFormat="1" ht="30" customHeight="1" spans="1:9">
      <c r="A41" s="26">
        <v>37</v>
      </c>
      <c r="B41" s="26" t="s">
        <v>55</v>
      </c>
      <c r="C41" s="26" t="s">
        <v>12</v>
      </c>
      <c r="D41" s="26" t="s">
        <v>45</v>
      </c>
      <c r="E41" s="26" t="s">
        <v>30</v>
      </c>
      <c r="F41" s="27">
        <v>6000</v>
      </c>
      <c r="G41" s="27">
        <v>14000</v>
      </c>
      <c r="H41" s="27">
        <v>3500</v>
      </c>
      <c r="I41" s="27">
        <v>17500</v>
      </c>
    </row>
    <row r="42" s="5" customFormat="1" ht="30" customHeight="1" spans="1:9">
      <c r="A42" s="26">
        <v>38</v>
      </c>
      <c r="B42" s="26" t="s">
        <v>56</v>
      </c>
      <c r="C42" s="26" t="s">
        <v>12</v>
      </c>
      <c r="D42" s="26" t="s">
        <v>45</v>
      </c>
      <c r="E42" s="26" t="s">
        <v>30</v>
      </c>
      <c r="F42" s="27">
        <v>0</v>
      </c>
      <c r="G42" s="27">
        <v>20000</v>
      </c>
      <c r="H42" s="27">
        <v>5000</v>
      </c>
      <c r="I42" s="27">
        <v>25000</v>
      </c>
    </row>
    <row r="43" s="5" customFormat="1" ht="30" customHeight="1" spans="1:9">
      <c r="A43" s="26">
        <v>39</v>
      </c>
      <c r="B43" s="26" t="s">
        <v>57</v>
      </c>
      <c r="C43" s="26" t="s">
        <v>12</v>
      </c>
      <c r="D43" s="26" t="s">
        <v>45</v>
      </c>
      <c r="E43" s="26" t="s">
        <v>30</v>
      </c>
      <c r="F43" s="27">
        <v>6000</v>
      </c>
      <c r="G43" s="27">
        <v>14000</v>
      </c>
      <c r="H43" s="27">
        <v>3500</v>
      </c>
      <c r="I43" s="27">
        <v>17500</v>
      </c>
    </row>
    <row r="44" s="5" customFormat="1" ht="30" customHeight="1" spans="1:9">
      <c r="A44" s="26">
        <v>40</v>
      </c>
      <c r="B44" s="26" t="s">
        <v>58</v>
      </c>
      <c r="C44" s="26" t="s">
        <v>18</v>
      </c>
      <c r="D44" s="26" t="s">
        <v>45</v>
      </c>
      <c r="E44" s="26" t="s">
        <v>30</v>
      </c>
      <c r="F44" s="27">
        <v>0</v>
      </c>
      <c r="G44" s="27">
        <v>20000</v>
      </c>
      <c r="H44" s="27">
        <v>5000</v>
      </c>
      <c r="I44" s="27">
        <v>25000</v>
      </c>
    </row>
    <row r="45" s="6" customFormat="1" ht="30" customHeight="1" spans="1:9">
      <c r="A45" s="26">
        <v>41</v>
      </c>
      <c r="B45" s="26" t="s">
        <v>59</v>
      </c>
      <c r="C45" s="26" t="s">
        <v>12</v>
      </c>
      <c r="D45" s="26" t="s">
        <v>45</v>
      </c>
      <c r="E45" s="26" t="s">
        <v>30</v>
      </c>
      <c r="F45" s="27">
        <v>0</v>
      </c>
      <c r="G45" s="27">
        <v>20000</v>
      </c>
      <c r="H45" s="27">
        <v>5000</v>
      </c>
      <c r="I45" s="27">
        <v>25000</v>
      </c>
    </row>
    <row r="46" s="7" customFormat="1" ht="30" customHeight="1" spans="1:9">
      <c r="A46" s="23" t="s">
        <v>60</v>
      </c>
      <c r="B46" s="23"/>
      <c r="C46" s="23"/>
      <c r="D46" s="23"/>
      <c r="E46" s="24"/>
      <c r="F46" s="25">
        <f t="shared" ref="F46:I46" si="1">SUM(F31:F45)</f>
        <v>119500</v>
      </c>
      <c r="G46" s="25">
        <f t="shared" si="1"/>
        <v>540500</v>
      </c>
      <c r="H46" s="25">
        <f t="shared" si="1"/>
        <v>135125</v>
      </c>
      <c r="I46" s="25">
        <f t="shared" si="1"/>
        <v>675625</v>
      </c>
    </row>
    <row r="47" s="7" customFormat="1" ht="30" customHeight="1" spans="1:9">
      <c r="A47" s="20">
        <v>42</v>
      </c>
      <c r="B47" s="20" t="s">
        <v>61</v>
      </c>
      <c r="C47" s="20" t="s">
        <v>12</v>
      </c>
      <c r="D47" s="26" t="s">
        <v>62</v>
      </c>
      <c r="E47" s="26" t="s">
        <v>30</v>
      </c>
      <c r="F47" s="22">
        <v>6000</v>
      </c>
      <c r="G47" s="22">
        <v>14000</v>
      </c>
      <c r="H47" s="22">
        <v>3500</v>
      </c>
      <c r="I47" s="22">
        <v>17500</v>
      </c>
    </row>
    <row r="48" s="7" customFormat="1" ht="30" customHeight="1" spans="1:9">
      <c r="A48" s="20">
        <v>43</v>
      </c>
      <c r="B48" s="20" t="s">
        <v>63</v>
      </c>
      <c r="C48" s="20" t="s">
        <v>12</v>
      </c>
      <c r="D48" s="26" t="s">
        <v>62</v>
      </c>
      <c r="E48" s="26" t="s">
        <v>30</v>
      </c>
      <c r="F48" s="22">
        <v>0</v>
      </c>
      <c r="G48" s="22">
        <v>20000</v>
      </c>
      <c r="H48" s="22">
        <v>5000</v>
      </c>
      <c r="I48" s="22">
        <v>25000</v>
      </c>
    </row>
    <row r="49" s="5" customFormat="1" ht="30" customHeight="1" spans="1:9">
      <c r="A49" s="20">
        <v>44</v>
      </c>
      <c r="B49" s="20" t="s">
        <v>64</v>
      </c>
      <c r="C49" s="20" t="s">
        <v>12</v>
      </c>
      <c r="D49" s="26" t="s">
        <v>62</v>
      </c>
      <c r="E49" s="26" t="s">
        <v>30</v>
      </c>
      <c r="F49" s="22">
        <v>0</v>
      </c>
      <c r="G49" s="22">
        <v>20000</v>
      </c>
      <c r="H49" s="22">
        <v>5000</v>
      </c>
      <c r="I49" s="22">
        <v>25000</v>
      </c>
    </row>
    <row r="50" s="5" customFormat="1" ht="30" customHeight="1" spans="1:9">
      <c r="A50" s="20">
        <v>45</v>
      </c>
      <c r="B50" s="20" t="s">
        <v>65</v>
      </c>
      <c r="C50" s="20" t="s">
        <v>12</v>
      </c>
      <c r="D50" s="26" t="s">
        <v>62</v>
      </c>
      <c r="E50" s="26" t="s">
        <v>30</v>
      </c>
      <c r="F50" s="22">
        <v>6000</v>
      </c>
      <c r="G50" s="22">
        <v>14000</v>
      </c>
      <c r="H50" s="22">
        <v>3500</v>
      </c>
      <c r="I50" s="22">
        <v>17500</v>
      </c>
    </row>
    <row r="51" s="5" customFormat="1" ht="30" customHeight="1" spans="1:9">
      <c r="A51" s="20">
        <v>46</v>
      </c>
      <c r="B51" s="20" t="s">
        <v>66</v>
      </c>
      <c r="C51" s="20" t="s">
        <v>12</v>
      </c>
      <c r="D51" s="26" t="s">
        <v>62</v>
      </c>
      <c r="E51" s="26" t="s">
        <v>30</v>
      </c>
      <c r="F51" s="22">
        <v>6000</v>
      </c>
      <c r="G51" s="22">
        <v>14000</v>
      </c>
      <c r="H51" s="22">
        <v>3500</v>
      </c>
      <c r="I51" s="22">
        <v>17500</v>
      </c>
    </row>
    <row r="52" s="5" customFormat="1" ht="30" customHeight="1" spans="1:9">
      <c r="A52" s="20">
        <v>47</v>
      </c>
      <c r="B52" s="20" t="s">
        <v>67</v>
      </c>
      <c r="C52" s="20" t="s">
        <v>12</v>
      </c>
      <c r="D52" s="26" t="s">
        <v>62</v>
      </c>
      <c r="E52" s="26" t="s">
        <v>30</v>
      </c>
      <c r="F52" s="22">
        <v>6000</v>
      </c>
      <c r="G52" s="22">
        <v>14000</v>
      </c>
      <c r="H52" s="22">
        <v>3500</v>
      </c>
      <c r="I52" s="22">
        <v>17500</v>
      </c>
    </row>
    <row r="53" s="7" customFormat="1" ht="30" customHeight="1" spans="1:9">
      <c r="A53" s="20">
        <v>48</v>
      </c>
      <c r="B53" s="20" t="s">
        <v>68</v>
      </c>
      <c r="C53" s="20" t="s">
        <v>12</v>
      </c>
      <c r="D53" s="26" t="s">
        <v>62</v>
      </c>
      <c r="E53" s="26" t="s">
        <v>30</v>
      </c>
      <c r="F53" s="22">
        <v>6000</v>
      </c>
      <c r="G53" s="22">
        <v>14000</v>
      </c>
      <c r="H53" s="22">
        <v>3500</v>
      </c>
      <c r="I53" s="22">
        <v>17500</v>
      </c>
    </row>
    <row r="54" s="5" customFormat="1" ht="30" customHeight="1" spans="1:9">
      <c r="A54" s="20">
        <v>49</v>
      </c>
      <c r="B54" s="20" t="s">
        <v>69</v>
      </c>
      <c r="C54" s="20" t="s">
        <v>12</v>
      </c>
      <c r="D54" s="26" t="s">
        <v>62</v>
      </c>
      <c r="E54" s="26" t="s">
        <v>30</v>
      </c>
      <c r="F54" s="22">
        <v>0</v>
      </c>
      <c r="G54" s="22">
        <v>20000</v>
      </c>
      <c r="H54" s="22">
        <f t="shared" ref="H54:H59" si="2">G54/0.8-G54</f>
        <v>5000</v>
      </c>
      <c r="I54" s="22">
        <f t="shared" ref="I54:I59" si="3">G54+H54</f>
        <v>25000</v>
      </c>
    </row>
    <row r="55" s="5" customFormat="1" ht="30" customHeight="1" spans="1:9">
      <c r="A55" s="20">
        <v>50</v>
      </c>
      <c r="B55" s="20" t="s">
        <v>70</v>
      </c>
      <c r="C55" s="20" t="s">
        <v>12</v>
      </c>
      <c r="D55" s="26" t="s">
        <v>62</v>
      </c>
      <c r="E55" s="26" t="s">
        <v>30</v>
      </c>
      <c r="F55" s="22">
        <v>6000</v>
      </c>
      <c r="G55" s="22">
        <v>14000</v>
      </c>
      <c r="H55" s="22">
        <f t="shared" si="2"/>
        <v>3500</v>
      </c>
      <c r="I55" s="22">
        <f t="shared" si="3"/>
        <v>17500</v>
      </c>
    </row>
    <row r="56" s="5" customFormat="1" ht="30" customHeight="1" spans="1:9">
      <c r="A56" s="20">
        <v>51</v>
      </c>
      <c r="B56" s="20" t="s">
        <v>71</v>
      </c>
      <c r="C56" s="20" t="s">
        <v>18</v>
      </c>
      <c r="D56" s="26" t="s">
        <v>62</v>
      </c>
      <c r="E56" s="26" t="s">
        <v>30</v>
      </c>
      <c r="F56" s="22">
        <v>0</v>
      </c>
      <c r="G56" s="22">
        <v>20000</v>
      </c>
      <c r="H56" s="22">
        <f t="shared" si="2"/>
        <v>5000</v>
      </c>
      <c r="I56" s="22">
        <f t="shared" si="3"/>
        <v>25000</v>
      </c>
    </row>
    <row r="57" s="8" customFormat="1" ht="30" customHeight="1" spans="1:9">
      <c r="A57" s="20">
        <v>52</v>
      </c>
      <c r="B57" s="20" t="s">
        <v>72</v>
      </c>
      <c r="C57" s="20" t="s">
        <v>12</v>
      </c>
      <c r="D57" s="26" t="s">
        <v>62</v>
      </c>
      <c r="E57" s="26" t="s">
        <v>30</v>
      </c>
      <c r="F57" s="22">
        <v>0</v>
      </c>
      <c r="G57" s="22">
        <v>20000</v>
      </c>
      <c r="H57" s="22">
        <f t="shared" si="2"/>
        <v>5000</v>
      </c>
      <c r="I57" s="22">
        <f t="shared" si="3"/>
        <v>25000</v>
      </c>
    </row>
    <row r="58" s="4" customFormat="1" ht="30" customHeight="1" spans="1:9">
      <c r="A58" s="20">
        <v>53</v>
      </c>
      <c r="B58" s="20" t="s">
        <v>73</v>
      </c>
      <c r="C58" s="20" t="s">
        <v>12</v>
      </c>
      <c r="D58" s="26" t="s">
        <v>62</v>
      </c>
      <c r="E58" s="26" t="s">
        <v>30</v>
      </c>
      <c r="F58" s="22">
        <v>6000</v>
      </c>
      <c r="G58" s="22">
        <v>14000</v>
      </c>
      <c r="H58" s="22">
        <f t="shared" si="2"/>
        <v>3500</v>
      </c>
      <c r="I58" s="22">
        <f t="shared" si="3"/>
        <v>17500</v>
      </c>
    </row>
    <row r="59" s="5" customFormat="1" ht="30" customHeight="1" spans="1:9">
      <c r="A59" s="20">
        <v>54</v>
      </c>
      <c r="B59" s="20" t="s">
        <v>74</v>
      </c>
      <c r="C59" s="20" t="s">
        <v>12</v>
      </c>
      <c r="D59" s="26" t="s">
        <v>62</v>
      </c>
      <c r="E59" s="26" t="s">
        <v>30</v>
      </c>
      <c r="F59" s="22">
        <v>0</v>
      </c>
      <c r="G59" s="22">
        <v>20000</v>
      </c>
      <c r="H59" s="22">
        <f t="shared" si="2"/>
        <v>5000</v>
      </c>
      <c r="I59" s="22">
        <f t="shared" si="3"/>
        <v>25000</v>
      </c>
    </row>
    <row r="60" s="5" customFormat="1" ht="30" customHeight="1" spans="1:9">
      <c r="A60" s="24" t="s">
        <v>75</v>
      </c>
      <c r="B60" s="24"/>
      <c r="C60" s="24"/>
      <c r="D60" s="24"/>
      <c r="E60" s="28"/>
      <c r="F60" s="25">
        <f t="shared" ref="F60:I60" si="4">SUM(F47:F59)</f>
        <v>42000</v>
      </c>
      <c r="G60" s="25">
        <f t="shared" si="4"/>
        <v>218000</v>
      </c>
      <c r="H60" s="25">
        <f t="shared" si="4"/>
        <v>54500</v>
      </c>
      <c r="I60" s="25">
        <f t="shared" si="4"/>
        <v>272500</v>
      </c>
    </row>
    <row r="61" s="5" customFormat="1" ht="30" customHeight="1" spans="1:9">
      <c r="A61" s="20">
        <v>55</v>
      </c>
      <c r="B61" s="26" t="s">
        <v>76</v>
      </c>
      <c r="C61" s="20" t="s">
        <v>18</v>
      </c>
      <c r="D61" s="26" t="s">
        <v>77</v>
      </c>
      <c r="E61" s="20" t="s">
        <v>14</v>
      </c>
      <c r="F61" s="22">
        <v>0</v>
      </c>
      <c r="G61" s="22">
        <v>80000</v>
      </c>
      <c r="H61" s="22">
        <v>20000</v>
      </c>
      <c r="I61" s="22">
        <v>100000</v>
      </c>
    </row>
    <row r="62" s="5" customFormat="1" ht="30" customHeight="1" spans="1:9">
      <c r="A62" s="20">
        <v>56</v>
      </c>
      <c r="B62" s="26" t="s">
        <v>78</v>
      </c>
      <c r="C62" s="20" t="s">
        <v>12</v>
      </c>
      <c r="D62" s="26" t="s">
        <v>77</v>
      </c>
      <c r="E62" s="20" t="s">
        <v>14</v>
      </c>
      <c r="F62" s="22">
        <v>27000</v>
      </c>
      <c r="G62" s="22">
        <v>53000</v>
      </c>
      <c r="H62" s="22">
        <v>13250</v>
      </c>
      <c r="I62" s="22">
        <v>66250</v>
      </c>
    </row>
    <row r="63" s="5" customFormat="1" ht="30" customHeight="1" spans="1:9">
      <c r="A63" s="20">
        <v>57</v>
      </c>
      <c r="B63" s="26" t="s">
        <v>79</v>
      </c>
      <c r="C63" s="20" t="s">
        <v>12</v>
      </c>
      <c r="D63" s="26" t="s">
        <v>77</v>
      </c>
      <c r="E63" s="20" t="s">
        <v>14</v>
      </c>
      <c r="F63" s="22">
        <v>36000</v>
      </c>
      <c r="G63" s="22">
        <v>44000</v>
      </c>
      <c r="H63" s="22">
        <v>11000</v>
      </c>
      <c r="I63" s="22">
        <v>55000</v>
      </c>
    </row>
    <row r="64" s="5" customFormat="1" ht="30" customHeight="1" spans="1:9">
      <c r="A64" s="20">
        <v>58</v>
      </c>
      <c r="B64" s="26" t="s">
        <v>80</v>
      </c>
      <c r="C64" s="20" t="s">
        <v>12</v>
      </c>
      <c r="D64" s="26" t="s">
        <v>77</v>
      </c>
      <c r="E64" s="20" t="s">
        <v>20</v>
      </c>
      <c r="F64" s="22">
        <v>15500</v>
      </c>
      <c r="G64" s="22">
        <v>34500</v>
      </c>
      <c r="H64" s="22">
        <v>8625</v>
      </c>
      <c r="I64" s="22">
        <v>43125</v>
      </c>
    </row>
    <row r="65" s="5" customFormat="1" ht="30" customHeight="1" spans="1:9">
      <c r="A65" s="20">
        <v>59</v>
      </c>
      <c r="B65" s="26" t="s">
        <v>81</v>
      </c>
      <c r="C65" s="20" t="s">
        <v>18</v>
      </c>
      <c r="D65" s="26" t="s">
        <v>77</v>
      </c>
      <c r="E65" s="20" t="s">
        <v>30</v>
      </c>
      <c r="F65" s="22">
        <v>0</v>
      </c>
      <c r="G65" s="22">
        <v>20000</v>
      </c>
      <c r="H65" s="22">
        <v>5000</v>
      </c>
      <c r="I65" s="22">
        <v>25000</v>
      </c>
    </row>
    <row r="66" s="5" customFormat="1" ht="30" customHeight="1" spans="1:9">
      <c r="A66" s="20">
        <v>60</v>
      </c>
      <c r="B66" s="26" t="s">
        <v>82</v>
      </c>
      <c r="C66" s="20" t="s">
        <v>12</v>
      </c>
      <c r="D66" s="26" t="s">
        <v>77</v>
      </c>
      <c r="E66" s="20" t="s">
        <v>30</v>
      </c>
      <c r="F66" s="22">
        <v>3000</v>
      </c>
      <c r="G66" s="22">
        <v>17000</v>
      </c>
      <c r="H66" s="22">
        <v>4250</v>
      </c>
      <c r="I66" s="22">
        <v>21250</v>
      </c>
    </row>
    <row r="67" s="5" customFormat="1" ht="30" customHeight="1" spans="1:9">
      <c r="A67" s="20">
        <v>61</v>
      </c>
      <c r="B67" s="26" t="s">
        <v>83</v>
      </c>
      <c r="C67" s="20" t="s">
        <v>12</v>
      </c>
      <c r="D67" s="26" t="s">
        <v>77</v>
      </c>
      <c r="E67" s="20" t="s">
        <v>30</v>
      </c>
      <c r="F67" s="22">
        <v>0</v>
      </c>
      <c r="G67" s="22">
        <v>20000</v>
      </c>
      <c r="H67" s="22">
        <v>5000</v>
      </c>
      <c r="I67" s="22">
        <v>25000</v>
      </c>
    </row>
    <row r="68" s="5" customFormat="1" ht="30" customHeight="1" spans="1:9">
      <c r="A68" s="20">
        <v>62</v>
      </c>
      <c r="B68" s="26" t="s">
        <v>84</v>
      </c>
      <c r="C68" s="20" t="s">
        <v>12</v>
      </c>
      <c r="D68" s="26" t="s">
        <v>77</v>
      </c>
      <c r="E68" s="20" t="s">
        <v>30</v>
      </c>
      <c r="F68" s="22">
        <v>0</v>
      </c>
      <c r="G68" s="22">
        <v>20000</v>
      </c>
      <c r="H68" s="22">
        <v>5000</v>
      </c>
      <c r="I68" s="22">
        <v>25000</v>
      </c>
    </row>
    <row r="69" s="5" customFormat="1" ht="30" customHeight="1" spans="1:9">
      <c r="A69" s="20">
        <v>63</v>
      </c>
      <c r="B69" s="26" t="s">
        <v>85</v>
      </c>
      <c r="C69" s="20" t="s">
        <v>18</v>
      </c>
      <c r="D69" s="26" t="s">
        <v>77</v>
      </c>
      <c r="E69" s="20" t="s">
        <v>30</v>
      </c>
      <c r="F69" s="22">
        <v>6000</v>
      </c>
      <c r="G69" s="22">
        <v>14000</v>
      </c>
      <c r="H69" s="22">
        <v>3500</v>
      </c>
      <c r="I69" s="22">
        <v>17500</v>
      </c>
    </row>
    <row r="70" s="5" customFormat="1" ht="30" customHeight="1" spans="1:9">
      <c r="A70" s="20">
        <v>64</v>
      </c>
      <c r="B70" s="26" t="s">
        <v>86</v>
      </c>
      <c r="C70" s="20" t="s">
        <v>12</v>
      </c>
      <c r="D70" s="26" t="s">
        <v>77</v>
      </c>
      <c r="E70" s="20" t="s">
        <v>30</v>
      </c>
      <c r="F70" s="22">
        <v>6000</v>
      </c>
      <c r="G70" s="22">
        <v>14000</v>
      </c>
      <c r="H70" s="22">
        <v>3500</v>
      </c>
      <c r="I70" s="22">
        <v>17500</v>
      </c>
    </row>
    <row r="71" s="5" customFormat="1" ht="30" customHeight="1" spans="1:9">
      <c r="A71" s="20">
        <v>65</v>
      </c>
      <c r="B71" s="26" t="s">
        <v>87</v>
      </c>
      <c r="C71" s="20" t="s">
        <v>18</v>
      </c>
      <c r="D71" s="26" t="s">
        <v>77</v>
      </c>
      <c r="E71" s="20" t="s">
        <v>30</v>
      </c>
      <c r="F71" s="22">
        <v>0</v>
      </c>
      <c r="G71" s="22">
        <v>20000</v>
      </c>
      <c r="H71" s="22">
        <v>5000</v>
      </c>
      <c r="I71" s="22">
        <v>25000</v>
      </c>
    </row>
    <row r="72" s="5" customFormat="1" ht="30" customHeight="1" spans="1:9">
      <c r="A72" s="20">
        <v>66</v>
      </c>
      <c r="B72" s="26" t="s">
        <v>88</v>
      </c>
      <c r="C72" s="20" t="s">
        <v>12</v>
      </c>
      <c r="D72" s="26" t="s">
        <v>77</v>
      </c>
      <c r="E72" s="20" t="s">
        <v>30</v>
      </c>
      <c r="F72" s="22">
        <v>0</v>
      </c>
      <c r="G72" s="22">
        <v>20000</v>
      </c>
      <c r="H72" s="22">
        <v>5000</v>
      </c>
      <c r="I72" s="22">
        <v>25000</v>
      </c>
    </row>
    <row r="73" s="5" customFormat="1" ht="30" customHeight="1" spans="1:9">
      <c r="A73" s="20">
        <v>67</v>
      </c>
      <c r="B73" s="26" t="s">
        <v>89</v>
      </c>
      <c r="C73" s="20" t="s">
        <v>12</v>
      </c>
      <c r="D73" s="26" t="s">
        <v>77</v>
      </c>
      <c r="E73" s="20" t="s">
        <v>30</v>
      </c>
      <c r="F73" s="22">
        <v>0</v>
      </c>
      <c r="G73" s="22">
        <v>20000</v>
      </c>
      <c r="H73" s="22">
        <v>5000</v>
      </c>
      <c r="I73" s="22">
        <v>25000</v>
      </c>
    </row>
    <row r="74" s="5" customFormat="1" ht="30" customHeight="1" spans="1:9">
      <c r="A74" s="20">
        <v>68</v>
      </c>
      <c r="B74" s="26" t="s">
        <v>90</v>
      </c>
      <c r="C74" s="20" t="s">
        <v>12</v>
      </c>
      <c r="D74" s="26" t="s">
        <v>77</v>
      </c>
      <c r="E74" s="20" t="s">
        <v>30</v>
      </c>
      <c r="F74" s="22">
        <v>6000</v>
      </c>
      <c r="G74" s="22">
        <v>14000</v>
      </c>
      <c r="H74" s="22">
        <v>3500</v>
      </c>
      <c r="I74" s="22">
        <v>17500</v>
      </c>
    </row>
    <row r="75" s="5" customFormat="1" ht="30" customHeight="1" spans="1:9">
      <c r="A75" s="20">
        <v>69</v>
      </c>
      <c r="B75" s="26" t="s">
        <v>91</v>
      </c>
      <c r="C75" s="20" t="s">
        <v>12</v>
      </c>
      <c r="D75" s="26" t="s">
        <v>77</v>
      </c>
      <c r="E75" s="20" t="s">
        <v>30</v>
      </c>
      <c r="F75" s="22">
        <v>0</v>
      </c>
      <c r="G75" s="22">
        <v>20000</v>
      </c>
      <c r="H75" s="22">
        <v>5000</v>
      </c>
      <c r="I75" s="22">
        <v>25000</v>
      </c>
    </row>
    <row r="76" s="4" customFormat="1" ht="30" customHeight="1" spans="1:9">
      <c r="A76" s="20">
        <v>70</v>
      </c>
      <c r="B76" s="26" t="s">
        <v>92</v>
      </c>
      <c r="C76" s="20" t="s">
        <v>12</v>
      </c>
      <c r="D76" s="26" t="s">
        <v>77</v>
      </c>
      <c r="E76" s="20" t="s">
        <v>30</v>
      </c>
      <c r="F76" s="22">
        <v>0</v>
      </c>
      <c r="G76" s="22">
        <v>20000</v>
      </c>
      <c r="H76" s="22">
        <v>5000</v>
      </c>
      <c r="I76" s="22">
        <v>25000</v>
      </c>
    </row>
    <row r="77" s="5" customFormat="1" ht="30" customHeight="1" spans="1:9">
      <c r="A77" s="20">
        <v>71</v>
      </c>
      <c r="B77" s="26" t="s">
        <v>93</v>
      </c>
      <c r="C77" s="20" t="s">
        <v>12</v>
      </c>
      <c r="D77" s="26" t="s">
        <v>77</v>
      </c>
      <c r="E77" s="20" t="s">
        <v>30</v>
      </c>
      <c r="F77" s="22">
        <v>0</v>
      </c>
      <c r="G77" s="22">
        <v>20000</v>
      </c>
      <c r="H77" s="22">
        <v>5000</v>
      </c>
      <c r="I77" s="22">
        <f t="shared" ref="I77:I84" si="5">G77+H77</f>
        <v>25000</v>
      </c>
    </row>
    <row r="78" s="5" customFormat="1" ht="30" customHeight="1" spans="1:9">
      <c r="A78" s="20">
        <v>72</v>
      </c>
      <c r="B78" s="26" t="s">
        <v>94</v>
      </c>
      <c r="C78" s="20" t="s">
        <v>12</v>
      </c>
      <c r="D78" s="26" t="s">
        <v>77</v>
      </c>
      <c r="E78" s="20" t="s">
        <v>30</v>
      </c>
      <c r="F78" s="22">
        <v>0</v>
      </c>
      <c r="G78" s="22">
        <v>20000</v>
      </c>
      <c r="H78" s="22">
        <v>5000</v>
      </c>
      <c r="I78" s="22">
        <f t="shared" si="5"/>
        <v>25000</v>
      </c>
    </row>
    <row r="79" s="5" customFormat="1" ht="30" customHeight="1" spans="1:9">
      <c r="A79" s="20">
        <v>73</v>
      </c>
      <c r="B79" s="26" t="s">
        <v>95</v>
      </c>
      <c r="C79" s="20" t="s">
        <v>12</v>
      </c>
      <c r="D79" s="26" t="s">
        <v>77</v>
      </c>
      <c r="E79" s="20" t="s">
        <v>30</v>
      </c>
      <c r="F79" s="22">
        <v>6000</v>
      </c>
      <c r="G79" s="22">
        <v>14000</v>
      </c>
      <c r="H79" s="22">
        <v>3500</v>
      </c>
      <c r="I79" s="22">
        <f t="shared" si="5"/>
        <v>17500</v>
      </c>
    </row>
    <row r="80" s="5" customFormat="1" ht="30" customHeight="1" spans="1:9">
      <c r="A80" s="20">
        <v>74</v>
      </c>
      <c r="B80" s="26" t="s">
        <v>96</v>
      </c>
      <c r="C80" s="20" t="s">
        <v>12</v>
      </c>
      <c r="D80" s="26" t="s">
        <v>77</v>
      </c>
      <c r="E80" s="20" t="s">
        <v>30</v>
      </c>
      <c r="F80" s="22">
        <v>6000</v>
      </c>
      <c r="G80" s="22">
        <v>14000</v>
      </c>
      <c r="H80" s="22">
        <v>3500</v>
      </c>
      <c r="I80" s="22">
        <f t="shared" si="5"/>
        <v>17500</v>
      </c>
    </row>
    <row r="81" s="5" customFormat="1" ht="30" customHeight="1" spans="1:9">
      <c r="A81" s="20">
        <v>75</v>
      </c>
      <c r="B81" s="26" t="s">
        <v>97</v>
      </c>
      <c r="C81" s="20" t="s">
        <v>12</v>
      </c>
      <c r="D81" s="26" t="s">
        <v>77</v>
      </c>
      <c r="E81" s="20" t="s">
        <v>30</v>
      </c>
      <c r="F81" s="22">
        <v>6000</v>
      </c>
      <c r="G81" s="22">
        <v>14000</v>
      </c>
      <c r="H81" s="22">
        <v>3500</v>
      </c>
      <c r="I81" s="22">
        <f t="shared" si="5"/>
        <v>17500</v>
      </c>
    </row>
    <row r="82" s="5" customFormat="1" ht="30" customHeight="1" spans="1:9">
      <c r="A82" s="20">
        <v>76</v>
      </c>
      <c r="B82" s="26" t="s">
        <v>98</v>
      </c>
      <c r="C82" s="20" t="s">
        <v>12</v>
      </c>
      <c r="D82" s="26" t="s">
        <v>77</v>
      </c>
      <c r="E82" s="20" t="s">
        <v>30</v>
      </c>
      <c r="F82" s="22">
        <v>6000</v>
      </c>
      <c r="G82" s="22">
        <v>14000</v>
      </c>
      <c r="H82" s="22">
        <v>3500</v>
      </c>
      <c r="I82" s="22">
        <f t="shared" si="5"/>
        <v>17500</v>
      </c>
    </row>
    <row r="83" s="4" customFormat="1" ht="30" customHeight="1" spans="1:9">
      <c r="A83" s="20">
        <v>77</v>
      </c>
      <c r="B83" s="26" t="s">
        <v>99</v>
      </c>
      <c r="C83" s="20" t="s">
        <v>12</v>
      </c>
      <c r="D83" s="26" t="s">
        <v>77</v>
      </c>
      <c r="E83" s="20" t="s">
        <v>30</v>
      </c>
      <c r="F83" s="22">
        <v>6000</v>
      </c>
      <c r="G83" s="22">
        <v>14000</v>
      </c>
      <c r="H83" s="22">
        <v>3500</v>
      </c>
      <c r="I83" s="22">
        <f t="shared" si="5"/>
        <v>17500</v>
      </c>
    </row>
    <row r="84" s="5" customFormat="1" ht="30" customHeight="1" spans="1:9">
      <c r="A84" s="20">
        <v>78</v>
      </c>
      <c r="B84" s="26" t="s">
        <v>100</v>
      </c>
      <c r="C84" s="20" t="s">
        <v>12</v>
      </c>
      <c r="D84" s="26" t="s">
        <v>77</v>
      </c>
      <c r="E84" s="20" t="s">
        <v>30</v>
      </c>
      <c r="F84" s="22">
        <v>6000</v>
      </c>
      <c r="G84" s="22">
        <v>14000</v>
      </c>
      <c r="H84" s="22">
        <v>3500</v>
      </c>
      <c r="I84" s="22">
        <f t="shared" si="5"/>
        <v>17500</v>
      </c>
    </row>
    <row r="85" s="5" customFormat="1" ht="30" customHeight="1" spans="1:9">
      <c r="A85" s="28" t="s">
        <v>101</v>
      </c>
      <c r="B85" s="28"/>
      <c r="C85" s="28"/>
      <c r="D85" s="28"/>
      <c r="E85" s="24"/>
      <c r="F85" s="25">
        <f t="shared" ref="F85:I85" si="6">SUM(F61:F84)</f>
        <v>135500</v>
      </c>
      <c r="G85" s="25">
        <f t="shared" si="6"/>
        <v>554500</v>
      </c>
      <c r="H85" s="25">
        <f t="shared" si="6"/>
        <v>138625</v>
      </c>
      <c r="I85" s="25">
        <f t="shared" si="6"/>
        <v>693125</v>
      </c>
    </row>
    <row r="86" s="5" customFormat="1" ht="30" customHeight="1" spans="1:9">
      <c r="A86" s="26">
        <v>79</v>
      </c>
      <c r="B86" s="26" t="s">
        <v>102</v>
      </c>
      <c r="C86" s="26" t="s">
        <v>12</v>
      </c>
      <c r="D86" s="26" t="s">
        <v>103</v>
      </c>
      <c r="E86" s="20" t="s">
        <v>30</v>
      </c>
      <c r="F86" s="22">
        <v>6000</v>
      </c>
      <c r="G86" s="22">
        <v>14000</v>
      </c>
      <c r="H86" s="22">
        <f t="shared" ref="H86:H94" si="7">G86/0.8-G86</f>
        <v>3500</v>
      </c>
      <c r="I86" s="22">
        <v>17500</v>
      </c>
    </row>
    <row r="87" s="5" customFormat="1" ht="30" customHeight="1" spans="1:9">
      <c r="A87" s="26">
        <v>80</v>
      </c>
      <c r="B87" s="26" t="s">
        <v>104</v>
      </c>
      <c r="C87" s="26" t="s">
        <v>18</v>
      </c>
      <c r="D87" s="26" t="s">
        <v>103</v>
      </c>
      <c r="E87" s="20" t="s">
        <v>30</v>
      </c>
      <c r="F87" s="22">
        <v>0</v>
      </c>
      <c r="G87" s="22">
        <v>20000</v>
      </c>
      <c r="H87" s="22">
        <f t="shared" si="7"/>
        <v>5000</v>
      </c>
      <c r="I87" s="22">
        <v>25000</v>
      </c>
    </row>
    <row r="88" s="5" customFormat="1" ht="30" customHeight="1" spans="1:9">
      <c r="A88" s="26">
        <v>81</v>
      </c>
      <c r="B88" s="26" t="s">
        <v>105</v>
      </c>
      <c r="C88" s="26" t="s">
        <v>12</v>
      </c>
      <c r="D88" s="26" t="s">
        <v>103</v>
      </c>
      <c r="E88" s="20" t="s">
        <v>30</v>
      </c>
      <c r="F88" s="22">
        <v>6000</v>
      </c>
      <c r="G88" s="22">
        <v>14000</v>
      </c>
      <c r="H88" s="22">
        <f t="shared" si="7"/>
        <v>3500</v>
      </c>
      <c r="I88" s="22">
        <v>17500</v>
      </c>
    </row>
    <row r="89" s="5" customFormat="1" ht="30" customHeight="1" spans="1:9">
      <c r="A89" s="26">
        <v>82</v>
      </c>
      <c r="B89" s="26" t="s">
        <v>106</v>
      </c>
      <c r="C89" s="26" t="s">
        <v>12</v>
      </c>
      <c r="D89" s="26" t="s">
        <v>103</v>
      </c>
      <c r="E89" s="20" t="s">
        <v>30</v>
      </c>
      <c r="F89" s="22">
        <v>6000</v>
      </c>
      <c r="G89" s="22">
        <v>14000</v>
      </c>
      <c r="H89" s="22">
        <f t="shared" si="7"/>
        <v>3500</v>
      </c>
      <c r="I89" s="22">
        <f>G89+H89</f>
        <v>17500</v>
      </c>
    </row>
    <row r="90" s="5" customFormat="1" ht="30" customHeight="1" spans="1:9">
      <c r="A90" s="26">
        <v>83</v>
      </c>
      <c r="B90" s="26" t="s">
        <v>107</v>
      </c>
      <c r="C90" s="26" t="s">
        <v>12</v>
      </c>
      <c r="D90" s="26" t="s">
        <v>103</v>
      </c>
      <c r="E90" s="20" t="s">
        <v>30</v>
      </c>
      <c r="F90" s="22">
        <v>0</v>
      </c>
      <c r="G90" s="22">
        <v>20000</v>
      </c>
      <c r="H90" s="22">
        <f t="shared" si="7"/>
        <v>5000</v>
      </c>
      <c r="I90" s="22">
        <v>25000</v>
      </c>
    </row>
    <row r="91" s="6" customFormat="1" ht="30" customHeight="1" spans="1:9">
      <c r="A91" s="26">
        <v>84</v>
      </c>
      <c r="B91" s="26" t="s">
        <v>108</v>
      </c>
      <c r="C91" s="26" t="s">
        <v>18</v>
      </c>
      <c r="D91" s="26" t="s">
        <v>103</v>
      </c>
      <c r="E91" s="20" t="s">
        <v>30</v>
      </c>
      <c r="F91" s="22">
        <v>0</v>
      </c>
      <c r="G91" s="22">
        <v>20000</v>
      </c>
      <c r="H91" s="22">
        <f t="shared" si="7"/>
        <v>5000</v>
      </c>
      <c r="I91" s="22">
        <v>25000</v>
      </c>
    </row>
    <row r="92" s="7" customFormat="1" ht="30" customHeight="1" spans="1:9">
      <c r="A92" s="26">
        <v>85</v>
      </c>
      <c r="B92" s="26" t="s">
        <v>109</v>
      </c>
      <c r="C92" s="26" t="s">
        <v>18</v>
      </c>
      <c r="D92" s="26" t="s">
        <v>103</v>
      </c>
      <c r="E92" s="20" t="s">
        <v>20</v>
      </c>
      <c r="F92" s="22">
        <v>7500</v>
      </c>
      <c r="G92" s="22">
        <v>42500</v>
      </c>
      <c r="H92" s="22">
        <f t="shared" si="7"/>
        <v>10625</v>
      </c>
      <c r="I92" s="22">
        <v>53125</v>
      </c>
    </row>
    <row r="93" s="7" customFormat="1" ht="30" customHeight="1" spans="1:9">
      <c r="A93" s="26">
        <v>86</v>
      </c>
      <c r="B93" s="26" t="s">
        <v>110</v>
      </c>
      <c r="C93" s="26" t="s">
        <v>12</v>
      </c>
      <c r="D93" s="26" t="s">
        <v>103</v>
      </c>
      <c r="E93" s="20" t="s">
        <v>30</v>
      </c>
      <c r="F93" s="22">
        <v>6000</v>
      </c>
      <c r="G93" s="22">
        <v>14000</v>
      </c>
      <c r="H93" s="22">
        <f t="shared" si="7"/>
        <v>3500</v>
      </c>
      <c r="I93" s="22">
        <f>G93+H93</f>
        <v>17500</v>
      </c>
    </row>
    <row r="94" s="5" customFormat="1" ht="30" customHeight="1" spans="1:9">
      <c r="A94" s="26">
        <v>87</v>
      </c>
      <c r="B94" s="26" t="s">
        <v>111</v>
      </c>
      <c r="C94" s="26" t="s">
        <v>18</v>
      </c>
      <c r="D94" s="26" t="s">
        <v>103</v>
      </c>
      <c r="E94" s="20" t="s">
        <v>20</v>
      </c>
      <c r="F94" s="22">
        <v>18000</v>
      </c>
      <c r="G94" s="22">
        <v>32000</v>
      </c>
      <c r="H94" s="22">
        <f t="shared" si="7"/>
        <v>8000</v>
      </c>
      <c r="I94" s="22">
        <v>40000</v>
      </c>
    </row>
    <row r="95" s="5" customFormat="1" ht="30" customHeight="1" spans="1:9">
      <c r="A95" s="26">
        <v>88</v>
      </c>
      <c r="B95" s="26" t="s">
        <v>112</v>
      </c>
      <c r="C95" s="26" t="s">
        <v>12</v>
      </c>
      <c r="D95" s="26" t="s">
        <v>103</v>
      </c>
      <c r="E95" s="20" t="s">
        <v>14</v>
      </c>
      <c r="F95" s="22">
        <v>0</v>
      </c>
      <c r="G95" s="22">
        <v>80000</v>
      </c>
      <c r="H95" s="22">
        <v>20000</v>
      </c>
      <c r="I95" s="22">
        <v>100000</v>
      </c>
    </row>
    <row r="96" s="5" customFormat="1" ht="30" customHeight="1" spans="1:9">
      <c r="A96" s="28" t="s">
        <v>113</v>
      </c>
      <c r="B96" s="28"/>
      <c r="C96" s="28"/>
      <c r="D96" s="28"/>
      <c r="E96" s="24"/>
      <c r="F96" s="25">
        <f t="shared" ref="F96:I96" si="8">SUM(F86:F95)</f>
        <v>49500</v>
      </c>
      <c r="G96" s="25">
        <f t="shared" si="8"/>
        <v>270500</v>
      </c>
      <c r="H96" s="25">
        <f t="shared" si="8"/>
        <v>67625</v>
      </c>
      <c r="I96" s="25">
        <f t="shared" si="8"/>
        <v>338125</v>
      </c>
    </row>
    <row r="97" s="4" customFormat="1" ht="30" customHeight="1" spans="1:9">
      <c r="A97" s="20">
        <v>89</v>
      </c>
      <c r="B97" s="20" t="s">
        <v>114</v>
      </c>
      <c r="C97" s="20" t="s">
        <v>18</v>
      </c>
      <c r="D97" s="20" t="s">
        <v>115</v>
      </c>
      <c r="E97" s="20" t="s">
        <v>30</v>
      </c>
      <c r="F97" s="22">
        <v>6000</v>
      </c>
      <c r="G97" s="22">
        <v>14000</v>
      </c>
      <c r="H97" s="22">
        <v>3500</v>
      </c>
      <c r="I97" s="22">
        <v>17500</v>
      </c>
    </row>
    <row r="98" s="7" customFormat="1" ht="30" customHeight="1" spans="1:9">
      <c r="A98" s="28" t="s">
        <v>116</v>
      </c>
      <c r="B98" s="28"/>
      <c r="C98" s="28"/>
      <c r="D98" s="28"/>
      <c r="E98" s="24"/>
      <c r="F98" s="25">
        <v>6000</v>
      </c>
      <c r="G98" s="25">
        <v>14000</v>
      </c>
      <c r="H98" s="25">
        <v>3500</v>
      </c>
      <c r="I98" s="25">
        <v>17500</v>
      </c>
    </row>
    <row r="99" s="5" customFormat="1" ht="30" customHeight="1" spans="1:9">
      <c r="A99" s="26">
        <v>90</v>
      </c>
      <c r="B99" s="26" t="s">
        <v>117</v>
      </c>
      <c r="C99" s="26" t="s">
        <v>12</v>
      </c>
      <c r="D99" s="26" t="s">
        <v>118</v>
      </c>
      <c r="E99" s="20" t="s">
        <v>30</v>
      </c>
      <c r="F99" s="27">
        <v>0</v>
      </c>
      <c r="G99" s="27">
        <v>20000</v>
      </c>
      <c r="H99" s="27">
        <v>5000</v>
      </c>
      <c r="I99" s="27">
        <v>25000</v>
      </c>
    </row>
    <row r="100" s="5" customFormat="1" ht="30" customHeight="1" spans="1:9">
      <c r="A100" s="26">
        <v>91</v>
      </c>
      <c r="B100" s="26" t="s">
        <v>119</v>
      </c>
      <c r="C100" s="26" t="s">
        <v>18</v>
      </c>
      <c r="D100" s="26" t="s">
        <v>118</v>
      </c>
      <c r="E100" s="20" t="s">
        <v>30</v>
      </c>
      <c r="F100" s="27">
        <v>0</v>
      </c>
      <c r="G100" s="27">
        <v>20000</v>
      </c>
      <c r="H100" s="27">
        <v>5000</v>
      </c>
      <c r="I100" s="27">
        <v>25000</v>
      </c>
    </row>
    <row r="101" s="5" customFormat="1" ht="30" customHeight="1" spans="1:9">
      <c r="A101" s="26">
        <v>92</v>
      </c>
      <c r="B101" s="26" t="s">
        <v>120</v>
      </c>
      <c r="C101" s="26" t="s">
        <v>18</v>
      </c>
      <c r="D101" s="26" t="s">
        <v>118</v>
      </c>
      <c r="E101" s="26" t="s">
        <v>14</v>
      </c>
      <c r="F101" s="27">
        <v>0</v>
      </c>
      <c r="G101" s="27">
        <v>80000</v>
      </c>
      <c r="H101" s="27">
        <v>20000</v>
      </c>
      <c r="I101" s="27">
        <v>100000</v>
      </c>
    </row>
    <row r="102" s="5" customFormat="1" ht="30" customHeight="1" spans="1:9">
      <c r="A102" s="26">
        <v>93</v>
      </c>
      <c r="B102" s="26" t="s">
        <v>121</v>
      </c>
      <c r="C102" s="26" t="s">
        <v>12</v>
      </c>
      <c r="D102" s="26" t="s">
        <v>122</v>
      </c>
      <c r="E102" s="26" t="s">
        <v>30</v>
      </c>
      <c r="F102" s="27">
        <v>0</v>
      </c>
      <c r="G102" s="27">
        <v>20000</v>
      </c>
      <c r="H102" s="27">
        <v>5000</v>
      </c>
      <c r="I102" s="27">
        <v>25000</v>
      </c>
    </row>
    <row r="103" s="5" customFormat="1" ht="30" customHeight="1" spans="1:9">
      <c r="A103" s="26">
        <v>94</v>
      </c>
      <c r="B103" s="26" t="s">
        <v>123</v>
      </c>
      <c r="C103" s="26" t="s">
        <v>18</v>
      </c>
      <c r="D103" s="26" t="s">
        <v>122</v>
      </c>
      <c r="E103" s="26" t="s">
        <v>30</v>
      </c>
      <c r="F103" s="27">
        <v>0</v>
      </c>
      <c r="G103" s="27">
        <v>20000</v>
      </c>
      <c r="H103" s="27">
        <v>5000</v>
      </c>
      <c r="I103" s="27">
        <v>25000</v>
      </c>
    </row>
    <row r="104" s="5" customFormat="1" ht="30" customHeight="1" spans="1:9">
      <c r="A104" s="26">
        <v>95</v>
      </c>
      <c r="B104" s="26" t="s">
        <v>124</v>
      </c>
      <c r="C104" s="26" t="s">
        <v>12</v>
      </c>
      <c r="D104" s="26" t="s">
        <v>122</v>
      </c>
      <c r="E104" s="26" t="s">
        <v>30</v>
      </c>
      <c r="F104" s="27">
        <v>0</v>
      </c>
      <c r="G104" s="27">
        <v>20000</v>
      </c>
      <c r="H104" s="27">
        <v>5000</v>
      </c>
      <c r="I104" s="27">
        <v>25000</v>
      </c>
    </row>
    <row r="105" s="5" customFormat="1" ht="30" customHeight="1" spans="1:9">
      <c r="A105" s="26">
        <v>96</v>
      </c>
      <c r="B105" s="26" t="s">
        <v>125</v>
      </c>
      <c r="C105" s="26" t="s">
        <v>12</v>
      </c>
      <c r="D105" s="26" t="s">
        <v>122</v>
      </c>
      <c r="E105" s="26" t="s">
        <v>30</v>
      </c>
      <c r="F105" s="27">
        <v>0</v>
      </c>
      <c r="G105" s="27">
        <v>20000</v>
      </c>
      <c r="H105" s="27">
        <v>5000</v>
      </c>
      <c r="I105" s="27">
        <v>25000</v>
      </c>
    </row>
    <row r="106" s="5" customFormat="1" ht="30" customHeight="1" spans="1:9">
      <c r="A106" s="26">
        <v>97</v>
      </c>
      <c r="B106" s="26" t="s">
        <v>126</v>
      </c>
      <c r="C106" s="26" t="s">
        <v>18</v>
      </c>
      <c r="D106" s="26" t="s">
        <v>122</v>
      </c>
      <c r="E106" s="26" t="s">
        <v>30</v>
      </c>
      <c r="F106" s="27">
        <v>0</v>
      </c>
      <c r="G106" s="27">
        <v>20000</v>
      </c>
      <c r="H106" s="27">
        <v>5000</v>
      </c>
      <c r="I106" s="27">
        <v>25000</v>
      </c>
    </row>
    <row r="107" s="5" customFormat="1" ht="30" customHeight="1" spans="1:9">
      <c r="A107" s="26">
        <v>98</v>
      </c>
      <c r="B107" s="26" t="s">
        <v>127</v>
      </c>
      <c r="C107" s="26" t="s">
        <v>18</v>
      </c>
      <c r="D107" s="26" t="s">
        <v>122</v>
      </c>
      <c r="E107" s="26" t="s">
        <v>30</v>
      </c>
      <c r="F107" s="27">
        <v>6000</v>
      </c>
      <c r="G107" s="27">
        <v>14000</v>
      </c>
      <c r="H107" s="27">
        <v>3500</v>
      </c>
      <c r="I107" s="27">
        <v>17500</v>
      </c>
    </row>
    <row r="108" s="5" customFormat="1" ht="30" customHeight="1" spans="1:9">
      <c r="A108" s="26">
        <v>99</v>
      </c>
      <c r="B108" s="26" t="s">
        <v>128</v>
      </c>
      <c r="C108" s="26" t="s">
        <v>12</v>
      </c>
      <c r="D108" s="26" t="s">
        <v>122</v>
      </c>
      <c r="E108" s="26" t="s">
        <v>20</v>
      </c>
      <c r="F108" s="27">
        <v>0</v>
      </c>
      <c r="G108" s="27">
        <v>50000</v>
      </c>
      <c r="H108" s="27">
        <v>12500</v>
      </c>
      <c r="I108" s="27">
        <v>62500</v>
      </c>
    </row>
    <row r="109" s="5" customFormat="1" ht="30" customHeight="1" spans="1:9">
      <c r="A109" s="26">
        <v>100</v>
      </c>
      <c r="B109" s="26" t="s">
        <v>129</v>
      </c>
      <c r="C109" s="26" t="s">
        <v>12</v>
      </c>
      <c r="D109" s="26" t="s">
        <v>122</v>
      </c>
      <c r="E109" s="26" t="s">
        <v>30</v>
      </c>
      <c r="F109" s="27">
        <v>0</v>
      </c>
      <c r="G109" s="27">
        <v>20000</v>
      </c>
      <c r="H109" s="27">
        <v>5000</v>
      </c>
      <c r="I109" s="27">
        <v>25000</v>
      </c>
    </row>
    <row r="110" s="5" customFormat="1" ht="30" customHeight="1" spans="1:9">
      <c r="A110" s="26">
        <v>101</v>
      </c>
      <c r="B110" s="26" t="s">
        <v>130</v>
      </c>
      <c r="C110" s="26" t="s">
        <v>12</v>
      </c>
      <c r="D110" s="26" t="s">
        <v>131</v>
      </c>
      <c r="E110" s="26" t="s">
        <v>30</v>
      </c>
      <c r="F110" s="27">
        <v>6000</v>
      </c>
      <c r="G110" s="27">
        <v>14000</v>
      </c>
      <c r="H110" s="27">
        <v>3500</v>
      </c>
      <c r="I110" s="27">
        <v>17500</v>
      </c>
    </row>
    <row r="111" s="5" customFormat="1" ht="30" customHeight="1" spans="1:9">
      <c r="A111" s="26">
        <v>102</v>
      </c>
      <c r="B111" s="26" t="s">
        <v>132</v>
      </c>
      <c r="C111" s="26" t="s">
        <v>12</v>
      </c>
      <c r="D111" s="26" t="s">
        <v>133</v>
      </c>
      <c r="E111" s="26" t="s">
        <v>14</v>
      </c>
      <c r="F111" s="27">
        <v>0</v>
      </c>
      <c r="G111" s="27">
        <v>80000</v>
      </c>
      <c r="H111" s="27">
        <v>20000</v>
      </c>
      <c r="I111" s="27">
        <v>100000</v>
      </c>
    </row>
    <row r="112" s="5" customFormat="1" ht="30" customHeight="1" spans="1:9">
      <c r="A112" s="26">
        <v>103</v>
      </c>
      <c r="B112" s="26" t="s">
        <v>134</v>
      </c>
      <c r="C112" s="26" t="s">
        <v>12</v>
      </c>
      <c r="D112" s="26" t="s">
        <v>133</v>
      </c>
      <c r="E112" s="26" t="s">
        <v>14</v>
      </c>
      <c r="F112" s="27">
        <v>23000</v>
      </c>
      <c r="G112" s="27">
        <v>57000</v>
      </c>
      <c r="H112" s="27">
        <v>14250</v>
      </c>
      <c r="I112" s="27">
        <v>71250</v>
      </c>
    </row>
    <row r="113" s="4" customFormat="1" ht="30" customHeight="1" spans="1:9">
      <c r="A113" s="26">
        <v>104</v>
      </c>
      <c r="B113" s="26" t="s">
        <v>135</v>
      </c>
      <c r="C113" s="26" t="s">
        <v>12</v>
      </c>
      <c r="D113" s="26" t="s">
        <v>136</v>
      </c>
      <c r="E113" s="26" t="s">
        <v>30</v>
      </c>
      <c r="F113" s="27">
        <v>0</v>
      </c>
      <c r="G113" s="27">
        <v>20000</v>
      </c>
      <c r="H113" s="27">
        <v>5000</v>
      </c>
      <c r="I113" s="27">
        <v>25000</v>
      </c>
    </row>
    <row r="114" s="5" customFormat="1" ht="30" customHeight="1" spans="1:9">
      <c r="A114" s="26">
        <v>105</v>
      </c>
      <c r="B114" s="26" t="s">
        <v>137</v>
      </c>
      <c r="C114" s="26" t="s">
        <v>18</v>
      </c>
      <c r="D114" s="26" t="s">
        <v>138</v>
      </c>
      <c r="E114" s="26" t="s">
        <v>30</v>
      </c>
      <c r="F114" s="27">
        <v>0</v>
      </c>
      <c r="G114" s="27">
        <v>20000</v>
      </c>
      <c r="H114" s="27">
        <v>5000</v>
      </c>
      <c r="I114" s="27">
        <v>25000</v>
      </c>
    </row>
    <row r="115" s="5" customFormat="1" ht="30" customHeight="1" spans="1:9">
      <c r="A115" s="26">
        <v>106</v>
      </c>
      <c r="B115" s="26" t="s">
        <v>139</v>
      </c>
      <c r="C115" s="26" t="s">
        <v>18</v>
      </c>
      <c r="D115" s="26" t="s">
        <v>138</v>
      </c>
      <c r="E115" s="26" t="s">
        <v>30</v>
      </c>
      <c r="F115" s="27">
        <v>0</v>
      </c>
      <c r="G115" s="27">
        <v>20000</v>
      </c>
      <c r="H115" s="27">
        <v>5000</v>
      </c>
      <c r="I115" s="27">
        <v>25000</v>
      </c>
    </row>
    <row r="116" s="5" customFormat="1" ht="30" customHeight="1" spans="1:9">
      <c r="A116" s="26">
        <v>107</v>
      </c>
      <c r="B116" s="26" t="s">
        <v>110</v>
      </c>
      <c r="C116" s="26" t="s">
        <v>12</v>
      </c>
      <c r="D116" s="26" t="s">
        <v>140</v>
      </c>
      <c r="E116" s="26" t="s">
        <v>30</v>
      </c>
      <c r="F116" s="27">
        <v>0</v>
      </c>
      <c r="G116" s="27">
        <v>20000</v>
      </c>
      <c r="H116" s="27">
        <v>5000</v>
      </c>
      <c r="I116" s="27">
        <v>25000</v>
      </c>
    </row>
    <row r="117" s="5" customFormat="1" ht="30" customHeight="1" spans="1:9">
      <c r="A117" s="26">
        <v>108</v>
      </c>
      <c r="B117" s="26" t="s">
        <v>141</v>
      </c>
      <c r="C117" s="26" t="s">
        <v>18</v>
      </c>
      <c r="D117" s="26" t="s">
        <v>142</v>
      </c>
      <c r="E117" s="26" t="s">
        <v>30</v>
      </c>
      <c r="F117" s="27">
        <v>0</v>
      </c>
      <c r="G117" s="27">
        <v>20000</v>
      </c>
      <c r="H117" s="27">
        <v>5000</v>
      </c>
      <c r="I117" s="27">
        <v>25000</v>
      </c>
    </row>
    <row r="118" s="5" customFormat="1" ht="30" customHeight="1" spans="1:9">
      <c r="A118" s="28" t="s">
        <v>143</v>
      </c>
      <c r="B118" s="28"/>
      <c r="C118" s="28"/>
      <c r="D118" s="28"/>
      <c r="E118" s="24"/>
      <c r="F118" s="25">
        <f t="shared" ref="F118:I118" si="9">SUM(F99:F117)</f>
        <v>35000</v>
      </c>
      <c r="G118" s="25">
        <f t="shared" si="9"/>
        <v>555000</v>
      </c>
      <c r="H118" s="25">
        <f t="shared" si="9"/>
        <v>138750</v>
      </c>
      <c r="I118" s="25">
        <f t="shared" si="9"/>
        <v>693750</v>
      </c>
    </row>
    <row r="119" s="5" customFormat="1" ht="30" customHeight="1" spans="1:9">
      <c r="A119" s="26">
        <v>109</v>
      </c>
      <c r="B119" s="26" t="s">
        <v>144</v>
      </c>
      <c r="C119" s="26" t="s">
        <v>12</v>
      </c>
      <c r="D119" s="26" t="s">
        <v>145</v>
      </c>
      <c r="E119" s="26" t="s">
        <v>14</v>
      </c>
      <c r="F119" s="27">
        <v>27000</v>
      </c>
      <c r="G119" s="27">
        <v>53000</v>
      </c>
      <c r="H119" s="27">
        <v>13250</v>
      </c>
      <c r="I119" s="27">
        <v>66250</v>
      </c>
    </row>
    <row r="120" s="5" customFormat="1" ht="30" customHeight="1" spans="1:9">
      <c r="A120" s="26">
        <v>110</v>
      </c>
      <c r="B120" s="26" t="s">
        <v>146</v>
      </c>
      <c r="C120" s="26" t="s">
        <v>18</v>
      </c>
      <c r="D120" s="26" t="s">
        <v>145</v>
      </c>
      <c r="E120" s="26" t="s">
        <v>14</v>
      </c>
      <c r="F120" s="27">
        <v>36000</v>
      </c>
      <c r="G120" s="27">
        <v>44000</v>
      </c>
      <c r="H120" s="27">
        <v>11000</v>
      </c>
      <c r="I120" s="27">
        <v>55000</v>
      </c>
    </row>
    <row r="121" s="5" customFormat="1" ht="30" customHeight="1" spans="1:9">
      <c r="A121" s="26">
        <v>111</v>
      </c>
      <c r="B121" s="26" t="s">
        <v>147</v>
      </c>
      <c r="C121" s="26" t="s">
        <v>12</v>
      </c>
      <c r="D121" s="26" t="s">
        <v>145</v>
      </c>
      <c r="E121" s="26" t="s">
        <v>14</v>
      </c>
      <c r="F121" s="27">
        <v>15000</v>
      </c>
      <c r="G121" s="27">
        <v>65000</v>
      </c>
      <c r="H121" s="27">
        <v>16250</v>
      </c>
      <c r="I121" s="27">
        <v>81250</v>
      </c>
    </row>
    <row r="122" s="4" customFormat="1" ht="30" customHeight="1" spans="1:9">
      <c r="A122" s="26">
        <v>112</v>
      </c>
      <c r="B122" s="26" t="s">
        <v>148</v>
      </c>
      <c r="C122" s="26" t="s">
        <v>12</v>
      </c>
      <c r="D122" s="26" t="s">
        <v>145</v>
      </c>
      <c r="E122" s="26" t="s">
        <v>149</v>
      </c>
      <c r="F122" s="27">
        <v>0</v>
      </c>
      <c r="G122" s="27">
        <v>500000</v>
      </c>
      <c r="H122" s="27">
        <v>125000</v>
      </c>
      <c r="I122" s="27">
        <v>625000</v>
      </c>
    </row>
    <row r="123" s="5" customFormat="1" ht="30" customHeight="1" spans="1:9">
      <c r="A123" s="26">
        <v>113</v>
      </c>
      <c r="B123" s="26" t="s">
        <v>150</v>
      </c>
      <c r="C123" s="26" t="s">
        <v>12</v>
      </c>
      <c r="D123" s="26" t="s">
        <v>145</v>
      </c>
      <c r="E123" s="26" t="s">
        <v>14</v>
      </c>
      <c r="F123" s="27">
        <v>15000</v>
      </c>
      <c r="G123" s="27">
        <v>65000</v>
      </c>
      <c r="H123" s="27">
        <v>16250</v>
      </c>
      <c r="I123" s="27">
        <v>81250</v>
      </c>
    </row>
    <row r="124" s="5" customFormat="1" ht="30" customHeight="1" spans="1:9">
      <c r="A124" s="26">
        <v>114</v>
      </c>
      <c r="B124" s="26" t="s">
        <v>151</v>
      </c>
      <c r="C124" s="26" t="s">
        <v>18</v>
      </c>
      <c r="D124" s="26" t="s">
        <v>145</v>
      </c>
      <c r="E124" s="26" t="s">
        <v>14</v>
      </c>
      <c r="F124" s="27">
        <v>15000</v>
      </c>
      <c r="G124" s="27">
        <v>65000</v>
      </c>
      <c r="H124" s="27">
        <v>16250</v>
      </c>
      <c r="I124" s="27">
        <v>81250</v>
      </c>
    </row>
    <row r="125" s="5" customFormat="1" ht="30" customHeight="1" spans="1:9">
      <c r="A125" s="26">
        <v>115</v>
      </c>
      <c r="B125" s="26" t="s">
        <v>152</v>
      </c>
      <c r="C125" s="26" t="s">
        <v>12</v>
      </c>
      <c r="D125" s="26" t="s">
        <v>145</v>
      </c>
      <c r="E125" s="26" t="s">
        <v>14</v>
      </c>
      <c r="F125" s="27">
        <v>15000</v>
      </c>
      <c r="G125" s="27">
        <v>65000</v>
      </c>
      <c r="H125" s="27">
        <v>16250</v>
      </c>
      <c r="I125" s="27">
        <v>81250</v>
      </c>
    </row>
    <row r="126" s="5" customFormat="1" ht="30" customHeight="1" spans="1:9">
      <c r="A126" s="26">
        <v>116</v>
      </c>
      <c r="B126" s="26" t="s">
        <v>153</v>
      </c>
      <c r="C126" s="26" t="s">
        <v>12</v>
      </c>
      <c r="D126" s="26" t="s">
        <v>145</v>
      </c>
      <c r="E126" s="26" t="s">
        <v>14</v>
      </c>
      <c r="F126" s="27">
        <v>26000</v>
      </c>
      <c r="G126" s="27">
        <v>54000</v>
      </c>
      <c r="H126" s="27">
        <v>13500</v>
      </c>
      <c r="I126" s="27">
        <v>67500</v>
      </c>
    </row>
    <row r="127" s="5" customFormat="1" ht="30" customHeight="1" spans="1:9">
      <c r="A127" s="26">
        <v>117</v>
      </c>
      <c r="B127" s="26" t="s">
        <v>154</v>
      </c>
      <c r="C127" s="26" t="s">
        <v>18</v>
      </c>
      <c r="D127" s="26" t="s">
        <v>145</v>
      </c>
      <c r="E127" s="26" t="s">
        <v>14</v>
      </c>
      <c r="F127" s="27">
        <v>26000</v>
      </c>
      <c r="G127" s="27">
        <v>54000</v>
      </c>
      <c r="H127" s="27">
        <v>13500</v>
      </c>
      <c r="I127" s="27">
        <v>67500</v>
      </c>
    </row>
    <row r="128" s="5" customFormat="1" ht="30" customHeight="1" spans="1:9">
      <c r="A128" s="26">
        <v>118</v>
      </c>
      <c r="B128" s="26" t="s">
        <v>155</v>
      </c>
      <c r="C128" s="26" t="s">
        <v>18</v>
      </c>
      <c r="D128" s="26" t="s">
        <v>145</v>
      </c>
      <c r="E128" s="26" t="s">
        <v>14</v>
      </c>
      <c r="F128" s="27">
        <v>15000</v>
      </c>
      <c r="G128" s="27">
        <v>65000</v>
      </c>
      <c r="H128" s="27">
        <v>16250</v>
      </c>
      <c r="I128" s="27">
        <v>81250</v>
      </c>
    </row>
    <row r="129" s="5" customFormat="1" ht="30" customHeight="1" spans="1:9">
      <c r="A129" s="26">
        <v>119</v>
      </c>
      <c r="B129" s="26" t="s">
        <v>156</v>
      </c>
      <c r="C129" s="26" t="s">
        <v>18</v>
      </c>
      <c r="D129" s="26" t="s">
        <v>145</v>
      </c>
      <c r="E129" s="26" t="s">
        <v>157</v>
      </c>
      <c r="F129" s="27">
        <v>16000</v>
      </c>
      <c r="G129" s="27">
        <v>284000</v>
      </c>
      <c r="H129" s="27">
        <v>71000</v>
      </c>
      <c r="I129" s="27">
        <v>355000</v>
      </c>
    </row>
    <row r="130" s="5" customFormat="1" ht="30" customHeight="1" spans="1:9">
      <c r="A130" s="26">
        <v>120</v>
      </c>
      <c r="B130" s="26" t="s">
        <v>158</v>
      </c>
      <c r="C130" s="26" t="s">
        <v>12</v>
      </c>
      <c r="D130" s="26" t="s">
        <v>145</v>
      </c>
      <c r="E130" s="26" t="s">
        <v>14</v>
      </c>
      <c r="F130" s="27">
        <v>27000</v>
      </c>
      <c r="G130" s="27">
        <v>53000</v>
      </c>
      <c r="H130" s="27">
        <v>13250</v>
      </c>
      <c r="I130" s="27">
        <v>66250</v>
      </c>
    </row>
    <row r="131" s="5" customFormat="1" ht="30" customHeight="1" spans="1:9">
      <c r="A131" s="26">
        <v>121</v>
      </c>
      <c r="B131" s="26" t="s">
        <v>159</v>
      </c>
      <c r="C131" s="26" t="s">
        <v>12</v>
      </c>
      <c r="D131" s="26" t="s">
        <v>145</v>
      </c>
      <c r="E131" s="26" t="s">
        <v>14</v>
      </c>
      <c r="F131" s="27">
        <v>0</v>
      </c>
      <c r="G131" s="27">
        <v>80000</v>
      </c>
      <c r="H131" s="27">
        <v>20000</v>
      </c>
      <c r="I131" s="27">
        <v>100000</v>
      </c>
    </row>
    <row r="132" s="5" customFormat="1" ht="30" customHeight="1" spans="1:9">
      <c r="A132" s="26">
        <v>122</v>
      </c>
      <c r="B132" s="26" t="s">
        <v>160</v>
      </c>
      <c r="C132" s="26" t="s">
        <v>18</v>
      </c>
      <c r="D132" s="26" t="s">
        <v>145</v>
      </c>
      <c r="E132" s="26" t="s">
        <v>14</v>
      </c>
      <c r="F132" s="27">
        <v>0</v>
      </c>
      <c r="G132" s="27">
        <v>80000</v>
      </c>
      <c r="H132" s="27">
        <v>20000</v>
      </c>
      <c r="I132" s="27">
        <v>100000</v>
      </c>
    </row>
    <row r="133" s="4" customFormat="1" ht="30" customHeight="1" spans="1:9">
      <c r="A133" s="26">
        <v>123</v>
      </c>
      <c r="B133" s="26" t="s">
        <v>161</v>
      </c>
      <c r="C133" s="26" t="s">
        <v>18</v>
      </c>
      <c r="D133" s="26" t="s">
        <v>145</v>
      </c>
      <c r="E133" s="26" t="s">
        <v>14</v>
      </c>
      <c r="F133" s="27">
        <v>0</v>
      </c>
      <c r="G133" s="27">
        <v>80000</v>
      </c>
      <c r="H133" s="27">
        <v>20000</v>
      </c>
      <c r="I133" s="27">
        <v>100000</v>
      </c>
    </row>
    <row r="134" s="5" customFormat="1" ht="30" customHeight="1" spans="1:9">
      <c r="A134" s="26">
        <v>124</v>
      </c>
      <c r="B134" s="26" t="s">
        <v>162</v>
      </c>
      <c r="C134" s="26" t="s">
        <v>18</v>
      </c>
      <c r="D134" s="26" t="s">
        <v>145</v>
      </c>
      <c r="E134" s="26" t="s">
        <v>30</v>
      </c>
      <c r="F134" s="27">
        <v>6000</v>
      </c>
      <c r="G134" s="27">
        <v>14000</v>
      </c>
      <c r="H134" s="27">
        <v>3500</v>
      </c>
      <c r="I134" s="27">
        <v>17500</v>
      </c>
    </row>
    <row r="135" s="5" customFormat="1" ht="30" customHeight="1" spans="1:9">
      <c r="A135" s="26">
        <v>125</v>
      </c>
      <c r="B135" s="26" t="s">
        <v>163</v>
      </c>
      <c r="C135" s="26" t="s">
        <v>18</v>
      </c>
      <c r="D135" s="26" t="s">
        <v>145</v>
      </c>
      <c r="E135" s="26" t="s">
        <v>14</v>
      </c>
      <c r="F135" s="27">
        <v>15000</v>
      </c>
      <c r="G135" s="27">
        <v>65000</v>
      </c>
      <c r="H135" s="27">
        <v>16250</v>
      </c>
      <c r="I135" s="27">
        <v>81250</v>
      </c>
    </row>
    <row r="136" s="5" customFormat="1" ht="30" customHeight="1" spans="1:9">
      <c r="A136" s="26">
        <v>126</v>
      </c>
      <c r="B136" s="26" t="s">
        <v>164</v>
      </c>
      <c r="C136" s="26" t="s">
        <v>18</v>
      </c>
      <c r="D136" s="26" t="s">
        <v>145</v>
      </c>
      <c r="E136" s="26" t="s">
        <v>30</v>
      </c>
      <c r="F136" s="27">
        <v>6000</v>
      </c>
      <c r="G136" s="27">
        <v>14000</v>
      </c>
      <c r="H136" s="27">
        <v>3500</v>
      </c>
      <c r="I136" s="27">
        <v>17500</v>
      </c>
    </row>
    <row r="137" s="5" customFormat="1" ht="30" customHeight="1" spans="1:9">
      <c r="A137" s="26">
        <v>127</v>
      </c>
      <c r="B137" s="26" t="s">
        <v>165</v>
      </c>
      <c r="C137" s="26" t="s">
        <v>12</v>
      </c>
      <c r="D137" s="26" t="s">
        <v>145</v>
      </c>
      <c r="E137" s="26" t="s">
        <v>14</v>
      </c>
      <c r="F137" s="27">
        <v>0</v>
      </c>
      <c r="G137" s="27">
        <v>80000</v>
      </c>
      <c r="H137" s="27">
        <v>20000</v>
      </c>
      <c r="I137" s="27">
        <v>100000</v>
      </c>
    </row>
    <row r="138" s="5" customFormat="1" ht="30" customHeight="1" spans="1:9">
      <c r="A138" s="26">
        <v>128</v>
      </c>
      <c r="B138" s="26" t="s">
        <v>166</v>
      </c>
      <c r="C138" s="26" t="s">
        <v>18</v>
      </c>
      <c r="D138" s="26" t="s">
        <v>145</v>
      </c>
      <c r="E138" s="26" t="s">
        <v>14</v>
      </c>
      <c r="F138" s="27">
        <v>0</v>
      </c>
      <c r="G138" s="27">
        <v>80000</v>
      </c>
      <c r="H138" s="27">
        <v>20000</v>
      </c>
      <c r="I138" s="27">
        <v>100000</v>
      </c>
    </row>
    <row r="139" s="5" customFormat="1" ht="30" customHeight="1" spans="1:9">
      <c r="A139" s="26">
        <v>129</v>
      </c>
      <c r="B139" s="26" t="s">
        <v>167</v>
      </c>
      <c r="C139" s="26" t="s">
        <v>18</v>
      </c>
      <c r="D139" s="26" t="s">
        <v>145</v>
      </c>
      <c r="E139" s="26" t="s">
        <v>14</v>
      </c>
      <c r="F139" s="27">
        <v>15000</v>
      </c>
      <c r="G139" s="27">
        <v>65000</v>
      </c>
      <c r="H139" s="27">
        <v>16250</v>
      </c>
      <c r="I139" s="27">
        <v>81250</v>
      </c>
    </row>
    <row r="140" s="5" customFormat="1" ht="30" customHeight="1" spans="1:9">
      <c r="A140" s="26">
        <v>130</v>
      </c>
      <c r="B140" s="26" t="s">
        <v>168</v>
      </c>
      <c r="C140" s="26" t="s">
        <v>18</v>
      </c>
      <c r="D140" s="26" t="s">
        <v>145</v>
      </c>
      <c r="E140" s="26" t="s">
        <v>14</v>
      </c>
      <c r="F140" s="27">
        <v>15000</v>
      </c>
      <c r="G140" s="27">
        <v>65000</v>
      </c>
      <c r="H140" s="27">
        <v>16250</v>
      </c>
      <c r="I140" s="27">
        <v>81250</v>
      </c>
    </row>
    <row r="141" s="5" customFormat="1" ht="30" customHeight="1" spans="1:9">
      <c r="A141" s="26">
        <v>131</v>
      </c>
      <c r="B141" s="26" t="s">
        <v>169</v>
      </c>
      <c r="C141" s="26" t="s">
        <v>18</v>
      </c>
      <c r="D141" s="26" t="s">
        <v>145</v>
      </c>
      <c r="E141" s="26" t="s">
        <v>14</v>
      </c>
      <c r="F141" s="27">
        <v>15000</v>
      </c>
      <c r="G141" s="27">
        <v>65000</v>
      </c>
      <c r="H141" s="27">
        <v>16250</v>
      </c>
      <c r="I141" s="27">
        <v>81250</v>
      </c>
    </row>
    <row r="142" s="5" customFormat="1" ht="30" customHeight="1" spans="1:9">
      <c r="A142" s="26">
        <v>132</v>
      </c>
      <c r="B142" s="26" t="s">
        <v>170</v>
      </c>
      <c r="C142" s="26" t="s">
        <v>18</v>
      </c>
      <c r="D142" s="26" t="s">
        <v>145</v>
      </c>
      <c r="E142" s="26" t="s">
        <v>14</v>
      </c>
      <c r="F142" s="27">
        <v>0</v>
      </c>
      <c r="G142" s="27">
        <v>80000</v>
      </c>
      <c r="H142" s="27">
        <v>20000</v>
      </c>
      <c r="I142" s="27">
        <v>100000</v>
      </c>
    </row>
    <row r="143" s="5" customFormat="1" ht="30" customHeight="1" spans="1:9">
      <c r="A143" s="26">
        <v>133</v>
      </c>
      <c r="B143" s="26" t="s">
        <v>171</v>
      </c>
      <c r="C143" s="26" t="s">
        <v>18</v>
      </c>
      <c r="D143" s="26" t="s">
        <v>145</v>
      </c>
      <c r="E143" s="26" t="s">
        <v>14</v>
      </c>
      <c r="F143" s="27">
        <v>15000</v>
      </c>
      <c r="G143" s="27">
        <v>65000</v>
      </c>
      <c r="H143" s="27">
        <v>16250</v>
      </c>
      <c r="I143" s="27">
        <v>81250</v>
      </c>
    </row>
    <row r="144" s="5" customFormat="1" ht="30" customHeight="1" spans="1:9">
      <c r="A144" s="26">
        <v>134</v>
      </c>
      <c r="B144" s="26" t="s">
        <v>172</v>
      </c>
      <c r="C144" s="26" t="s">
        <v>12</v>
      </c>
      <c r="D144" s="26" t="s">
        <v>145</v>
      </c>
      <c r="E144" s="26" t="s">
        <v>14</v>
      </c>
      <c r="F144" s="27">
        <v>0</v>
      </c>
      <c r="G144" s="27">
        <v>80000</v>
      </c>
      <c r="H144" s="27">
        <v>20000</v>
      </c>
      <c r="I144" s="27">
        <v>100000</v>
      </c>
    </row>
    <row r="145" s="4" customFormat="1" ht="30" customHeight="1" spans="1:9">
      <c r="A145" s="26">
        <v>135</v>
      </c>
      <c r="B145" s="26" t="s">
        <v>173</v>
      </c>
      <c r="C145" s="26" t="s">
        <v>18</v>
      </c>
      <c r="D145" s="26" t="s">
        <v>145</v>
      </c>
      <c r="E145" s="26" t="s">
        <v>14</v>
      </c>
      <c r="F145" s="27">
        <v>0</v>
      </c>
      <c r="G145" s="27">
        <v>80000</v>
      </c>
      <c r="H145" s="27">
        <v>20000</v>
      </c>
      <c r="I145" s="27">
        <v>100000</v>
      </c>
    </row>
    <row r="146" s="5" customFormat="1" ht="30" customHeight="1" spans="1:9">
      <c r="A146" s="26">
        <v>136</v>
      </c>
      <c r="B146" s="26" t="s">
        <v>174</v>
      </c>
      <c r="C146" s="26" t="s">
        <v>18</v>
      </c>
      <c r="D146" s="26" t="s">
        <v>145</v>
      </c>
      <c r="E146" s="26" t="s">
        <v>14</v>
      </c>
      <c r="F146" s="27">
        <v>15000</v>
      </c>
      <c r="G146" s="27">
        <v>65000</v>
      </c>
      <c r="H146" s="27">
        <v>16250</v>
      </c>
      <c r="I146" s="27">
        <v>81250</v>
      </c>
    </row>
    <row r="147" s="5" customFormat="1" ht="30" customHeight="1" spans="1:9">
      <c r="A147" s="26">
        <v>137</v>
      </c>
      <c r="B147" s="26" t="s">
        <v>175</v>
      </c>
      <c r="C147" s="26" t="s">
        <v>18</v>
      </c>
      <c r="D147" s="26" t="s">
        <v>145</v>
      </c>
      <c r="E147" s="26" t="s">
        <v>14</v>
      </c>
      <c r="F147" s="27">
        <v>0</v>
      </c>
      <c r="G147" s="27">
        <v>80000</v>
      </c>
      <c r="H147" s="27">
        <v>20000</v>
      </c>
      <c r="I147" s="27">
        <v>100000</v>
      </c>
    </row>
    <row r="148" s="5" customFormat="1" ht="30" customHeight="1" spans="1:9">
      <c r="A148" s="26">
        <v>138</v>
      </c>
      <c r="B148" s="26" t="s">
        <v>176</v>
      </c>
      <c r="C148" s="26" t="s">
        <v>12</v>
      </c>
      <c r="D148" s="26" t="s">
        <v>145</v>
      </c>
      <c r="E148" s="26" t="s">
        <v>14</v>
      </c>
      <c r="F148" s="27">
        <v>0</v>
      </c>
      <c r="G148" s="27">
        <v>80000</v>
      </c>
      <c r="H148" s="27">
        <v>20000</v>
      </c>
      <c r="I148" s="27">
        <v>100000</v>
      </c>
    </row>
    <row r="149" s="5" customFormat="1" ht="30" customHeight="1" spans="1:9">
      <c r="A149" s="26">
        <v>139</v>
      </c>
      <c r="B149" s="26" t="s">
        <v>177</v>
      </c>
      <c r="C149" s="26" t="s">
        <v>18</v>
      </c>
      <c r="D149" s="26" t="s">
        <v>145</v>
      </c>
      <c r="E149" s="26" t="s">
        <v>14</v>
      </c>
      <c r="F149" s="27">
        <v>0</v>
      </c>
      <c r="G149" s="27">
        <v>80000</v>
      </c>
      <c r="H149" s="27">
        <v>20000</v>
      </c>
      <c r="I149" s="27">
        <v>100000</v>
      </c>
    </row>
    <row r="150" s="4" customFormat="1" ht="30" customHeight="1" spans="1:9">
      <c r="A150" s="26">
        <v>140</v>
      </c>
      <c r="B150" s="26" t="s">
        <v>178</v>
      </c>
      <c r="C150" s="26" t="s">
        <v>18</v>
      </c>
      <c r="D150" s="26" t="s">
        <v>145</v>
      </c>
      <c r="E150" s="26" t="s">
        <v>14</v>
      </c>
      <c r="F150" s="27">
        <v>0</v>
      </c>
      <c r="G150" s="27">
        <v>80000</v>
      </c>
      <c r="H150" s="27">
        <v>20000</v>
      </c>
      <c r="I150" s="27">
        <v>100000</v>
      </c>
    </row>
    <row r="151" s="5" customFormat="1" ht="30" customHeight="1" spans="1:9">
      <c r="A151" s="26">
        <v>141</v>
      </c>
      <c r="B151" s="26" t="s">
        <v>179</v>
      </c>
      <c r="C151" s="26" t="s">
        <v>18</v>
      </c>
      <c r="D151" s="26" t="s">
        <v>145</v>
      </c>
      <c r="E151" s="26" t="s">
        <v>14</v>
      </c>
      <c r="F151" s="27">
        <v>15000</v>
      </c>
      <c r="G151" s="27">
        <v>65000</v>
      </c>
      <c r="H151" s="27">
        <v>16250</v>
      </c>
      <c r="I151" s="27">
        <v>81250</v>
      </c>
    </row>
    <row r="152" s="5" customFormat="1" ht="30" customHeight="1" spans="1:9">
      <c r="A152" s="26">
        <v>143</v>
      </c>
      <c r="B152" s="26" t="s">
        <v>180</v>
      </c>
      <c r="C152" s="26" t="s">
        <v>12</v>
      </c>
      <c r="D152" s="26" t="s">
        <v>145</v>
      </c>
      <c r="E152" s="26" t="s">
        <v>14</v>
      </c>
      <c r="F152" s="27">
        <v>0</v>
      </c>
      <c r="G152" s="27">
        <v>80000</v>
      </c>
      <c r="H152" s="27">
        <v>20000</v>
      </c>
      <c r="I152" s="27">
        <v>100000</v>
      </c>
    </row>
    <row r="153" s="5" customFormat="1" ht="30" customHeight="1" spans="1:9">
      <c r="A153" s="26">
        <v>144</v>
      </c>
      <c r="B153" s="30" t="s">
        <v>181</v>
      </c>
      <c r="C153" s="30" t="s">
        <v>18</v>
      </c>
      <c r="D153" s="26" t="s">
        <v>182</v>
      </c>
      <c r="E153" s="30" t="s">
        <v>157</v>
      </c>
      <c r="F153" s="31">
        <v>0</v>
      </c>
      <c r="G153" s="31">
        <v>300000</v>
      </c>
      <c r="H153" s="27">
        <v>75000</v>
      </c>
      <c r="I153" s="27">
        <v>375000</v>
      </c>
    </row>
    <row r="154" s="5" customFormat="1" ht="30" customHeight="1" spans="1:9">
      <c r="A154" s="26">
        <v>145</v>
      </c>
      <c r="B154" s="30" t="s">
        <v>183</v>
      </c>
      <c r="C154" s="30" t="s">
        <v>12</v>
      </c>
      <c r="D154" s="26" t="s">
        <v>182</v>
      </c>
      <c r="E154" s="30" t="s">
        <v>14</v>
      </c>
      <c r="F154" s="31">
        <v>0</v>
      </c>
      <c r="G154" s="31">
        <v>80000</v>
      </c>
      <c r="H154" s="27">
        <v>20000</v>
      </c>
      <c r="I154" s="27">
        <v>100000</v>
      </c>
    </row>
    <row r="155" s="5" customFormat="1" ht="30" customHeight="1" spans="1:9">
      <c r="A155" s="26">
        <v>146</v>
      </c>
      <c r="B155" s="30" t="s">
        <v>184</v>
      </c>
      <c r="C155" s="30" t="s">
        <v>18</v>
      </c>
      <c r="D155" s="26" t="s">
        <v>182</v>
      </c>
      <c r="E155" s="30" t="s">
        <v>14</v>
      </c>
      <c r="F155" s="31">
        <v>0</v>
      </c>
      <c r="G155" s="31">
        <v>80000</v>
      </c>
      <c r="H155" s="27">
        <v>20000</v>
      </c>
      <c r="I155" s="27">
        <v>100000</v>
      </c>
    </row>
    <row r="156" s="5" customFormat="1" ht="30" customHeight="1" spans="1:9">
      <c r="A156" s="26">
        <v>147</v>
      </c>
      <c r="B156" s="30" t="s">
        <v>185</v>
      </c>
      <c r="C156" s="30" t="s">
        <v>12</v>
      </c>
      <c r="D156" s="26" t="s">
        <v>182</v>
      </c>
      <c r="E156" s="30" t="s">
        <v>14</v>
      </c>
      <c r="F156" s="31">
        <v>0</v>
      </c>
      <c r="G156" s="31">
        <v>80000</v>
      </c>
      <c r="H156" s="27">
        <v>20000</v>
      </c>
      <c r="I156" s="27">
        <v>100000</v>
      </c>
    </row>
    <row r="157" s="4" customFormat="1" ht="30" customHeight="1" spans="1:9">
      <c r="A157" s="26">
        <v>148</v>
      </c>
      <c r="B157" s="30" t="s">
        <v>186</v>
      </c>
      <c r="C157" s="30" t="s">
        <v>18</v>
      </c>
      <c r="D157" s="26" t="s">
        <v>182</v>
      </c>
      <c r="E157" s="30" t="s">
        <v>14</v>
      </c>
      <c r="F157" s="31">
        <v>26000</v>
      </c>
      <c r="G157" s="31">
        <v>54000</v>
      </c>
      <c r="H157" s="27">
        <v>13500</v>
      </c>
      <c r="I157" s="27">
        <v>67500</v>
      </c>
    </row>
    <row r="158" s="5" customFormat="1" ht="30" customHeight="1" spans="1:9">
      <c r="A158" s="26">
        <v>149</v>
      </c>
      <c r="B158" s="30" t="s">
        <v>187</v>
      </c>
      <c r="C158" s="30" t="s">
        <v>18</v>
      </c>
      <c r="D158" s="26" t="s">
        <v>182</v>
      </c>
      <c r="E158" s="30" t="s">
        <v>14</v>
      </c>
      <c r="F158" s="31">
        <v>27000</v>
      </c>
      <c r="G158" s="31">
        <v>53000</v>
      </c>
      <c r="H158" s="27">
        <v>13250</v>
      </c>
      <c r="I158" s="27">
        <v>66250</v>
      </c>
    </row>
    <row r="159" s="5" customFormat="1" ht="30" customHeight="1" spans="1:9">
      <c r="A159" s="26">
        <v>150</v>
      </c>
      <c r="B159" s="30" t="s">
        <v>188</v>
      </c>
      <c r="C159" s="30" t="s">
        <v>12</v>
      </c>
      <c r="D159" s="26" t="s">
        <v>182</v>
      </c>
      <c r="E159" s="30" t="s">
        <v>14</v>
      </c>
      <c r="F159" s="31">
        <v>0</v>
      </c>
      <c r="G159" s="31">
        <v>80000</v>
      </c>
      <c r="H159" s="27">
        <v>20000</v>
      </c>
      <c r="I159" s="27">
        <v>100000</v>
      </c>
    </row>
    <row r="160" s="5" customFormat="1" ht="30" customHeight="1" spans="1:9">
      <c r="A160" s="26">
        <v>151</v>
      </c>
      <c r="B160" s="30" t="s">
        <v>189</v>
      </c>
      <c r="C160" s="30" t="s">
        <v>18</v>
      </c>
      <c r="D160" s="26" t="s">
        <v>182</v>
      </c>
      <c r="E160" s="30" t="s">
        <v>14</v>
      </c>
      <c r="F160" s="31">
        <v>0</v>
      </c>
      <c r="G160" s="31">
        <v>80000</v>
      </c>
      <c r="H160" s="27">
        <v>20000</v>
      </c>
      <c r="I160" s="27">
        <v>100000</v>
      </c>
    </row>
    <row r="161" s="4" customFormat="1" ht="30" customHeight="1" spans="1:9">
      <c r="A161" s="26">
        <v>152</v>
      </c>
      <c r="B161" s="30" t="s">
        <v>190</v>
      </c>
      <c r="C161" s="30" t="s">
        <v>18</v>
      </c>
      <c r="D161" s="26" t="s">
        <v>182</v>
      </c>
      <c r="E161" s="30" t="s">
        <v>14</v>
      </c>
      <c r="F161" s="31">
        <v>0</v>
      </c>
      <c r="G161" s="31">
        <v>80000</v>
      </c>
      <c r="H161" s="27">
        <v>20000</v>
      </c>
      <c r="I161" s="27">
        <v>100000</v>
      </c>
    </row>
    <row r="162" s="5" customFormat="1" ht="30" customHeight="1" spans="1:9">
      <c r="A162" s="26">
        <v>153</v>
      </c>
      <c r="B162" s="30" t="s">
        <v>191</v>
      </c>
      <c r="C162" s="30" t="s">
        <v>18</v>
      </c>
      <c r="D162" s="26" t="s">
        <v>182</v>
      </c>
      <c r="E162" s="30" t="s">
        <v>14</v>
      </c>
      <c r="F162" s="31">
        <v>0</v>
      </c>
      <c r="G162" s="31">
        <v>80000</v>
      </c>
      <c r="H162" s="27">
        <v>20000</v>
      </c>
      <c r="I162" s="27">
        <v>100000</v>
      </c>
    </row>
    <row r="163" s="5" customFormat="1" ht="30" customHeight="1" spans="1:9">
      <c r="A163" s="26">
        <v>154</v>
      </c>
      <c r="B163" s="30" t="s">
        <v>192</v>
      </c>
      <c r="C163" s="30" t="s">
        <v>18</v>
      </c>
      <c r="D163" s="26" t="s">
        <v>182</v>
      </c>
      <c r="E163" s="30" t="s">
        <v>14</v>
      </c>
      <c r="F163" s="31">
        <v>0</v>
      </c>
      <c r="G163" s="31">
        <v>80000</v>
      </c>
      <c r="H163" s="27">
        <v>20000</v>
      </c>
      <c r="I163" s="27">
        <v>100000</v>
      </c>
    </row>
    <row r="164" s="5" customFormat="1" ht="30" customHeight="1" spans="1:9">
      <c r="A164" s="26">
        <v>155</v>
      </c>
      <c r="B164" s="30" t="s">
        <v>193</v>
      </c>
      <c r="C164" s="30" t="s">
        <v>18</v>
      </c>
      <c r="D164" s="26" t="s">
        <v>182</v>
      </c>
      <c r="E164" s="30" t="s">
        <v>14</v>
      </c>
      <c r="F164" s="31">
        <v>15000</v>
      </c>
      <c r="G164" s="31">
        <v>65000</v>
      </c>
      <c r="H164" s="27">
        <v>16250</v>
      </c>
      <c r="I164" s="27">
        <v>81250</v>
      </c>
    </row>
    <row r="165" s="5" customFormat="1" ht="30" customHeight="1" spans="1:9">
      <c r="A165" s="26">
        <v>156</v>
      </c>
      <c r="B165" s="30" t="s">
        <v>194</v>
      </c>
      <c r="C165" s="30" t="s">
        <v>12</v>
      </c>
      <c r="D165" s="26" t="s">
        <v>182</v>
      </c>
      <c r="E165" s="30" t="s">
        <v>14</v>
      </c>
      <c r="F165" s="31">
        <v>0</v>
      </c>
      <c r="G165" s="31">
        <v>80000</v>
      </c>
      <c r="H165" s="27">
        <v>20000</v>
      </c>
      <c r="I165" s="27">
        <v>100000</v>
      </c>
    </row>
    <row r="166" s="5" customFormat="1" ht="30" customHeight="1" spans="1:9">
      <c r="A166" s="26">
        <v>157</v>
      </c>
      <c r="B166" s="30" t="s">
        <v>195</v>
      </c>
      <c r="C166" s="30" t="s">
        <v>12</v>
      </c>
      <c r="D166" s="26" t="s">
        <v>182</v>
      </c>
      <c r="E166" s="30" t="s">
        <v>14</v>
      </c>
      <c r="F166" s="31">
        <v>15000</v>
      </c>
      <c r="G166" s="31">
        <v>65000</v>
      </c>
      <c r="H166" s="27">
        <v>16250</v>
      </c>
      <c r="I166" s="27">
        <v>81250</v>
      </c>
    </row>
    <row r="167" s="5" customFormat="1" ht="30" customHeight="1" spans="1:9">
      <c r="A167" s="26">
        <v>158</v>
      </c>
      <c r="B167" s="30" t="s">
        <v>196</v>
      </c>
      <c r="C167" s="30" t="s">
        <v>18</v>
      </c>
      <c r="D167" s="26" t="s">
        <v>182</v>
      </c>
      <c r="E167" s="30" t="s">
        <v>30</v>
      </c>
      <c r="F167" s="31">
        <v>6000</v>
      </c>
      <c r="G167" s="31">
        <v>14000</v>
      </c>
      <c r="H167" s="27">
        <v>3500</v>
      </c>
      <c r="I167" s="27">
        <v>17500</v>
      </c>
    </row>
    <row r="168" s="5" customFormat="1" ht="30" customHeight="1" spans="1:9">
      <c r="A168" s="26">
        <v>159</v>
      </c>
      <c r="B168" s="30" t="s">
        <v>197</v>
      </c>
      <c r="C168" s="30" t="s">
        <v>18</v>
      </c>
      <c r="D168" s="26" t="s">
        <v>182</v>
      </c>
      <c r="E168" s="30" t="s">
        <v>30</v>
      </c>
      <c r="F168" s="31">
        <v>6000</v>
      </c>
      <c r="G168" s="31">
        <v>14000</v>
      </c>
      <c r="H168" s="27">
        <v>3500</v>
      </c>
      <c r="I168" s="27">
        <v>17500</v>
      </c>
    </row>
    <row r="169" s="5" customFormat="1" ht="30" customHeight="1" spans="1:9">
      <c r="A169" s="26">
        <v>160</v>
      </c>
      <c r="B169" s="30" t="s">
        <v>198</v>
      </c>
      <c r="C169" s="30" t="s">
        <v>18</v>
      </c>
      <c r="D169" s="26" t="s">
        <v>182</v>
      </c>
      <c r="E169" s="30" t="s">
        <v>30</v>
      </c>
      <c r="F169" s="31">
        <v>6000</v>
      </c>
      <c r="G169" s="31">
        <v>14000</v>
      </c>
      <c r="H169" s="27">
        <v>3500</v>
      </c>
      <c r="I169" s="27">
        <v>17500</v>
      </c>
    </row>
    <row r="170" s="5" customFormat="1" ht="30" customHeight="1" spans="1:9">
      <c r="A170" s="26">
        <v>161</v>
      </c>
      <c r="B170" s="30" t="s">
        <v>199</v>
      </c>
      <c r="C170" s="30" t="s">
        <v>18</v>
      </c>
      <c r="D170" s="26" t="s">
        <v>182</v>
      </c>
      <c r="E170" s="30" t="s">
        <v>30</v>
      </c>
      <c r="F170" s="31">
        <v>0</v>
      </c>
      <c r="G170" s="31">
        <v>20000</v>
      </c>
      <c r="H170" s="27">
        <v>5000</v>
      </c>
      <c r="I170" s="27">
        <v>25000</v>
      </c>
    </row>
    <row r="171" s="5" customFormat="1" ht="30" customHeight="1" spans="1:9">
      <c r="A171" s="26">
        <v>162</v>
      </c>
      <c r="B171" s="30" t="s">
        <v>200</v>
      </c>
      <c r="C171" s="30" t="s">
        <v>18</v>
      </c>
      <c r="D171" s="26" t="s">
        <v>182</v>
      </c>
      <c r="E171" s="30" t="s">
        <v>30</v>
      </c>
      <c r="F171" s="31">
        <v>0</v>
      </c>
      <c r="G171" s="31">
        <v>20000</v>
      </c>
      <c r="H171" s="27">
        <v>5000</v>
      </c>
      <c r="I171" s="27">
        <v>25000</v>
      </c>
    </row>
    <row r="172" s="5" customFormat="1" ht="30" customHeight="1" spans="1:9">
      <c r="A172" s="26">
        <v>163</v>
      </c>
      <c r="B172" s="30" t="s">
        <v>201</v>
      </c>
      <c r="C172" s="30" t="s">
        <v>18</v>
      </c>
      <c r="D172" s="26" t="s">
        <v>182</v>
      </c>
      <c r="E172" s="30" t="s">
        <v>30</v>
      </c>
      <c r="F172" s="31">
        <v>6000</v>
      </c>
      <c r="G172" s="31">
        <v>14000</v>
      </c>
      <c r="H172" s="27">
        <v>3500</v>
      </c>
      <c r="I172" s="27">
        <v>17500</v>
      </c>
    </row>
    <row r="173" s="5" customFormat="1" ht="30" customHeight="1" spans="1:9">
      <c r="A173" s="26">
        <v>164</v>
      </c>
      <c r="B173" s="26" t="s">
        <v>202</v>
      </c>
      <c r="C173" s="26" t="s">
        <v>18</v>
      </c>
      <c r="D173" s="21" t="s">
        <v>203</v>
      </c>
      <c r="E173" s="21" t="s">
        <v>14</v>
      </c>
      <c r="F173" s="27">
        <v>36000</v>
      </c>
      <c r="G173" s="27">
        <v>44000</v>
      </c>
      <c r="H173" s="27">
        <v>11000</v>
      </c>
      <c r="I173" s="27">
        <v>55000</v>
      </c>
    </row>
    <row r="174" s="5" customFormat="1" ht="30" customHeight="1" spans="1:9">
      <c r="A174" s="26">
        <v>165</v>
      </c>
      <c r="B174" s="26" t="s">
        <v>204</v>
      </c>
      <c r="C174" s="26" t="s">
        <v>18</v>
      </c>
      <c r="D174" s="21" t="s">
        <v>203</v>
      </c>
      <c r="E174" s="21" t="s">
        <v>14</v>
      </c>
      <c r="F174" s="27">
        <v>36000</v>
      </c>
      <c r="G174" s="27">
        <v>44000</v>
      </c>
      <c r="H174" s="27">
        <v>11000</v>
      </c>
      <c r="I174" s="27">
        <v>55000</v>
      </c>
    </row>
    <row r="175" s="5" customFormat="1" ht="30" customHeight="1" spans="1:9">
      <c r="A175" s="26">
        <v>166</v>
      </c>
      <c r="B175" s="26" t="s">
        <v>205</v>
      </c>
      <c r="C175" s="26" t="s">
        <v>18</v>
      </c>
      <c r="D175" s="21" t="s">
        <v>203</v>
      </c>
      <c r="E175" s="21" t="s">
        <v>30</v>
      </c>
      <c r="F175" s="27">
        <v>6000</v>
      </c>
      <c r="G175" s="27">
        <v>14000</v>
      </c>
      <c r="H175" s="27">
        <v>3500</v>
      </c>
      <c r="I175" s="27">
        <v>17500</v>
      </c>
    </row>
    <row r="176" s="5" customFormat="1" ht="30" customHeight="1" spans="1:9">
      <c r="A176" s="26">
        <v>167</v>
      </c>
      <c r="B176" s="26" t="s">
        <v>206</v>
      </c>
      <c r="C176" s="26" t="s">
        <v>12</v>
      </c>
      <c r="D176" s="21" t="s">
        <v>203</v>
      </c>
      <c r="E176" s="21" t="s">
        <v>30</v>
      </c>
      <c r="F176" s="27">
        <v>0</v>
      </c>
      <c r="G176" s="27">
        <v>20000</v>
      </c>
      <c r="H176" s="27">
        <v>5000</v>
      </c>
      <c r="I176" s="27">
        <v>25000</v>
      </c>
    </row>
    <row r="177" s="5" customFormat="1" ht="30" customHeight="1" spans="1:9">
      <c r="A177" s="26">
        <v>168</v>
      </c>
      <c r="B177" s="26" t="s">
        <v>207</v>
      </c>
      <c r="C177" s="26" t="s">
        <v>18</v>
      </c>
      <c r="D177" s="21" t="s">
        <v>203</v>
      </c>
      <c r="E177" s="21" t="s">
        <v>30</v>
      </c>
      <c r="F177" s="27">
        <v>6000</v>
      </c>
      <c r="G177" s="27">
        <v>14000</v>
      </c>
      <c r="H177" s="27">
        <v>3500</v>
      </c>
      <c r="I177" s="27">
        <v>17500</v>
      </c>
    </row>
    <row r="178" s="5" customFormat="1" ht="30" customHeight="1" spans="1:9">
      <c r="A178" s="26">
        <v>169</v>
      </c>
      <c r="B178" s="26" t="s">
        <v>208</v>
      </c>
      <c r="C178" s="26" t="s">
        <v>18</v>
      </c>
      <c r="D178" s="21" t="s">
        <v>203</v>
      </c>
      <c r="E178" s="21" t="s">
        <v>30</v>
      </c>
      <c r="F178" s="27">
        <v>3500</v>
      </c>
      <c r="G178" s="27">
        <v>16500</v>
      </c>
      <c r="H178" s="27">
        <v>4125</v>
      </c>
      <c r="I178" s="27">
        <v>20625</v>
      </c>
    </row>
    <row r="179" s="5" customFormat="1" ht="30" customHeight="1" spans="1:9">
      <c r="A179" s="26">
        <v>170</v>
      </c>
      <c r="B179" s="26" t="s">
        <v>209</v>
      </c>
      <c r="C179" s="26" t="s">
        <v>18</v>
      </c>
      <c r="D179" s="21" t="s">
        <v>203</v>
      </c>
      <c r="E179" s="21" t="s">
        <v>30</v>
      </c>
      <c r="F179" s="27">
        <v>0</v>
      </c>
      <c r="G179" s="27">
        <v>20000</v>
      </c>
      <c r="H179" s="27">
        <v>5000</v>
      </c>
      <c r="I179" s="27">
        <v>25000</v>
      </c>
    </row>
    <row r="180" s="5" customFormat="1" ht="30" customHeight="1" spans="1:9">
      <c r="A180" s="26">
        <v>171</v>
      </c>
      <c r="B180" s="26" t="s">
        <v>210</v>
      </c>
      <c r="C180" s="26" t="s">
        <v>18</v>
      </c>
      <c r="D180" s="21" t="s">
        <v>203</v>
      </c>
      <c r="E180" s="21" t="s">
        <v>30</v>
      </c>
      <c r="F180" s="27">
        <v>6000</v>
      </c>
      <c r="G180" s="27">
        <v>14000</v>
      </c>
      <c r="H180" s="27">
        <v>3500</v>
      </c>
      <c r="I180" s="27">
        <v>17500</v>
      </c>
    </row>
    <row r="181" s="5" customFormat="1" ht="30" customHeight="1" spans="1:9">
      <c r="A181" s="26">
        <v>172</v>
      </c>
      <c r="B181" s="26" t="s">
        <v>211</v>
      </c>
      <c r="C181" s="26" t="s">
        <v>12</v>
      </c>
      <c r="D181" s="26" t="s">
        <v>212</v>
      </c>
      <c r="E181" s="26" t="s">
        <v>14</v>
      </c>
      <c r="F181" s="27">
        <v>15000</v>
      </c>
      <c r="G181" s="27">
        <v>65000</v>
      </c>
      <c r="H181" s="27">
        <v>16250</v>
      </c>
      <c r="I181" s="27">
        <v>81250</v>
      </c>
    </row>
    <row r="182" s="5" customFormat="1" ht="30" customHeight="1" spans="1:9">
      <c r="A182" s="26">
        <v>173</v>
      </c>
      <c r="B182" s="26" t="s">
        <v>213</v>
      </c>
      <c r="C182" s="26" t="s">
        <v>18</v>
      </c>
      <c r="D182" s="26" t="s">
        <v>212</v>
      </c>
      <c r="E182" s="26" t="s">
        <v>14</v>
      </c>
      <c r="F182" s="27">
        <v>0</v>
      </c>
      <c r="G182" s="27">
        <v>80000</v>
      </c>
      <c r="H182" s="27">
        <v>20000</v>
      </c>
      <c r="I182" s="27">
        <v>100000</v>
      </c>
    </row>
    <row r="183" s="5" customFormat="1" ht="30" customHeight="1" spans="1:9">
      <c r="A183" s="26">
        <v>174</v>
      </c>
      <c r="B183" s="26" t="s">
        <v>214</v>
      </c>
      <c r="C183" s="26" t="s">
        <v>18</v>
      </c>
      <c r="D183" s="26" t="s">
        <v>212</v>
      </c>
      <c r="E183" s="26" t="s">
        <v>14</v>
      </c>
      <c r="F183" s="27">
        <v>0</v>
      </c>
      <c r="G183" s="27">
        <v>80000</v>
      </c>
      <c r="H183" s="27">
        <v>20000</v>
      </c>
      <c r="I183" s="27">
        <v>100000</v>
      </c>
    </row>
    <row r="184" s="5" customFormat="1" ht="30" customHeight="1" spans="1:9">
      <c r="A184" s="26">
        <v>175</v>
      </c>
      <c r="B184" s="26" t="s">
        <v>215</v>
      </c>
      <c r="C184" s="26" t="s">
        <v>18</v>
      </c>
      <c r="D184" s="26" t="s">
        <v>212</v>
      </c>
      <c r="E184" s="26" t="s">
        <v>14</v>
      </c>
      <c r="F184" s="27">
        <v>0</v>
      </c>
      <c r="G184" s="27">
        <v>80000</v>
      </c>
      <c r="H184" s="27">
        <v>20000</v>
      </c>
      <c r="I184" s="27">
        <v>100000</v>
      </c>
    </row>
    <row r="185" s="5" customFormat="1" ht="30" customHeight="1" spans="1:9">
      <c r="A185" s="26">
        <v>176</v>
      </c>
      <c r="B185" s="26" t="s">
        <v>216</v>
      </c>
      <c r="C185" s="26" t="s">
        <v>18</v>
      </c>
      <c r="D185" s="26" t="s">
        <v>212</v>
      </c>
      <c r="E185" s="26" t="s">
        <v>14</v>
      </c>
      <c r="F185" s="27">
        <v>0</v>
      </c>
      <c r="G185" s="27">
        <v>80000</v>
      </c>
      <c r="H185" s="27">
        <v>20000</v>
      </c>
      <c r="I185" s="27">
        <v>100000</v>
      </c>
    </row>
    <row r="186" s="5" customFormat="1" ht="30" customHeight="1" spans="1:9">
      <c r="A186" s="26">
        <v>177</v>
      </c>
      <c r="B186" s="26" t="s">
        <v>217</v>
      </c>
      <c r="C186" s="26" t="s">
        <v>18</v>
      </c>
      <c r="D186" s="26" t="s">
        <v>212</v>
      </c>
      <c r="E186" s="26" t="s">
        <v>14</v>
      </c>
      <c r="F186" s="27">
        <v>0</v>
      </c>
      <c r="G186" s="27">
        <v>80000</v>
      </c>
      <c r="H186" s="27">
        <v>20000</v>
      </c>
      <c r="I186" s="27">
        <v>100000</v>
      </c>
    </row>
    <row r="187" s="5" customFormat="1" ht="30" customHeight="1" spans="1:9">
      <c r="A187" s="26">
        <v>178</v>
      </c>
      <c r="B187" s="26" t="s">
        <v>218</v>
      </c>
      <c r="C187" s="26" t="s">
        <v>18</v>
      </c>
      <c r="D187" s="26" t="s">
        <v>212</v>
      </c>
      <c r="E187" s="26" t="s">
        <v>14</v>
      </c>
      <c r="F187" s="27">
        <v>15000</v>
      </c>
      <c r="G187" s="27">
        <v>65000</v>
      </c>
      <c r="H187" s="27">
        <v>16250</v>
      </c>
      <c r="I187" s="27">
        <v>81250</v>
      </c>
    </row>
    <row r="188" s="5" customFormat="1" ht="30" customHeight="1" spans="1:9">
      <c r="A188" s="26">
        <v>179</v>
      </c>
      <c r="B188" s="26" t="s">
        <v>219</v>
      </c>
      <c r="C188" s="26" t="s">
        <v>12</v>
      </c>
      <c r="D188" s="26" t="s">
        <v>212</v>
      </c>
      <c r="E188" s="26" t="s">
        <v>14</v>
      </c>
      <c r="F188" s="27">
        <v>0</v>
      </c>
      <c r="G188" s="27">
        <v>80000</v>
      </c>
      <c r="H188" s="27">
        <v>20000</v>
      </c>
      <c r="I188" s="27">
        <v>100000</v>
      </c>
    </row>
    <row r="189" s="5" customFormat="1" ht="30" customHeight="1" spans="1:9">
      <c r="A189" s="26">
        <v>180</v>
      </c>
      <c r="B189" s="26" t="s">
        <v>220</v>
      </c>
      <c r="C189" s="26" t="s">
        <v>18</v>
      </c>
      <c r="D189" s="26" t="s">
        <v>212</v>
      </c>
      <c r="E189" s="26" t="s">
        <v>14</v>
      </c>
      <c r="F189" s="27">
        <v>15000</v>
      </c>
      <c r="G189" s="27">
        <v>65000</v>
      </c>
      <c r="H189" s="27">
        <v>16250</v>
      </c>
      <c r="I189" s="27">
        <v>81250</v>
      </c>
    </row>
    <row r="190" s="5" customFormat="1" ht="30" customHeight="1" spans="1:9">
      <c r="A190" s="26">
        <v>181</v>
      </c>
      <c r="B190" s="26" t="s">
        <v>221</v>
      </c>
      <c r="C190" s="26" t="s">
        <v>18</v>
      </c>
      <c r="D190" s="26" t="s">
        <v>212</v>
      </c>
      <c r="E190" s="26" t="s">
        <v>14</v>
      </c>
      <c r="F190" s="27">
        <v>0</v>
      </c>
      <c r="G190" s="27">
        <v>80000</v>
      </c>
      <c r="H190" s="27">
        <v>20000</v>
      </c>
      <c r="I190" s="27">
        <v>100000</v>
      </c>
    </row>
    <row r="191" s="5" customFormat="1" ht="30" customHeight="1" spans="1:9">
      <c r="A191" s="26">
        <v>182</v>
      </c>
      <c r="B191" s="26" t="s">
        <v>222</v>
      </c>
      <c r="C191" s="26" t="s">
        <v>18</v>
      </c>
      <c r="D191" s="26" t="s">
        <v>212</v>
      </c>
      <c r="E191" s="26" t="s">
        <v>14</v>
      </c>
      <c r="F191" s="27">
        <v>0</v>
      </c>
      <c r="G191" s="27">
        <v>80000</v>
      </c>
      <c r="H191" s="27">
        <v>20000</v>
      </c>
      <c r="I191" s="27">
        <v>100000</v>
      </c>
    </row>
    <row r="192" s="5" customFormat="1" ht="30" customHeight="1" spans="1:9">
      <c r="A192" s="26">
        <v>183</v>
      </c>
      <c r="B192" s="26" t="s">
        <v>223</v>
      </c>
      <c r="C192" s="26" t="s">
        <v>18</v>
      </c>
      <c r="D192" s="26" t="s">
        <v>212</v>
      </c>
      <c r="E192" s="26" t="s">
        <v>14</v>
      </c>
      <c r="F192" s="27">
        <v>0</v>
      </c>
      <c r="G192" s="27">
        <v>80000</v>
      </c>
      <c r="H192" s="27">
        <v>20000</v>
      </c>
      <c r="I192" s="27">
        <v>100000</v>
      </c>
    </row>
    <row r="193" s="5" customFormat="1" ht="30" customHeight="1" spans="1:9">
      <c r="A193" s="26">
        <v>184</v>
      </c>
      <c r="B193" s="26" t="s">
        <v>224</v>
      </c>
      <c r="C193" s="26" t="s">
        <v>12</v>
      </c>
      <c r="D193" s="26" t="s">
        <v>212</v>
      </c>
      <c r="E193" s="26" t="s">
        <v>14</v>
      </c>
      <c r="F193" s="27">
        <v>15000</v>
      </c>
      <c r="G193" s="27">
        <v>65000</v>
      </c>
      <c r="H193" s="27">
        <v>16250</v>
      </c>
      <c r="I193" s="27">
        <v>81250</v>
      </c>
    </row>
    <row r="194" s="7" customFormat="1" ht="30" customHeight="1" spans="1:9">
      <c r="A194" s="26">
        <v>185</v>
      </c>
      <c r="B194" s="26" t="s">
        <v>225</v>
      </c>
      <c r="C194" s="26" t="s">
        <v>18</v>
      </c>
      <c r="D194" s="26" t="s">
        <v>212</v>
      </c>
      <c r="E194" s="26" t="s">
        <v>14</v>
      </c>
      <c r="F194" s="27">
        <v>0</v>
      </c>
      <c r="G194" s="27">
        <v>80000</v>
      </c>
      <c r="H194" s="27">
        <v>20000</v>
      </c>
      <c r="I194" s="27">
        <v>100000</v>
      </c>
    </row>
    <row r="195" s="5" customFormat="1" ht="30" customHeight="1" spans="1:9">
      <c r="A195" s="26">
        <v>186</v>
      </c>
      <c r="B195" s="26" t="s">
        <v>226</v>
      </c>
      <c r="C195" s="26" t="s">
        <v>18</v>
      </c>
      <c r="D195" s="26" t="s">
        <v>212</v>
      </c>
      <c r="E195" s="26" t="s">
        <v>14</v>
      </c>
      <c r="F195" s="27">
        <v>15000</v>
      </c>
      <c r="G195" s="27">
        <v>65000</v>
      </c>
      <c r="H195" s="27">
        <v>16250</v>
      </c>
      <c r="I195" s="27">
        <v>81250</v>
      </c>
    </row>
    <row r="196" s="5" customFormat="1" ht="30" customHeight="1" spans="1:9">
      <c r="A196" s="26">
        <v>187</v>
      </c>
      <c r="B196" s="26" t="s">
        <v>227</v>
      </c>
      <c r="C196" s="26" t="s">
        <v>18</v>
      </c>
      <c r="D196" s="26" t="s">
        <v>212</v>
      </c>
      <c r="E196" s="26" t="s">
        <v>30</v>
      </c>
      <c r="F196" s="27">
        <v>6000</v>
      </c>
      <c r="G196" s="27">
        <v>14000</v>
      </c>
      <c r="H196" s="27">
        <v>3500</v>
      </c>
      <c r="I196" s="27">
        <v>17500</v>
      </c>
    </row>
    <row r="197" s="5" customFormat="1" ht="30" customHeight="1" spans="1:9">
      <c r="A197" s="26">
        <v>188</v>
      </c>
      <c r="B197" s="26" t="s">
        <v>228</v>
      </c>
      <c r="C197" s="26" t="s">
        <v>12</v>
      </c>
      <c r="D197" s="26" t="s">
        <v>212</v>
      </c>
      <c r="E197" s="26" t="s">
        <v>14</v>
      </c>
      <c r="F197" s="27">
        <v>27000</v>
      </c>
      <c r="G197" s="27">
        <v>53000</v>
      </c>
      <c r="H197" s="27">
        <v>13250</v>
      </c>
      <c r="I197" s="27">
        <v>66250</v>
      </c>
    </row>
    <row r="198" s="5" customFormat="1" ht="30" customHeight="1" spans="1:9">
      <c r="A198" s="26">
        <v>189</v>
      </c>
      <c r="B198" s="26" t="s">
        <v>229</v>
      </c>
      <c r="C198" s="26" t="s">
        <v>18</v>
      </c>
      <c r="D198" s="26" t="s">
        <v>212</v>
      </c>
      <c r="E198" s="26" t="s">
        <v>14</v>
      </c>
      <c r="F198" s="27">
        <v>0</v>
      </c>
      <c r="G198" s="27">
        <v>80000</v>
      </c>
      <c r="H198" s="27">
        <v>20000</v>
      </c>
      <c r="I198" s="27">
        <v>100000</v>
      </c>
    </row>
    <row r="199" s="5" customFormat="1" ht="30" customHeight="1" spans="1:9">
      <c r="A199" s="26">
        <v>190</v>
      </c>
      <c r="B199" s="26" t="s">
        <v>230</v>
      </c>
      <c r="C199" s="26" t="s">
        <v>18</v>
      </c>
      <c r="D199" s="26" t="s">
        <v>212</v>
      </c>
      <c r="E199" s="26" t="s">
        <v>14</v>
      </c>
      <c r="F199" s="27">
        <v>0</v>
      </c>
      <c r="G199" s="27">
        <v>80000</v>
      </c>
      <c r="H199" s="27">
        <v>20000</v>
      </c>
      <c r="I199" s="27">
        <v>100000</v>
      </c>
    </row>
    <row r="200" s="5" customFormat="1" ht="30" customHeight="1" spans="1:9">
      <c r="A200" s="26">
        <v>191</v>
      </c>
      <c r="B200" s="26" t="s">
        <v>231</v>
      </c>
      <c r="C200" s="26" t="s">
        <v>18</v>
      </c>
      <c r="D200" s="26" t="s">
        <v>212</v>
      </c>
      <c r="E200" s="26" t="s">
        <v>14</v>
      </c>
      <c r="F200" s="27">
        <v>0</v>
      </c>
      <c r="G200" s="27">
        <v>80000</v>
      </c>
      <c r="H200" s="27">
        <v>20000</v>
      </c>
      <c r="I200" s="27">
        <v>100000</v>
      </c>
    </row>
    <row r="201" s="5" customFormat="1" ht="30" customHeight="1" spans="1:9">
      <c r="A201" s="26">
        <v>192</v>
      </c>
      <c r="B201" s="21" t="s">
        <v>232</v>
      </c>
      <c r="C201" s="21" t="s">
        <v>18</v>
      </c>
      <c r="D201" s="21" t="s">
        <v>233</v>
      </c>
      <c r="E201" s="26" t="s">
        <v>14</v>
      </c>
      <c r="F201" s="27">
        <v>0</v>
      </c>
      <c r="G201" s="27">
        <v>80000</v>
      </c>
      <c r="H201" s="27">
        <v>20000</v>
      </c>
      <c r="I201" s="27">
        <v>100000</v>
      </c>
    </row>
    <row r="202" s="5" customFormat="1" ht="30" customHeight="1" spans="1:9">
      <c r="A202" s="26">
        <v>193</v>
      </c>
      <c r="B202" s="21" t="s">
        <v>234</v>
      </c>
      <c r="C202" s="21" t="s">
        <v>18</v>
      </c>
      <c r="D202" s="21" t="s">
        <v>233</v>
      </c>
      <c r="E202" s="26" t="s">
        <v>14</v>
      </c>
      <c r="F202" s="27">
        <v>0</v>
      </c>
      <c r="G202" s="27">
        <v>80000</v>
      </c>
      <c r="H202" s="27">
        <v>20000</v>
      </c>
      <c r="I202" s="27">
        <v>100000</v>
      </c>
    </row>
    <row r="203" s="5" customFormat="1" ht="30" customHeight="1" spans="1:9">
      <c r="A203" s="26">
        <v>194</v>
      </c>
      <c r="B203" s="26" t="s">
        <v>235</v>
      </c>
      <c r="C203" s="26" t="s">
        <v>18</v>
      </c>
      <c r="D203" s="26" t="s">
        <v>233</v>
      </c>
      <c r="E203" s="26" t="s">
        <v>14</v>
      </c>
      <c r="F203" s="27">
        <v>0</v>
      </c>
      <c r="G203" s="27">
        <v>80000</v>
      </c>
      <c r="H203" s="27">
        <v>20000</v>
      </c>
      <c r="I203" s="27">
        <v>100000</v>
      </c>
    </row>
    <row r="204" s="5" customFormat="1" ht="30" customHeight="1" spans="1:9">
      <c r="A204" s="26">
        <v>195</v>
      </c>
      <c r="B204" s="26" t="s">
        <v>236</v>
      </c>
      <c r="C204" s="26" t="s">
        <v>18</v>
      </c>
      <c r="D204" s="26" t="s">
        <v>237</v>
      </c>
      <c r="E204" s="26" t="s">
        <v>14</v>
      </c>
      <c r="F204" s="27">
        <v>0</v>
      </c>
      <c r="G204" s="27">
        <v>80000</v>
      </c>
      <c r="H204" s="27">
        <v>20000</v>
      </c>
      <c r="I204" s="27">
        <v>100000</v>
      </c>
    </row>
    <row r="205" s="5" customFormat="1" ht="30" customHeight="1" spans="1:9">
      <c r="A205" s="26">
        <v>196</v>
      </c>
      <c r="B205" s="26" t="s">
        <v>238</v>
      </c>
      <c r="C205" s="26" t="s">
        <v>18</v>
      </c>
      <c r="D205" s="26" t="s">
        <v>239</v>
      </c>
      <c r="E205" s="26" t="s">
        <v>30</v>
      </c>
      <c r="F205" s="27">
        <v>0</v>
      </c>
      <c r="G205" s="27">
        <v>20000</v>
      </c>
      <c r="H205" s="27">
        <v>5000</v>
      </c>
      <c r="I205" s="27">
        <v>25000</v>
      </c>
    </row>
    <row r="206" s="5" customFormat="1" ht="30" customHeight="1" spans="1:9">
      <c r="A206" s="28" t="s">
        <v>240</v>
      </c>
      <c r="B206" s="28"/>
      <c r="C206" s="28"/>
      <c r="D206" s="28"/>
      <c r="E206" s="24"/>
      <c r="F206" s="25">
        <f t="shared" ref="F206:I206" si="10">SUM(F119:F205)</f>
        <v>658500</v>
      </c>
      <c r="G206" s="25">
        <f t="shared" si="10"/>
        <v>6201500</v>
      </c>
      <c r="H206" s="25">
        <f t="shared" si="10"/>
        <v>1550375</v>
      </c>
      <c r="I206" s="25">
        <f t="shared" si="10"/>
        <v>7751875</v>
      </c>
    </row>
    <row r="207" s="5" customFormat="1" ht="30" customHeight="1" spans="1:9">
      <c r="A207" s="26">
        <v>197</v>
      </c>
      <c r="B207" s="26" t="s">
        <v>241</v>
      </c>
      <c r="C207" s="26" t="s">
        <v>12</v>
      </c>
      <c r="D207" s="26" t="s">
        <v>242</v>
      </c>
      <c r="E207" s="26" t="s">
        <v>30</v>
      </c>
      <c r="F207" s="27">
        <v>6000</v>
      </c>
      <c r="G207" s="27">
        <v>14000</v>
      </c>
      <c r="H207" s="27">
        <v>3500</v>
      </c>
      <c r="I207" s="27">
        <v>17500</v>
      </c>
    </row>
    <row r="208" s="5" customFormat="1" ht="30" customHeight="1" spans="1:9">
      <c r="A208" s="26">
        <v>198</v>
      </c>
      <c r="B208" s="26" t="s">
        <v>243</v>
      </c>
      <c r="C208" s="26" t="s">
        <v>18</v>
      </c>
      <c r="D208" s="26" t="s">
        <v>242</v>
      </c>
      <c r="E208" s="26" t="s">
        <v>30</v>
      </c>
      <c r="F208" s="27">
        <v>6000</v>
      </c>
      <c r="G208" s="27">
        <v>14000</v>
      </c>
      <c r="H208" s="27">
        <v>3500</v>
      </c>
      <c r="I208" s="27">
        <v>17500</v>
      </c>
    </row>
    <row r="209" s="5" customFormat="1" ht="30" customHeight="1" spans="1:9">
      <c r="A209" s="26">
        <v>199</v>
      </c>
      <c r="B209" s="26" t="s">
        <v>244</v>
      </c>
      <c r="C209" s="26" t="s">
        <v>18</v>
      </c>
      <c r="D209" s="26" t="s">
        <v>245</v>
      </c>
      <c r="E209" s="26" t="s">
        <v>30</v>
      </c>
      <c r="F209" s="27">
        <v>1500</v>
      </c>
      <c r="G209" s="27">
        <v>18500</v>
      </c>
      <c r="H209" s="27">
        <v>4625</v>
      </c>
      <c r="I209" s="27">
        <v>23125</v>
      </c>
    </row>
    <row r="210" s="5" customFormat="1" ht="30" customHeight="1" spans="1:9">
      <c r="A210" s="26">
        <v>200</v>
      </c>
      <c r="B210" s="26" t="s">
        <v>246</v>
      </c>
      <c r="C210" s="26" t="s">
        <v>12</v>
      </c>
      <c r="D210" s="26" t="s">
        <v>245</v>
      </c>
      <c r="E210" s="26" t="s">
        <v>30</v>
      </c>
      <c r="F210" s="27">
        <v>2500</v>
      </c>
      <c r="G210" s="27">
        <v>17500</v>
      </c>
      <c r="H210" s="27">
        <v>4375</v>
      </c>
      <c r="I210" s="27">
        <v>21875</v>
      </c>
    </row>
    <row r="211" s="5" customFormat="1" ht="30" customHeight="1" spans="1:9">
      <c r="A211" s="26">
        <v>201</v>
      </c>
      <c r="B211" s="20" t="s">
        <v>247</v>
      </c>
      <c r="C211" s="20" t="s">
        <v>18</v>
      </c>
      <c r="D211" s="26" t="s">
        <v>248</v>
      </c>
      <c r="E211" s="26" t="s">
        <v>20</v>
      </c>
      <c r="F211" s="22">
        <v>0</v>
      </c>
      <c r="G211" s="22">
        <v>50000</v>
      </c>
      <c r="H211" s="22">
        <v>12500</v>
      </c>
      <c r="I211" s="22">
        <v>62500</v>
      </c>
    </row>
    <row r="212" s="5" customFormat="1" ht="30" customHeight="1" spans="1:9">
      <c r="A212" s="26">
        <v>202</v>
      </c>
      <c r="B212" s="26" t="s">
        <v>249</v>
      </c>
      <c r="C212" s="26" t="s">
        <v>18</v>
      </c>
      <c r="D212" s="26" t="s">
        <v>250</v>
      </c>
      <c r="E212" s="26" t="s">
        <v>30</v>
      </c>
      <c r="F212" s="22">
        <v>0</v>
      </c>
      <c r="G212" s="27">
        <v>20000</v>
      </c>
      <c r="H212" s="27">
        <v>5000</v>
      </c>
      <c r="I212" s="27">
        <v>25000</v>
      </c>
    </row>
    <row r="213" s="5" customFormat="1" ht="30" customHeight="1" spans="1:9">
      <c r="A213" s="26">
        <v>203</v>
      </c>
      <c r="B213" s="26" t="s">
        <v>251</v>
      </c>
      <c r="C213" s="26" t="s">
        <v>18</v>
      </c>
      <c r="D213" s="26" t="s">
        <v>250</v>
      </c>
      <c r="E213" s="26" t="s">
        <v>30</v>
      </c>
      <c r="F213" s="22">
        <v>0</v>
      </c>
      <c r="G213" s="27">
        <v>20000</v>
      </c>
      <c r="H213" s="27">
        <v>5000</v>
      </c>
      <c r="I213" s="27">
        <v>25000</v>
      </c>
    </row>
    <row r="214" s="5" customFormat="1" ht="30" customHeight="1" spans="1:9">
      <c r="A214" s="26">
        <v>204</v>
      </c>
      <c r="B214" s="26" t="s">
        <v>252</v>
      </c>
      <c r="C214" s="26" t="s">
        <v>18</v>
      </c>
      <c r="D214" s="26" t="s">
        <v>250</v>
      </c>
      <c r="E214" s="26" t="s">
        <v>14</v>
      </c>
      <c r="F214" s="22">
        <v>0</v>
      </c>
      <c r="G214" s="27">
        <v>80000</v>
      </c>
      <c r="H214" s="27">
        <v>20000</v>
      </c>
      <c r="I214" s="27">
        <v>100000</v>
      </c>
    </row>
    <row r="215" s="5" customFormat="1" ht="30" customHeight="1" spans="1:9">
      <c r="A215" s="26">
        <v>205</v>
      </c>
      <c r="B215" s="32" t="s">
        <v>253</v>
      </c>
      <c r="C215" s="32" t="s">
        <v>12</v>
      </c>
      <c r="D215" s="33" t="s">
        <v>254</v>
      </c>
      <c r="E215" s="33" t="s">
        <v>20</v>
      </c>
      <c r="F215" s="22">
        <v>6500</v>
      </c>
      <c r="G215" s="22">
        <v>43500</v>
      </c>
      <c r="H215" s="22">
        <v>10875</v>
      </c>
      <c r="I215" s="22">
        <v>54375</v>
      </c>
    </row>
    <row r="216" s="5" customFormat="1" ht="30" customHeight="1" spans="1:9">
      <c r="A216" s="26">
        <v>206</v>
      </c>
      <c r="B216" s="32" t="s">
        <v>255</v>
      </c>
      <c r="C216" s="32" t="s">
        <v>18</v>
      </c>
      <c r="D216" s="33" t="s">
        <v>254</v>
      </c>
      <c r="E216" s="33" t="s">
        <v>30</v>
      </c>
      <c r="F216" s="22">
        <v>6000</v>
      </c>
      <c r="G216" s="22">
        <v>14000</v>
      </c>
      <c r="H216" s="22">
        <v>3500</v>
      </c>
      <c r="I216" s="22">
        <v>17500</v>
      </c>
    </row>
    <row r="217" s="5" customFormat="1" ht="30" customHeight="1" spans="1:9">
      <c r="A217" s="26">
        <v>207</v>
      </c>
      <c r="B217" s="20" t="s">
        <v>256</v>
      </c>
      <c r="C217" s="20" t="s">
        <v>12</v>
      </c>
      <c r="D217" s="26" t="s">
        <v>257</v>
      </c>
      <c r="E217" s="33" t="s">
        <v>30</v>
      </c>
      <c r="F217" s="22">
        <v>4500</v>
      </c>
      <c r="G217" s="22">
        <v>15500</v>
      </c>
      <c r="H217" s="22">
        <v>3875</v>
      </c>
      <c r="I217" s="22">
        <v>19375</v>
      </c>
    </row>
    <row r="218" s="5" customFormat="1" ht="30" customHeight="1" spans="1:9">
      <c r="A218" s="26">
        <v>208</v>
      </c>
      <c r="B218" s="26" t="s">
        <v>258</v>
      </c>
      <c r="C218" s="26" t="s">
        <v>18</v>
      </c>
      <c r="D218" s="26" t="s">
        <v>259</v>
      </c>
      <c r="E218" s="33" t="s">
        <v>30</v>
      </c>
      <c r="F218" s="27">
        <v>6000</v>
      </c>
      <c r="G218" s="27">
        <v>14000</v>
      </c>
      <c r="H218" s="27">
        <v>3500</v>
      </c>
      <c r="I218" s="27">
        <v>17500</v>
      </c>
    </row>
    <row r="219" s="5" customFormat="1" ht="30" customHeight="1" spans="1:9">
      <c r="A219" s="26">
        <v>209</v>
      </c>
      <c r="B219" s="20" t="s">
        <v>260</v>
      </c>
      <c r="C219" s="20" t="s">
        <v>12</v>
      </c>
      <c r="D219" s="26" t="s">
        <v>261</v>
      </c>
      <c r="E219" s="33" t="s">
        <v>30</v>
      </c>
      <c r="F219" s="22">
        <v>0</v>
      </c>
      <c r="G219" s="22">
        <v>20000</v>
      </c>
      <c r="H219" s="22">
        <v>5000</v>
      </c>
      <c r="I219" s="22">
        <v>25000</v>
      </c>
    </row>
    <row r="220" s="5" customFormat="1" ht="30" customHeight="1" spans="1:9">
      <c r="A220" s="26">
        <v>210</v>
      </c>
      <c r="B220" s="20" t="s">
        <v>262</v>
      </c>
      <c r="C220" s="20" t="s">
        <v>12</v>
      </c>
      <c r="D220" s="26" t="s">
        <v>261</v>
      </c>
      <c r="E220" s="26" t="s">
        <v>14</v>
      </c>
      <c r="F220" s="22">
        <v>27000</v>
      </c>
      <c r="G220" s="22">
        <v>53000</v>
      </c>
      <c r="H220" s="22">
        <v>13250</v>
      </c>
      <c r="I220" s="22">
        <v>66250</v>
      </c>
    </row>
    <row r="221" s="5" customFormat="1" ht="30" customHeight="1" spans="1:9">
      <c r="A221" s="26">
        <v>211</v>
      </c>
      <c r="B221" s="20" t="s">
        <v>263</v>
      </c>
      <c r="C221" s="20" t="s">
        <v>18</v>
      </c>
      <c r="D221" s="20" t="s">
        <v>264</v>
      </c>
      <c r="E221" s="26" t="s">
        <v>14</v>
      </c>
      <c r="F221" s="22">
        <v>8000</v>
      </c>
      <c r="G221" s="22">
        <v>72000</v>
      </c>
      <c r="H221" s="22">
        <v>18000</v>
      </c>
      <c r="I221" s="22">
        <v>90000</v>
      </c>
    </row>
    <row r="222" s="5" customFormat="1" ht="30" customHeight="1" spans="1:9">
      <c r="A222" s="26">
        <v>212</v>
      </c>
      <c r="B222" s="20" t="s">
        <v>265</v>
      </c>
      <c r="C222" s="20" t="s">
        <v>18</v>
      </c>
      <c r="D222" s="26" t="s">
        <v>266</v>
      </c>
      <c r="E222" s="26" t="s">
        <v>14</v>
      </c>
      <c r="F222" s="22">
        <v>0</v>
      </c>
      <c r="G222" s="27">
        <v>80000</v>
      </c>
      <c r="H222" s="27">
        <v>20000</v>
      </c>
      <c r="I222" s="27">
        <v>100000</v>
      </c>
    </row>
    <row r="223" s="5" customFormat="1" ht="30" customHeight="1" spans="1:9">
      <c r="A223" s="26">
        <v>213</v>
      </c>
      <c r="B223" s="34" t="s">
        <v>267</v>
      </c>
      <c r="C223" s="34" t="s">
        <v>12</v>
      </c>
      <c r="D223" s="35" t="s">
        <v>268</v>
      </c>
      <c r="E223" s="35" t="s">
        <v>20</v>
      </c>
      <c r="F223" s="22">
        <v>0</v>
      </c>
      <c r="G223" s="36">
        <v>50000</v>
      </c>
      <c r="H223" s="36">
        <v>12500</v>
      </c>
      <c r="I223" s="36">
        <v>62500</v>
      </c>
    </row>
    <row r="224" s="5" customFormat="1" ht="30" customHeight="1" spans="1:9">
      <c r="A224" s="26">
        <v>214</v>
      </c>
      <c r="B224" s="26" t="s">
        <v>269</v>
      </c>
      <c r="C224" s="26" t="s">
        <v>18</v>
      </c>
      <c r="D224" s="26" t="s">
        <v>270</v>
      </c>
      <c r="E224" s="26" t="s">
        <v>20</v>
      </c>
      <c r="F224" s="27">
        <v>0</v>
      </c>
      <c r="G224" s="27">
        <v>50000</v>
      </c>
      <c r="H224" s="27">
        <v>12500</v>
      </c>
      <c r="I224" s="27">
        <v>62500</v>
      </c>
    </row>
    <row r="225" s="5" customFormat="1" ht="30" customHeight="1" spans="1:9">
      <c r="A225" s="28" t="s">
        <v>271</v>
      </c>
      <c r="B225" s="28"/>
      <c r="C225" s="28"/>
      <c r="D225" s="28"/>
      <c r="E225" s="24"/>
      <c r="F225" s="25">
        <f>SUM(F207:F223)</f>
        <v>74000</v>
      </c>
      <c r="G225" s="25">
        <f t="shared" ref="G225:I225" si="11">SUM(G207:G224)</f>
        <v>646000</v>
      </c>
      <c r="H225" s="25">
        <f t="shared" si="11"/>
        <v>161500</v>
      </c>
      <c r="I225" s="25">
        <f t="shared" si="11"/>
        <v>807500</v>
      </c>
    </row>
    <row r="226" s="5" customFormat="1" ht="30" customHeight="1" spans="1:9">
      <c r="A226" s="26">
        <v>215</v>
      </c>
      <c r="B226" s="26" t="s">
        <v>272</v>
      </c>
      <c r="C226" s="26" t="s">
        <v>18</v>
      </c>
      <c r="D226" s="26" t="s">
        <v>273</v>
      </c>
      <c r="E226" s="26" t="s">
        <v>30</v>
      </c>
      <c r="F226" s="27">
        <v>0</v>
      </c>
      <c r="G226" s="27">
        <v>20000</v>
      </c>
      <c r="H226" s="27">
        <v>5000</v>
      </c>
      <c r="I226" s="27">
        <v>25000</v>
      </c>
    </row>
    <row r="227" s="5" customFormat="1" ht="30" customHeight="1" spans="1:9">
      <c r="A227" s="26">
        <v>216</v>
      </c>
      <c r="B227" s="26" t="s">
        <v>274</v>
      </c>
      <c r="C227" s="26" t="s">
        <v>12</v>
      </c>
      <c r="D227" s="26" t="s">
        <v>273</v>
      </c>
      <c r="E227" s="26" t="s">
        <v>30</v>
      </c>
      <c r="F227" s="27">
        <v>0</v>
      </c>
      <c r="G227" s="27">
        <v>20000</v>
      </c>
      <c r="H227" s="27">
        <v>5000</v>
      </c>
      <c r="I227" s="27">
        <v>25000</v>
      </c>
    </row>
    <row r="228" s="5" customFormat="1" ht="30" customHeight="1" spans="1:9">
      <c r="A228" s="28" t="s">
        <v>275</v>
      </c>
      <c r="B228" s="28"/>
      <c r="C228" s="28"/>
      <c r="D228" s="28"/>
      <c r="E228" s="24"/>
      <c r="F228" s="25">
        <f t="shared" ref="F228:I228" si="12">SUM(F226:F227)</f>
        <v>0</v>
      </c>
      <c r="G228" s="25">
        <f t="shared" si="12"/>
        <v>40000</v>
      </c>
      <c r="H228" s="25">
        <f t="shared" si="12"/>
        <v>10000</v>
      </c>
      <c r="I228" s="25">
        <f t="shared" si="12"/>
        <v>50000</v>
      </c>
    </row>
    <row r="229" s="5" customFormat="1" ht="30" customHeight="1" spans="1:9">
      <c r="A229" s="20">
        <v>217</v>
      </c>
      <c r="B229" s="20" t="s">
        <v>276</v>
      </c>
      <c r="C229" s="20" t="s">
        <v>18</v>
      </c>
      <c r="D229" s="26" t="s">
        <v>277</v>
      </c>
      <c r="E229" s="20" t="s">
        <v>14</v>
      </c>
      <c r="F229" s="22">
        <v>0</v>
      </c>
      <c r="G229" s="22">
        <v>80000</v>
      </c>
      <c r="H229" s="22">
        <v>20000</v>
      </c>
      <c r="I229" s="22">
        <v>100000</v>
      </c>
    </row>
    <row r="230" s="5" customFormat="1" ht="30" customHeight="1" spans="1:9">
      <c r="A230" s="20">
        <v>218</v>
      </c>
      <c r="B230" s="20" t="s">
        <v>278</v>
      </c>
      <c r="C230" s="20" t="s">
        <v>12</v>
      </c>
      <c r="D230" s="20" t="s">
        <v>277</v>
      </c>
      <c r="E230" s="20" t="s">
        <v>157</v>
      </c>
      <c r="F230" s="22">
        <v>0</v>
      </c>
      <c r="G230" s="22">
        <v>300000</v>
      </c>
      <c r="H230" s="22">
        <v>75000</v>
      </c>
      <c r="I230" s="22">
        <v>375000</v>
      </c>
    </row>
    <row r="231" s="5" customFormat="1" ht="30" customHeight="1" spans="1:9">
      <c r="A231" s="20">
        <v>219</v>
      </c>
      <c r="B231" s="26" t="s">
        <v>279</v>
      </c>
      <c r="C231" s="26" t="s">
        <v>12</v>
      </c>
      <c r="D231" s="26" t="s">
        <v>277</v>
      </c>
      <c r="E231" s="20" t="s">
        <v>157</v>
      </c>
      <c r="F231" s="27">
        <v>0</v>
      </c>
      <c r="G231" s="27">
        <v>300000</v>
      </c>
      <c r="H231" s="27">
        <v>75000</v>
      </c>
      <c r="I231" s="27">
        <v>375000</v>
      </c>
    </row>
    <row r="232" s="5" customFormat="1" ht="30" customHeight="1" spans="1:9">
      <c r="A232" s="20">
        <v>220</v>
      </c>
      <c r="B232" s="20" t="s">
        <v>280</v>
      </c>
      <c r="C232" s="20" t="s">
        <v>12</v>
      </c>
      <c r="D232" s="20" t="s">
        <v>277</v>
      </c>
      <c r="E232" s="20" t="s">
        <v>157</v>
      </c>
      <c r="F232" s="27">
        <v>0</v>
      </c>
      <c r="G232" s="22">
        <v>300000</v>
      </c>
      <c r="H232" s="22">
        <v>75000</v>
      </c>
      <c r="I232" s="22">
        <v>375000</v>
      </c>
    </row>
    <row r="233" s="5" customFormat="1" ht="30" customHeight="1" spans="1:9">
      <c r="A233" s="20">
        <v>221</v>
      </c>
      <c r="B233" s="20" t="s">
        <v>281</v>
      </c>
      <c r="C233" s="20" t="s">
        <v>18</v>
      </c>
      <c r="D233" s="26" t="s">
        <v>277</v>
      </c>
      <c r="E233" s="20" t="s">
        <v>14</v>
      </c>
      <c r="F233" s="22">
        <v>0</v>
      </c>
      <c r="G233" s="22">
        <v>80000</v>
      </c>
      <c r="H233" s="22">
        <v>20000</v>
      </c>
      <c r="I233" s="22">
        <v>100000</v>
      </c>
    </row>
    <row r="234" s="5" customFormat="1" ht="30" customHeight="1" spans="1:9">
      <c r="A234" s="20">
        <v>222</v>
      </c>
      <c r="B234" s="20" t="s">
        <v>282</v>
      </c>
      <c r="C234" s="20" t="s">
        <v>12</v>
      </c>
      <c r="D234" s="20" t="s">
        <v>277</v>
      </c>
      <c r="E234" s="20" t="s">
        <v>157</v>
      </c>
      <c r="F234" s="22">
        <v>0</v>
      </c>
      <c r="G234" s="22">
        <v>300000</v>
      </c>
      <c r="H234" s="22">
        <v>75000</v>
      </c>
      <c r="I234" s="22">
        <v>375000</v>
      </c>
    </row>
    <row r="235" s="5" customFormat="1" ht="30" customHeight="1" spans="1:9">
      <c r="A235" s="20">
        <v>223</v>
      </c>
      <c r="B235" s="20" t="s">
        <v>283</v>
      </c>
      <c r="C235" s="20" t="s">
        <v>18</v>
      </c>
      <c r="D235" s="20" t="s">
        <v>277</v>
      </c>
      <c r="E235" s="20" t="s">
        <v>14</v>
      </c>
      <c r="F235" s="22">
        <v>0</v>
      </c>
      <c r="G235" s="22">
        <v>80000</v>
      </c>
      <c r="H235" s="22">
        <v>20000</v>
      </c>
      <c r="I235" s="22">
        <v>100000</v>
      </c>
    </row>
    <row r="236" s="5" customFormat="1" ht="30" customHeight="1" spans="1:9">
      <c r="A236" s="20">
        <v>224</v>
      </c>
      <c r="B236" s="26" t="s">
        <v>284</v>
      </c>
      <c r="C236" s="20" t="s">
        <v>12</v>
      </c>
      <c r="D236" s="20" t="s">
        <v>277</v>
      </c>
      <c r="E236" s="20" t="s">
        <v>149</v>
      </c>
      <c r="F236" s="22">
        <v>0</v>
      </c>
      <c r="G236" s="22">
        <v>500000</v>
      </c>
      <c r="H236" s="22">
        <v>125000</v>
      </c>
      <c r="I236" s="22">
        <v>625000</v>
      </c>
    </row>
    <row r="237" s="5" customFormat="1" ht="30" customHeight="1" spans="1:9">
      <c r="A237" s="28" t="s">
        <v>285</v>
      </c>
      <c r="B237" s="28"/>
      <c r="C237" s="28"/>
      <c r="D237" s="28"/>
      <c r="E237" s="24"/>
      <c r="F237" s="25">
        <f t="shared" ref="F237:I237" si="13">SUM(F229:F236)</f>
        <v>0</v>
      </c>
      <c r="G237" s="25">
        <f t="shared" si="13"/>
        <v>1940000</v>
      </c>
      <c r="H237" s="25">
        <f t="shared" si="13"/>
        <v>485000</v>
      </c>
      <c r="I237" s="25">
        <f t="shared" si="13"/>
        <v>2425000</v>
      </c>
    </row>
    <row r="238" s="4" customFormat="1" ht="30" customHeight="1" spans="1:9">
      <c r="A238" s="26">
        <v>225</v>
      </c>
      <c r="B238" s="26" t="s">
        <v>286</v>
      </c>
      <c r="C238" s="26" t="s">
        <v>12</v>
      </c>
      <c r="D238" s="26" t="s">
        <v>287</v>
      </c>
      <c r="E238" s="26" t="s">
        <v>30</v>
      </c>
      <c r="F238" s="27">
        <v>6000</v>
      </c>
      <c r="G238" s="27">
        <v>14000</v>
      </c>
      <c r="H238" s="27">
        <v>3500</v>
      </c>
      <c r="I238" s="27">
        <v>17500</v>
      </c>
    </row>
    <row r="239" s="5" customFormat="1" ht="30" customHeight="1" spans="1:9">
      <c r="A239" s="20">
        <v>226</v>
      </c>
      <c r="B239" s="20" t="s">
        <v>288</v>
      </c>
      <c r="C239" s="20" t="s">
        <v>12</v>
      </c>
      <c r="D239" s="26" t="s">
        <v>289</v>
      </c>
      <c r="E239" s="20" t="s">
        <v>30</v>
      </c>
      <c r="F239" s="22">
        <v>6000</v>
      </c>
      <c r="G239" s="22">
        <f>20000-F239</f>
        <v>14000</v>
      </c>
      <c r="H239" s="22">
        <v>3500</v>
      </c>
      <c r="I239" s="22">
        <f>G239+H239</f>
        <v>17500</v>
      </c>
    </row>
    <row r="240" s="5" customFormat="1" ht="30" customHeight="1" spans="1:9">
      <c r="A240" s="28" t="s">
        <v>290</v>
      </c>
      <c r="B240" s="28"/>
      <c r="C240" s="28"/>
      <c r="D240" s="28"/>
      <c r="E240" s="24"/>
      <c r="F240" s="25">
        <f t="shared" ref="F240:I240" si="14">SUM(F238:F239)</f>
        <v>12000</v>
      </c>
      <c r="G240" s="25">
        <f t="shared" si="14"/>
        <v>28000</v>
      </c>
      <c r="H240" s="25">
        <f t="shared" si="14"/>
        <v>7000</v>
      </c>
      <c r="I240" s="25">
        <f t="shared" si="14"/>
        <v>35000</v>
      </c>
    </row>
    <row r="241" s="5" customFormat="1" ht="30" customHeight="1" spans="1:9">
      <c r="A241" s="26">
        <v>227</v>
      </c>
      <c r="B241" s="26" t="s">
        <v>291</v>
      </c>
      <c r="C241" s="26" t="s">
        <v>12</v>
      </c>
      <c r="D241" s="26" t="s">
        <v>292</v>
      </c>
      <c r="E241" s="26" t="s">
        <v>30</v>
      </c>
      <c r="F241" s="27">
        <v>0</v>
      </c>
      <c r="G241" s="27">
        <v>20000</v>
      </c>
      <c r="H241" s="27">
        <v>5000</v>
      </c>
      <c r="I241" s="27">
        <v>25000</v>
      </c>
    </row>
    <row r="242" s="5" customFormat="1" ht="30" customHeight="1" spans="1:9">
      <c r="A242" s="26">
        <v>228</v>
      </c>
      <c r="B242" s="26" t="s">
        <v>153</v>
      </c>
      <c r="C242" s="26" t="s">
        <v>18</v>
      </c>
      <c r="D242" s="26" t="s">
        <v>293</v>
      </c>
      <c r="E242" s="26" t="s">
        <v>30</v>
      </c>
      <c r="F242" s="27">
        <v>0</v>
      </c>
      <c r="G242" s="27">
        <v>20000</v>
      </c>
      <c r="H242" s="27">
        <v>5000</v>
      </c>
      <c r="I242" s="27">
        <v>25000</v>
      </c>
    </row>
    <row r="243" s="5" customFormat="1" ht="30" customHeight="1" spans="1:9">
      <c r="A243" s="26">
        <v>229</v>
      </c>
      <c r="B243" s="26" t="s">
        <v>294</v>
      </c>
      <c r="C243" s="26" t="s">
        <v>12</v>
      </c>
      <c r="D243" s="26" t="s">
        <v>295</v>
      </c>
      <c r="E243" s="26" t="s">
        <v>30</v>
      </c>
      <c r="F243" s="27">
        <v>3500</v>
      </c>
      <c r="G243" s="27">
        <f>20000-F243</f>
        <v>16500</v>
      </c>
      <c r="H243" s="27">
        <f>G243/0.8-G243</f>
        <v>4125</v>
      </c>
      <c r="I243" s="27">
        <f>G243+H243</f>
        <v>20625</v>
      </c>
    </row>
    <row r="244" s="5" customFormat="1" ht="30" customHeight="1" spans="1:9">
      <c r="A244" s="26">
        <v>230</v>
      </c>
      <c r="B244" s="26" t="s">
        <v>296</v>
      </c>
      <c r="C244" s="26" t="s">
        <v>18</v>
      </c>
      <c r="D244" s="26" t="s">
        <v>297</v>
      </c>
      <c r="E244" s="26" t="s">
        <v>30</v>
      </c>
      <c r="F244" s="27">
        <v>6000</v>
      </c>
      <c r="G244" s="27">
        <v>14000</v>
      </c>
      <c r="H244" s="27">
        <v>3500</v>
      </c>
      <c r="I244" s="27">
        <v>17500</v>
      </c>
    </row>
    <row r="245" s="5" customFormat="1" ht="30" customHeight="1" spans="1:9">
      <c r="A245" s="26">
        <v>231</v>
      </c>
      <c r="B245" s="26" t="s">
        <v>298</v>
      </c>
      <c r="C245" s="26" t="s">
        <v>12</v>
      </c>
      <c r="D245" s="26" t="s">
        <v>299</v>
      </c>
      <c r="E245" s="26" t="s">
        <v>30</v>
      </c>
      <c r="F245" s="27">
        <v>0</v>
      </c>
      <c r="G245" s="27">
        <v>20000</v>
      </c>
      <c r="H245" s="27">
        <v>5000</v>
      </c>
      <c r="I245" s="27">
        <v>25000</v>
      </c>
    </row>
    <row r="246" s="5" customFormat="1" ht="30" customHeight="1" spans="1:9">
      <c r="A246" s="26">
        <v>232</v>
      </c>
      <c r="B246" s="26" t="s">
        <v>300</v>
      </c>
      <c r="C246" s="26" t="s">
        <v>12</v>
      </c>
      <c r="D246" s="26" t="s">
        <v>301</v>
      </c>
      <c r="E246" s="26" t="s">
        <v>14</v>
      </c>
      <c r="F246" s="27">
        <v>0</v>
      </c>
      <c r="G246" s="27">
        <v>80000</v>
      </c>
      <c r="H246" s="27">
        <v>20000</v>
      </c>
      <c r="I246" s="27">
        <v>100000</v>
      </c>
    </row>
    <row r="247" s="5" customFormat="1" ht="30" customHeight="1" spans="1:9">
      <c r="A247" s="26">
        <v>233</v>
      </c>
      <c r="B247" s="26" t="s">
        <v>302</v>
      </c>
      <c r="C247" s="26" t="s">
        <v>12</v>
      </c>
      <c r="D247" s="26" t="s">
        <v>301</v>
      </c>
      <c r="E247" s="26" t="s">
        <v>30</v>
      </c>
      <c r="F247" s="27">
        <v>0</v>
      </c>
      <c r="G247" s="27">
        <v>20000</v>
      </c>
      <c r="H247" s="27">
        <v>5000</v>
      </c>
      <c r="I247" s="27">
        <v>25000</v>
      </c>
    </row>
    <row r="248" s="5" customFormat="1" ht="30" customHeight="1" spans="1:9">
      <c r="A248" s="26">
        <v>234</v>
      </c>
      <c r="B248" s="26" t="s">
        <v>303</v>
      </c>
      <c r="C248" s="26" t="s">
        <v>12</v>
      </c>
      <c r="D248" s="26" t="s">
        <v>301</v>
      </c>
      <c r="E248" s="26" t="s">
        <v>30</v>
      </c>
      <c r="F248" s="27">
        <v>0</v>
      </c>
      <c r="G248" s="27">
        <v>20000</v>
      </c>
      <c r="H248" s="27">
        <v>5000</v>
      </c>
      <c r="I248" s="27">
        <v>25000</v>
      </c>
    </row>
    <row r="249" s="5" customFormat="1" ht="30" customHeight="1" spans="1:9">
      <c r="A249" s="26">
        <v>235</v>
      </c>
      <c r="B249" s="26" t="s">
        <v>304</v>
      </c>
      <c r="C249" s="26" t="s">
        <v>12</v>
      </c>
      <c r="D249" s="26" t="s">
        <v>301</v>
      </c>
      <c r="E249" s="26" t="s">
        <v>14</v>
      </c>
      <c r="F249" s="27">
        <v>0</v>
      </c>
      <c r="G249" s="27">
        <v>80000</v>
      </c>
      <c r="H249" s="27">
        <v>20000</v>
      </c>
      <c r="I249" s="27">
        <v>100000</v>
      </c>
    </row>
    <row r="250" s="5" customFormat="1" ht="30" customHeight="1" spans="1:9">
      <c r="A250" s="26">
        <v>236</v>
      </c>
      <c r="B250" s="26" t="s">
        <v>305</v>
      </c>
      <c r="C250" s="26" t="s">
        <v>18</v>
      </c>
      <c r="D250" s="26" t="s">
        <v>306</v>
      </c>
      <c r="E250" s="26" t="s">
        <v>30</v>
      </c>
      <c r="F250" s="27">
        <v>0</v>
      </c>
      <c r="G250" s="27">
        <v>20000</v>
      </c>
      <c r="H250" s="27">
        <v>5000</v>
      </c>
      <c r="I250" s="27">
        <v>25000</v>
      </c>
    </row>
    <row r="251" s="5" customFormat="1" ht="30" customHeight="1" spans="1:9">
      <c r="A251" s="28" t="s">
        <v>307</v>
      </c>
      <c r="B251" s="28"/>
      <c r="C251" s="28"/>
      <c r="D251" s="28"/>
      <c r="E251" s="24"/>
      <c r="F251" s="25">
        <f>SUM(F241:F250)</f>
        <v>9500</v>
      </c>
      <c r="G251" s="25">
        <f>SUM(G241:G250)</f>
        <v>310500</v>
      </c>
      <c r="H251" s="25">
        <f>SUM(H241:H250)</f>
        <v>77625</v>
      </c>
      <c r="I251" s="25">
        <f>SUM(I241:I250)</f>
        <v>388125</v>
      </c>
    </row>
    <row r="252" s="5" customFormat="1" ht="30" customHeight="1" spans="1:9">
      <c r="A252" s="20">
        <v>237</v>
      </c>
      <c r="B252" s="20" t="s">
        <v>308</v>
      </c>
      <c r="C252" s="20" t="s">
        <v>18</v>
      </c>
      <c r="D252" s="26" t="s">
        <v>309</v>
      </c>
      <c r="E252" s="26" t="s">
        <v>30</v>
      </c>
      <c r="F252" s="27">
        <v>0</v>
      </c>
      <c r="G252" s="27">
        <v>20000</v>
      </c>
      <c r="H252" s="27">
        <v>5000</v>
      </c>
      <c r="I252" s="27">
        <v>25000</v>
      </c>
    </row>
    <row r="253" s="5" customFormat="1" ht="30" customHeight="1" spans="1:9">
      <c r="A253" s="20">
        <v>238</v>
      </c>
      <c r="B253" s="20" t="s">
        <v>310</v>
      </c>
      <c r="C253" s="20" t="s">
        <v>12</v>
      </c>
      <c r="D253" s="26" t="s">
        <v>309</v>
      </c>
      <c r="E253" s="26" t="s">
        <v>30</v>
      </c>
      <c r="F253" s="22">
        <v>0</v>
      </c>
      <c r="G253" s="27">
        <v>20000</v>
      </c>
      <c r="H253" s="22">
        <v>5000</v>
      </c>
      <c r="I253" s="22">
        <v>25000</v>
      </c>
    </row>
    <row r="254" s="5" customFormat="1" ht="30" customHeight="1" spans="1:9">
      <c r="A254" s="20">
        <v>239</v>
      </c>
      <c r="B254" s="26" t="s">
        <v>311</v>
      </c>
      <c r="C254" s="26" t="s">
        <v>12</v>
      </c>
      <c r="D254" s="26" t="s">
        <v>312</v>
      </c>
      <c r="E254" s="26" t="s">
        <v>30</v>
      </c>
      <c r="F254" s="27">
        <v>0</v>
      </c>
      <c r="G254" s="27">
        <v>20000</v>
      </c>
      <c r="H254" s="27">
        <f>G254/0.8-G254</f>
        <v>5000</v>
      </c>
      <c r="I254" s="27">
        <f t="shared" ref="I254:I279" si="15">H254+G254</f>
        <v>25000</v>
      </c>
    </row>
    <row r="255" s="5" customFormat="1" ht="30" customHeight="1" spans="1:9">
      <c r="A255" s="20">
        <v>240</v>
      </c>
      <c r="B255" s="26" t="s">
        <v>313</v>
      </c>
      <c r="C255" s="26" t="s">
        <v>18</v>
      </c>
      <c r="D255" s="26" t="s">
        <v>312</v>
      </c>
      <c r="E255" s="26" t="s">
        <v>30</v>
      </c>
      <c r="F255" s="27">
        <v>0</v>
      </c>
      <c r="G255" s="27">
        <v>20000</v>
      </c>
      <c r="H255" s="27">
        <v>5000</v>
      </c>
      <c r="I255" s="27">
        <v>25000</v>
      </c>
    </row>
    <row r="256" s="5" customFormat="1" ht="30" customHeight="1" spans="1:9">
      <c r="A256" s="28" t="s">
        <v>314</v>
      </c>
      <c r="B256" s="28"/>
      <c r="C256" s="28"/>
      <c r="D256" s="28"/>
      <c r="E256" s="24"/>
      <c r="F256" s="25">
        <f t="shared" ref="F256:I256" si="16">SUM(F252:F255)</f>
        <v>0</v>
      </c>
      <c r="G256" s="25">
        <f t="shared" si="16"/>
        <v>80000</v>
      </c>
      <c r="H256" s="25">
        <f t="shared" si="16"/>
        <v>20000</v>
      </c>
      <c r="I256" s="25">
        <f t="shared" si="16"/>
        <v>100000</v>
      </c>
    </row>
    <row r="257" s="5" customFormat="1" ht="30" customHeight="1" spans="1:9">
      <c r="A257" s="20">
        <v>241</v>
      </c>
      <c r="B257" s="37" t="s">
        <v>315</v>
      </c>
      <c r="C257" s="37" t="s">
        <v>18</v>
      </c>
      <c r="D257" s="37" t="s">
        <v>316</v>
      </c>
      <c r="E257" s="37" t="s">
        <v>30</v>
      </c>
      <c r="F257" s="27">
        <v>6000</v>
      </c>
      <c r="G257" s="27">
        <v>14000</v>
      </c>
      <c r="H257" s="27">
        <f t="shared" ref="H257:H279" si="17">G257*0.25</f>
        <v>3500</v>
      </c>
      <c r="I257" s="27">
        <f t="shared" si="15"/>
        <v>17500</v>
      </c>
    </row>
    <row r="258" s="5" customFormat="1" ht="30" customHeight="1" spans="1:9">
      <c r="A258" s="20">
        <v>242</v>
      </c>
      <c r="B258" s="37" t="s">
        <v>317</v>
      </c>
      <c r="C258" s="37" t="s">
        <v>12</v>
      </c>
      <c r="D258" s="37" t="s">
        <v>316</v>
      </c>
      <c r="E258" s="37" t="s">
        <v>30</v>
      </c>
      <c r="F258" s="27">
        <v>0</v>
      </c>
      <c r="G258" s="27">
        <v>20000</v>
      </c>
      <c r="H258" s="27">
        <f t="shared" si="17"/>
        <v>5000</v>
      </c>
      <c r="I258" s="27">
        <f t="shared" si="15"/>
        <v>25000</v>
      </c>
    </row>
    <row r="259" s="5" customFormat="1" ht="30" customHeight="1" spans="1:9">
      <c r="A259" s="20">
        <v>243</v>
      </c>
      <c r="B259" s="26" t="s">
        <v>318</v>
      </c>
      <c r="C259" s="26" t="s">
        <v>12</v>
      </c>
      <c r="D259" s="26" t="s">
        <v>319</v>
      </c>
      <c r="E259" s="38" t="s">
        <v>30</v>
      </c>
      <c r="F259" s="27">
        <v>6000</v>
      </c>
      <c r="G259" s="27">
        <v>14000</v>
      </c>
      <c r="H259" s="27">
        <f t="shared" si="17"/>
        <v>3500</v>
      </c>
      <c r="I259" s="27">
        <f t="shared" si="15"/>
        <v>17500</v>
      </c>
    </row>
    <row r="260" s="5" customFormat="1" ht="30" customHeight="1" spans="1:9">
      <c r="A260" s="20">
        <v>244</v>
      </c>
      <c r="B260" s="26" t="s">
        <v>320</v>
      </c>
      <c r="C260" s="26" t="s">
        <v>12</v>
      </c>
      <c r="D260" s="26" t="s">
        <v>321</v>
      </c>
      <c r="E260" s="38" t="s">
        <v>30</v>
      </c>
      <c r="F260" s="27">
        <v>0</v>
      </c>
      <c r="G260" s="27">
        <v>20000</v>
      </c>
      <c r="H260" s="27">
        <f t="shared" si="17"/>
        <v>5000</v>
      </c>
      <c r="I260" s="27">
        <f t="shared" si="15"/>
        <v>25000</v>
      </c>
    </row>
    <row r="261" s="5" customFormat="1" ht="30" customHeight="1" spans="1:9">
      <c r="A261" s="20">
        <v>245</v>
      </c>
      <c r="B261" s="26" t="s">
        <v>322</v>
      </c>
      <c r="C261" s="26" t="s">
        <v>12</v>
      </c>
      <c r="D261" s="26" t="s">
        <v>323</v>
      </c>
      <c r="E261" s="38" t="s">
        <v>30</v>
      </c>
      <c r="F261" s="27">
        <v>6000</v>
      </c>
      <c r="G261" s="27">
        <v>14000</v>
      </c>
      <c r="H261" s="27">
        <f t="shared" si="17"/>
        <v>3500</v>
      </c>
      <c r="I261" s="27">
        <f t="shared" si="15"/>
        <v>17500</v>
      </c>
    </row>
    <row r="262" s="5" customFormat="1" ht="30" customHeight="1" spans="1:9">
      <c r="A262" s="20">
        <v>246</v>
      </c>
      <c r="B262" s="26" t="s">
        <v>324</v>
      </c>
      <c r="C262" s="26" t="s">
        <v>18</v>
      </c>
      <c r="D262" s="26" t="s">
        <v>325</v>
      </c>
      <c r="E262" s="26" t="s">
        <v>14</v>
      </c>
      <c r="F262" s="27">
        <v>27000</v>
      </c>
      <c r="G262" s="27">
        <f>80000-F262</f>
        <v>53000</v>
      </c>
      <c r="H262" s="27">
        <f t="shared" si="17"/>
        <v>13250</v>
      </c>
      <c r="I262" s="27">
        <f t="shared" si="15"/>
        <v>66250</v>
      </c>
    </row>
    <row r="263" s="5" customFormat="1" ht="30" customHeight="1" spans="1:9">
      <c r="A263" s="20">
        <v>247</v>
      </c>
      <c r="B263" s="26" t="s">
        <v>326</v>
      </c>
      <c r="C263" s="26" t="s">
        <v>12</v>
      </c>
      <c r="D263" s="26" t="s">
        <v>327</v>
      </c>
      <c r="E263" s="26" t="s">
        <v>30</v>
      </c>
      <c r="F263" s="27">
        <v>0</v>
      </c>
      <c r="G263" s="27">
        <v>20000</v>
      </c>
      <c r="H263" s="27">
        <f t="shared" si="17"/>
        <v>5000</v>
      </c>
      <c r="I263" s="27">
        <f t="shared" si="15"/>
        <v>25000</v>
      </c>
    </row>
    <row r="264" s="5" customFormat="1" ht="30" customHeight="1" spans="1:9">
      <c r="A264" s="20">
        <v>248</v>
      </c>
      <c r="B264" s="26" t="s">
        <v>328</v>
      </c>
      <c r="C264" s="26" t="s">
        <v>18</v>
      </c>
      <c r="D264" s="26" t="s">
        <v>329</v>
      </c>
      <c r="E264" s="26" t="s">
        <v>30</v>
      </c>
      <c r="F264" s="27">
        <v>0</v>
      </c>
      <c r="G264" s="27">
        <v>20000</v>
      </c>
      <c r="H264" s="27">
        <f t="shared" si="17"/>
        <v>5000</v>
      </c>
      <c r="I264" s="27">
        <f t="shared" si="15"/>
        <v>25000</v>
      </c>
    </row>
    <row r="265" s="5" customFormat="1" ht="30" customHeight="1" spans="1:9">
      <c r="A265" s="20">
        <v>249</v>
      </c>
      <c r="B265" s="26" t="s">
        <v>330</v>
      </c>
      <c r="C265" s="26" t="s">
        <v>12</v>
      </c>
      <c r="D265" s="26" t="s">
        <v>331</v>
      </c>
      <c r="E265" s="26" t="s">
        <v>30</v>
      </c>
      <c r="F265" s="27">
        <v>0</v>
      </c>
      <c r="G265" s="27">
        <v>20000</v>
      </c>
      <c r="H265" s="27">
        <f t="shared" si="17"/>
        <v>5000</v>
      </c>
      <c r="I265" s="27">
        <f t="shared" si="15"/>
        <v>25000</v>
      </c>
    </row>
    <row r="266" s="4" customFormat="1" ht="30" customHeight="1" spans="1:9">
      <c r="A266" s="20">
        <v>250</v>
      </c>
      <c r="B266" s="26" t="s">
        <v>332</v>
      </c>
      <c r="C266" s="26" t="s">
        <v>12</v>
      </c>
      <c r="D266" s="26" t="s">
        <v>331</v>
      </c>
      <c r="E266" s="38" t="s">
        <v>14</v>
      </c>
      <c r="F266" s="27">
        <v>0</v>
      </c>
      <c r="G266" s="27">
        <v>80000</v>
      </c>
      <c r="H266" s="27">
        <f t="shared" si="17"/>
        <v>20000</v>
      </c>
      <c r="I266" s="27">
        <f t="shared" si="15"/>
        <v>100000</v>
      </c>
    </row>
    <row r="267" s="5" customFormat="1" ht="30" customHeight="1" spans="1:9">
      <c r="A267" s="20">
        <v>251</v>
      </c>
      <c r="B267" s="26" t="s">
        <v>333</v>
      </c>
      <c r="C267" s="26" t="s">
        <v>12</v>
      </c>
      <c r="D267" s="26" t="s">
        <v>331</v>
      </c>
      <c r="E267" s="38" t="s">
        <v>14</v>
      </c>
      <c r="F267" s="27">
        <v>0</v>
      </c>
      <c r="G267" s="27">
        <v>80000</v>
      </c>
      <c r="H267" s="27">
        <f t="shared" si="17"/>
        <v>20000</v>
      </c>
      <c r="I267" s="27">
        <f t="shared" si="15"/>
        <v>100000</v>
      </c>
    </row>
    <row r="268" s="5" customFormat="1" ht="30" customHeight="1" spans="1:9">
      <c r="A268" s="20">
        <v>252</v>
      </c>
      <c r="B268" s="26" t="s">
        <v>334</v>
      </c>
      <c r="C268" s="26" t="s">
        <v>12</v>
      </c>
      <c r="D268" s="26" t="s">
        <v>335</v>
      </c>
      <c r="E268" s="26" t="s">
        <v>30</v>
      </c>
      <c r="F268" s="27">
        <v>0</v>
      </c>
      <c r="G268" s="27">
        <v>20000</v>
      </c>
      <c r="H268" s="27">
        <f t="shared" si="17"/>
        <v>5000</v>
      </c>
      <c r="I268" s="27">
        <f t="shared" si="15"/>
        <v>25000</v>
      </c>
    </row>
    <row r="269" s="5" customFormat="1" ht="30" customHeight="1" spans="1:9">
      <c r="A269" s="20">
        <v>253</v>
      </c>
      <c r="B269" s="26" t="s">
        <v>336</v>
      </c>
      <c r="C269" s="26" t="s">
        <v>18</v>
      </c>
      <c r="D269" s="26" t="s">
        <v>337</v>
      </c>
      <c r="E269" s="26" t="s">
        <v>30</v>
      </c>
      <c r="F269" s="27">
        <v>1500</v>
      </c>
      <c r="G269" s="39">
        <v>18500</v>
      </c>
      <c r="H269" s="27">
        <f t="shared" si="17"/>
        <v>4625</v>
      </c>
      <c r="I269" s="27">
        <f t="shared" si="15"/>
        <v>23125</v>
      </c>
    </row>
    <row r="270" s="5" customFormat="1" ht="30" customHeight="1" spans="1:9">
      <c r="A270" s="20">
        <v>254</v>
      </c>
      <c r="B270" s="26" t="s">
        <v>338</v>
      </c>
      <c r="C270" s="26" t="s">
        <v>12</v>
      </c>
      <c r="D270" s="26" t="s">
        <v>339</v>
      </c>
      <c r="E270" s="26" t="s">
        <v>30</v>
      </c>
      <c r="F270" s="27">
        <v>0</v>
      </c>
      <c r="G270" s="39">
        <v>20000</v>
      </c>
      <c r="H270" s="27">
        <f t="shared" si="17"/>
        <v>5000</v>
      </c>
      <c r="I270" s="27">
        <f t="shared" si="15"/>
        <v>25000</v>
      </c>
    </row>
    <row r="271" s="5" customFormat="1" ht="42" customHeight="1" spans="1:9">
      <c r="A271" s="20">
        <v>255</v>
      </c>
      <c r="B271" s="26" t="s">
        <v>340</v>
      </c>
      <c r="C271" s="26" t="s">
        <v>18</v>
      </c>
      <c r="D271" s="26" t="s">
        <v>341</v>
      </c>
      <c r="E271" s="38" t="s">
        <v>30</v>
      </c>
      <c r="F271" s="27">
        <v>6000</v>
      </c>
      <c r="G271" s="27">
        <v>14000</v>
      </c>
      <c r="H271" s="27">
        <f t="shared" si="17"/>
        <v>3500</v>
      </c>
      <c r="I271" s="27">
        <f t="shared" si="15"/>
        <v>17500</v>
      </c>
    </row>
    <row r="272" s="5" customFormat="1" ht="40" customHeight="1" spans="1:9">
      <c r="A272" s="20">
        <v>256</v>
      </c>
      <c r="B272" s="26" t="s">
        <v>342</v>
      </c>
      <c r="C272" s="26" t="s">
        <v>12</v>
      </c>
      <c r="D272" s="26" t="s">
        <v>341</v>
      </c>
      <c r="E272" s="38" t="s">
        <v>30</v>
      </c>
      <c r="F272" s="27">
        <v>0</v>
      </c>
      <c r="G272" s="27">
        <v>20000</v>
      </c>
      <c r="H272" s="27">
        <f t="shared" si="17"/>
        <v>5000</v>
      </c>
      <c r="I272" s="27">
        <f t="shared" si="15"/>
        <v>25000</v>
      </c>
    </row>
    <row r="273" s="5" customFormat="1" ht="45" customHeight="1" spans="1:9">
      <c r="A273" s="20">
        <v>257</v>
      </c>
      <c r="B273" s="26" t="s">
        <v>343</v>
      </c>
      <c r="C273" s="26" t="s">
        <v>12</v>
      </c>
      <c r="D273" s="26" t="s">
        <v>341</v>
      </c>
      <c r="E273" s="38" t="s">
        <v>30</v>
      </c>
      <c r="F273" s="27">
        <v>0</v>
      </c>
      <c r="G273" s="27">
        <v>20000</v>
      </c>
      <c r="H273" s="27">
        <f t="shared" si="17"/>
        <v>5000</v>
      </c>
      <c r="I273" s="27">
        <f t="shared" si="15"/>
        <v>25000</v>
      </c>
    </row>
    <row r="274" s="5" customFormat="1" ht="48" customHeight="1" spans="1:9">
      <c r="A274" s="20">
        <v>258</v>
      </c>
      <c r="B274" s="26" t="s">
        <v>344</v>
      </c>
      <c r="C274" s="26" t="s">
        <v>12</v>
      </c>
      <c r="D274" s="26" t="s">
        <v>341</v>
      </c>
      <c r="E274" s="38" t="s">
        <v>30</v>
      </c>
      <c r="F274" s="27">
        <v>0</v>
      </c>
      <c r="G274" s="27">
        <v>20000</v>
      </c>
      <c r="H274" s="27">
        <f t="shared" si="17"/>
        <v>5000</v>
      </c>
      <c r="I274" s="27">
        <f t="shared" si="15"/>
        <v>25000</v>
      </c>
    </row>
    <row r="275" s="5" customFormat="1" ht="30" customHeight="1" spans="1:9">
      <c r="A275" s="20">
        <v>259</v>
      </c>
      <c r="B275" s="26" t="s">
        <v>345</v>
      </c>
      <c r="C275" s="26" t="s">
        <v>12</v>
      </c>
      <c r="D275" s="26" t="s">
        <v>346</v>
      </c>
      <c r="E275" s="26" t="s">
        <v>347</v>
      </c>
      <c r="F275" s="27">
        <v>94500</v>
      </c>
      <c r="G275" s="27">
        <v>2905500</v>
      </c>
      <c r="H275" s="27">
        <f t="shared" si="17"/>
        <v>726375</v>
      </c>
      <c r="I275" s="27">
        <f t="shared" si="15"/>
        <v>3631875</v>
      </c>
    </row>
    <row r="276" s="5" customFormat="1" ht="42" customHeight="1" spans="1:9">
      <c r="A276" s="20">
        <v>260</v>
      </c>
      <c r="B276" s="26" t="s">
        <v>348</v>
      </c>
      <c r="C276" s="26" t="s">
        <v>18</v>
      </c>
      <c r="D276" s="26" t="s">
        <v>349</v>
      </c>
      <c r="E276" s="26" t="s">
        <v>30</v>
      </c>
      <c r="F276" s="27">
        <v>6000</v>
      </c>
      <c r="G276" s="27">
        <v>14000</v>
      </c>
      <c r="H276" s="27">
        <f t="shared" si="17"/>
        <v>3500</v>
      </c>
      <c r="I276" s="27">
        <f t="shared" si="15"/>
        <v>17500</v>
      </c>
    </row>
    <row r="277" s="5" customFormat="1" ht="42" customHeight="1" spans="1:9">
      <c r="A277" s="20">
        <v>261</v>
      </c>
      <c r="B277" s="26" t="s">
        <v>350</v>
      </c>
      <c r="C277" s="26" t="s">
        <v>18</v>
      </c>
      <c r="D277" s="26" t="s">
        <v>349</v>
      </c>
      <c r="E277" s="26" t="s">
        <v>30</v>
      </c>
      <c r="F277" s="27">
        <v>6000</v>
      </c>
      <c r="G277" s="27">
        <v>14000</v>
      </c>
      <c r="H277" s="27">
        <f t="shared" si="17"/>
        <v>3500</v>
      </c>
      <c r="I277" s="27">
        <f t="shared" si="15"/>
        <v>17500</v>
      </c>
    </row>
    <row r="278" s="5" customFormat="1" ht="42" customHeight="1" spans="1:9">
      <c r="A278" s="20">
        <v>262</v>
      </c>
      <c r="B278" s="26" t="s">
        <v>351</v>
      </c>
      <c r="C278" s="26" t="s">
        <v>12</v>
      </c>
      <c r="D278" s="26" t="s">
        <v>352</v>
      </c>
      <c r="E278" s="26" t="s">
        <v>20</v>
      </c>
      <c r="F278" s="27">
        <v>10000</v>
      </c>
      <c r="G278" s="27">
        <v>40000</v>
      </c>
      <c r="H278" s="27">
        <f t="shared" si="17"/>
        <v>10000</v>
      </c>
      <c r="I278" s="27">
        <f t="shared" si="15"/>
        <v>50000</v>
      </c>
    </row>
    <row r="279" s="5" customFormat="1" ht="42" customHeight="1" spans="1:9">
      <c r="A279" s="20">
        <v>263</v>
      </c>
      <c r="B279" s="26" t="s">
        <v>353</v>
      </c>
      <c r="C279" s="26" t="s">
        <v>12</v>
      </c>
      <c r="D279" s="26" t="s">
        <v>352</v>
      </c>
      <c r="E279" s="26" t="s">
        <v>30</v>
      </c>
      <c r="F279" s="27">
        <v>3500</v>
      </c>
      <c r="G279" s="27">
        <v>16500</v>
      </c>
      <c r="H279" s="27">
        <f t="shared" si="17"/>
        <v>4125</v>
      </c>
      <c r="I279" s="27">
        <f t="shared" si="15"/>
        <v>20625</v>
      </c>
    </row>
    <row r="280" s="5" customFormat="1" ht="42" customHeight="1" spans="1:9">
      <c r="A280" s="28" t="s">
        <v>354</v>
      </c>
      <c r="B280" s="28"/>
      <c r="C280" s="28"/>
      <c r="D280" s="28"/>
      <c r="E280" s="24"/>
      <c r="F280" s="25">
        <f t="shared" ref="F280:I280" si="18">SUM(F257:F279)</f>
        <v>172500</v>
      </c>
      <c r="G280" s="25">
        <f t="shared" si="18"/>
        <v>3477500</v>
      </c>
      <c r="H280" s="25">
        <f t="shared" si="18"/>
        <v>869375</v>
      </c>
      <c r="I280" s="25">
        <f t="shared" si="18"/>
        <v>4346875</v>
      </c>
    </row>
    <row r="281" s="5" customFormat="1" ht="42" customHeight="1" spans="1:9">
      <c r="A281" s="26">
        <v>264</v>
      </c>
      <c r="B281" s="26" t="s">
        <v>355</v>
      </c>
      <c r="C281" s="26" t="s">
        <v>18</v>
      </c>
      <c r="D281" s="26" t="s">
        <v>356</v>
      </c>
      <c r="E281" s="26" t="s">
        <v>14</v>
      </c>
      <c r="F281" s="27">
        <v>0</v>
      </c>
      <c r="G281" s="27">
        <v>80000</v>
      </c>
      <c r="H281" s="27">
        <v>20000</v>
      </c>
      <c r="I281" s="27">
        <v>100000</v>
      </c>
    </row>
    <row r="282" s="5" customFormat="1" ht="42" customHeight="1" spans="1:9">
      <c r="A282" s="26">
        <v>265</v>
      </c>
      <c r="B282" s="26" t="s">
        <v>357</v>
      </c>
      <c r="C282" s="26" t="s">
        <v>18</v>
      </c>
      <c r="D282" s="21" t="s">
        <v>356</v>
      </c>
      <c r="E282" s="26" t="s">
        <v>14</v>
      </c>
      <c r="F282" s="27">
        <v>0</v>
      </c>
      <c r="G282" s="27">
        <v>80000</v>
      </c>
      <c r="H282" s="27">
        <v>20000</v>
      </c>
      <c r="I282" s="27">
        <v>100000</v>
      </c>
    </row>
    <row r="283" s="5" customFormat="1" ht="42" customHeight="1" spans="1:9">
      <c r="A283" s="26">
        <v>266</v>
      </c>
      <c r="B283" s="26" t="s">
        <v>358</v>
      </c>
      <c r="C283" s="26" t="s">
        <v>18</v>
      </c>
      <c r="D283" s="26" t="s">
        <v>356</v>
      </c>
      <c r="E283" s="26" t="s">
        <v>14</v>
      </c>
      <c r="F283" s="27">
        <v>0</v>
      </c>
      <c r="G283" s="27">
        <v>80000</v>
      </c>
      <c r="H283" s="27">
        <v>20000</v>
      </c>
      <c r="I283" s="27">
        <v>100000</v>
      </c>
    </row>
    <row r="284" s="5" customFormat="1" ht="42" customHeight="1" spans="1:9">
      <c r="A284" s="26">
        <v>267</v>
      </c>
      <c r="B284" s="21" t="s">
        <v>359</v>
      </c>
      <c r="C284" s="21" t="s">
        <v>12</v>
      </c>
      <c r="D284" s="21" t="s">
        <v>356</v>
      </c>
      <c r="E284" s="26" t="s">
        <v>14</v>
      </c>
      <c r="F284" s="27">
        <v>0</v>
      </c>
      <c r="G284" s="27">
        <v>80000</v>
      </c>
      <c r="H284" s="27">
        <v>20000</v>
      </c>
      <c r="I284" s="27">
        <v>100000</v>
      </c>
    </row>
    <row r="285" s="5" customFormat="1" ht="42" customHeight="1" spans="1:9">
      <c r="A285" s="26">
        <v>268</v>
      </c>
      <c r="B285" s="26" t="s">
        <v>360</v>
      </c>
      <c r="C285" s="26" t="s">
        <v>12</v>
      </c>
      <c r="D285" s="26" t="s">
        <v>356</v>
      </c>
      <c r="E285" s="26" t="s">
        <v>14</v>
      </c>
      <c r="F285" s="27">
        <v>0</v>
      </c>
      <c r="G285" s="27">
        <v>80000</v>
      </c>
      <c r="H285" s="27">
        <v>20000</v>
      </c>
      <c r="I285" s="27">
        <v>100000</v>
      </c>
    </row>
    <row r="286" s="5" customFormat="1" ht="42" customHeight="1" spans="1:9">
      <c r="A286" s="26">
        <v>269</v>
      </c>
      <c r="B286" s="26" t="s">
        <v>361</v>
      </c>
      <c r="C286" s="26" t="s">
        <v>18</v>
      </c>
      <c r="D286" s="26" t="s">
        <v>356</v>
      </c>
      <c r="E286" s="26" t="s">
        <v>14</v>
      </c>
      <c r="F286" s="27">
        <v>0</v>
      </c>
      <c r="G286" s="27">
        <v>80000</v>
      </c>
      <c r="H286" s="27">
        <v>20000</v>
      </c>
      <c r="I286" s="27">
        <v>100000</v>
      </c>
    </row>
    <row r="287" s="5" customFormat="1" ht="42" customHeight="1" spans="1:9">
      <c r="A287" s="26">
        <v>270</v>
      </c>
      <c r="B287" s="26" t="s">
        <v>362</v>
      </c>
      <c r="C287" s="26" t="s">
        <v>18</v>
      </c>
      <c r="D287" s="26" t="s">
        <v>356</v>
      </c>
      <c r="E287" s="26" t="s">
        <v>14</v>
      </c>
      <c r="F287" s="27">
        <v>0</v>
      </c>
      <c r="G287" s="27">
        <v>80000</v>
      </c>
      <c r="H287" s="27">
        <v>20000</v>
      </c>
      <c r="I287" s="27">
        <v>100000</v>
      </c>
    </row>
    <row r="288" s="5" customFormat="1" ht="42" customHeight="1" spans="1:9">
      <c r="A288" s="26">
        <v>271</v>
      </c>
      <c r="B288" s="26" t="s">
        <v>363</v>
      </c>
      <c r="C288" s="26" t="s">
        <v>12</v>
      </c>
      <c r="D288" s="26" t="s">
        <v>356</v>
      </c>
      <c r="E288" s="26" t="s">
        <v>14</v>
      </c>
      <c r="F288" s="27">
        <v>0</v>
      </c>
      <c r="G288" s="27">
        <v>80000</v>
      </c>
      <c r="H288" s="27">
        <v>20000</v>
      </c>
      <c r="I288" s="27">
        <v>100000</v>
      </c>
    </row>
    <row r="289" s="5" customFormat="1" ht="42" customHeight="1" spans="1:9">
      <c r="A289" s="26">
        <v>272</v>
      </c>
      <c r="B289" s="26" t="s">
        <v>364</v>
      </c>
      <c r="C289" s="26" t="s">
        <v>18</v>
      </c>
      <c r="D289" s="26" t="s">
        <v>356</v>
      </c>
      <c r="E289" s="26" t="s">
        <v>14</v>
      </c>
      <c r="F289" s="27">
        <v>0</v>
      </c>
      <c r="G289" s="27">
        <v>80000</v>
      </c>
      <c r="H289" s="27">
        <v>20000</v>
      </c>
      <c r="I289" s="27">
        <v>100000</v>
      </c>
    </row>
    <row r="290" s="5" customFormat="1" ht="42" customHeight="1" spans="1:9">
      <c r="A290" s="26">
        <v>273</v>
      </c>
      <c r="B290" s="26" t="s">
        <v>365</v>
      </c>
      <c r="C290" s="26" t="s">
        <v>18</v>
      </c>
      <c r="D290" s="26" t="s">
        <v>356</v>
      </c>
      <c r="E290" s="26" t="s">
        <v>14</v>
      </c>
      <c r="F290" s="27">
        <v>0</v>
      </c>
      <c r="G290" s="27">
        <v>80000</v>
      </c>
      <c r="H290" s="27">
        <v>20000</v>
      </c>
      <c r="I290" s="27">
        <v>100000</v>
      </c>
    </row>
    <row r="291" s="5" customFormat="1" ht="42" customHeight="1" spans="1:9">
      <c r="A291" s="26">
        <v>274</v>
      </c>
      <c r="B291" s="26" t="s">
        <v>366</v>
      </c>
      <c r="C291" s="26" t="s">
        <v>18</v>
      </c>
      <c r="D291" s="26" t="s">
        <v>356</v>
      </c>
      <c r="E291" s="26" t="s">
        <v>14</v>
      </c>
      <c r="F291" s="27">
        <v>0</v>
      </c>
      <c r="G291" s="27">
        <v>80000</v>
      </c>
      <c r="H291" s="27">
        <v>20000</v>
      </c>
      <c r="I291" s="27">
        <v>100000</v>
      </c>
    </row>
    <row r="292" s="5" customFormat="1" ht="42" customHeight="1" spans="1:9">
      <c r="A292" s="26">
        <v>275</v>
      </c>
      <c r="B292" s="26" t="s">
        <v>367</v>
      </c>
      <c r="C292" s="26" t="s">
        <v>18</v>
      </c>
      <c r="D292" s="26" t="s">
        <v>356</v>
      </c>
      <c r="E292" s="26" t="s">
        <v>30</v>
      </c>
      <c r="F292" s="27">
        <v>0</v>
      </c>
      <c r="G292" s="27">
        <v>20000</v>
      </c>
      <c r="H292" s="27">
        <v>5000</v>
      </c>
      <c r="I292" s="27">
        <v>25000</v>
      </c>
    </row>
    <row r="293" s="5" customFormat="1" ht="42" customHeight="1" spans="1:9">
      <c r="A293" s="26">
        <v>276</v>
      </c>
      <c r="B293" s="26" t="s">
        <v>368</v>
      </c>
      <c r="C293" s="26" t="s">
        <v>18</v>
      </c>
      <c r="D293" s="26" t="s">
        <v>356</v>
      </c>
      <c r="E293" s="26" t="s">
        <v>30</v>
      </c>
      <c r="F293" s="27">
        <v>0</v>
      </c>
      <c r="G293" s="27">
        <v>20000</v>
      </c>
      <c r="H293" s="27">
        <v>5000</v>
      </c>
      <c r="I293" s="27">
        <v>25000</v>
      </c>
    </row>
    <row r="294" s="5" customFormat="1" ht="42" customHeight="1" spans="1:9">
      <c r="A294" s="26">
        <v>277</v>
      </c>
      <c r="B294" s="26" t="s">
        <v>369</v>
      </c>
      <c r="C294" s="26" t="s">
        <v>18</v>
      </c>
      <c r="D294" s="26" t="s">
        <v>356</v>
      </c>
      <c r="E294" s="26" t="s">
        <v>30</v>
      </c>
      <c r="F294" s="27">
        <v>0</v>
      </c>
      <c r="G294" s="27">
        <v>20000</v>
      </c>
      <c r="H294" s="27">
        <v>5000</v>
      </c>
      <c r="I294" s="27">
        <v>25000</v>
      </c>
    </row>
    <row r="295" s="5" customFormat="1" ht="42" customHeight="1" spans="1:9">
      <c r="A295" s="26">
        <v>278</v>
      </c>
      <c r="B295" s="26" t="s">
        <v>370</v>
      </c>
      <c r="C295" s="26" t="s">
        <v>18</v>
      </c>
      <c r="D295" s="26" t="s">
        <v>371</v>
      </c>
      <c r="E295" s="26" t="s">
        <v>30</v>
      </c>
      <c r="F295" s="27">
        <v>6000</v>
      </c>
      <c r="G295" s="27">
        <v>14000</v>
      </c>
      <c r="H295" s="27">
        <v>3500</v>
      </c>
      <c r="I295" s="27">
        <v>17500</v>
      </c>
    </row>
    <row r="296" s="7" customFormat="1" ht="42" customHeight="1" spans="1:9">
      <c r="A296" s="26">
        <v>279</v>
      </c>
      <c r="B296" s="26" t="s">
        <v>372</v>
      </c>
      <c r="C296" s="26" t="s">
        <v>18</v>
      </c>
      <c r="D296" s="26" t="s">
        <v>373</v>
      </c>
      <c r="E296" s="26" t="s">
        <v>14</v>
      </c>
      <c r="F296" s="27">
        <v>12000</v>
      </c>
      <c r="G296" s="27">
        <v>68000</v>
      </c>
      <c r="H296" s="27">
        <v>17000</v>
      </c>
      <c r="I296" s="27">
        <v>85000</v>
      </c>
    </row>
    <row r="297" s="7" customFormat="1" ht="42" customHeight="1" spans="1:9">
      <c r="A297" s="26">
        <v>280</v>
      </c>
      <c r="B297" s="26" t="s">
        <v>374</v>
      </c>
      <c r="C297" s="26" t="s">
        <v>18</v>
      </c>
      <c r="D297" s="26" t="s">
        <v>375</v>
      </c>
      <c r="E297" s="26" t="s">
        <v>30</v>
      </c>
      <c r="F297" s="27">
        <v>6000</v>
      </c>
      <c r="G297" s="27">
        <v>14000</v>
      </c>
      <c r="H297" s="27">
        <f t="shared" ref="H297:H299" si="19">G297/0.8-G297</f>
        <v>3500</v>
      </c>
      <c r="I297" s="27">
        <f t="shared" ref="I297:I299" si="20">G297+H297</f>
        <v>17500</v>
      </c>
    </row>
    <row r="298" s="5" customFormat="1" ht="42" customHeight="1" spans="1:9">
      <c r="A298" s="26">
        <v>281</v>
      </c>
      <c r="B298" s="26" t="s">
        <v>376</v>
      </c>
      <c r="C298" s="26" t="s">
        <v>12</v>
      </c>
      <c r="D298" s="26" t="s">
        <v>375</v>
      </c>
      <c r="E298" s="26" t="s">
        <v>30</v>
      </c>
      <c r="F298" s="27">
        <v>6000</v>
      </c>
      <c r="G298" s="27">
        <v>14000</v>
      </c>
      <c r="H298" s="27">
        <f t="shared" si="19"/>
        <v>3500</v>
      </c>
      <c r="I298" s="27">
        <f t="shared" si="20"/>
        <v>17500</v>
      </c>
    </row>
    <row r="299" s="5" customFormat="1" ht="42" customHeight="1" spans="1:9">
      <c r="A299" s="26">
        <v>282</v>
      </c>
      <c r="B299" s="26" t="s">
        <v>377</v>
      </c>
      <c r="C299" s="26" t="s">
        <v>18</v>
      </c>
      <c r="D299" s="26" t="s">
        <v>375</v>
      </c>
      <c r="E299" s="26" t="s">
        <v>30</v>
      </c>
      <c r="F299" s="27">
        <v>6000</v>
      </c>
      <c r="G299" s="27">
        <v>14000</v>
      </c>
      <c r="H299" s="27">
        <f t="shared" si="19"/>
        <v>3500</v>
      </c>
      <c r="I299" s="27">
        <f t="shared" si="20"/>
        <v>17500</v>
      </c>
    </row>
    <row r="300" s="5" customFormat="1" ht="42" customHeight="1" spans="1:9">
      <c r="A300" s="26">
        <v>283</v>
      </c>
      <c r="B300" s="26" t="s">
        <v>378</v>
      </c>
      <c r="C300" s="26" t="s">
        <v>12</v>
      </c>
      <c r="D300" s="26" t="s">
        <v>379</v>
      </c>
      <c r="E300" s="26" t="s">
        <v>30</v>
      </c>
      <c r="F300" s="27">
        <v>0</v>
      </c>
      <c r="G300" s="27">
        <v>20000</v>
      </c>
      <c r="H300" s="27">
        <v>5000</v>
      </c>
      <c r="I300" s="27">
        <v>25000</v>
      </c>
    </row>
    <row r="301" s="5" customFormat="1" ht="42" customHeight="1" spans="1:9">
      <c r="A301" s="26">
        <v>284</v>
      </c>
      <c r="B301" s="26" t="s">
        <v>380</v>
      </c>
      <c r="C301" s="26" t="s">
        <v>18</v>
      </c>
      <c r="D301" s="26" t="s">
        <v>379</v>
      </c>
      <c r="E301" s="26" t="s">
        <v>30</v>
      </c>
      <c r="F301" s="27">
        <v>0</v>
      </c>
      <c r="G301" s="27">
        <v>20000</v>
      </c>
      <c r="H301" s="27">
        <v>5000</v>
      </c>
      <c r="I301" s="27">
        <v>25000</v>
      </c>
    </row>
    <row r="302" s="5" customFormat="1" ht="42" customHeight="1" spans="1:9">
      <c r="A302" s="26">
        <v>285</v>
      </c>
      <c r="B302" s="26" t="s">
        <v>381</v>
      </c>
      <c r="C302" s="26" t="s">
        <v>18</v>
      </c>
      <c r="D302" s="26" t="s">
        <v>379</v>
      </c>
      <c r="E302" s="26" t="s">
        <v>30</v>
      </c>
      <c r="F302" s="27">
        <v>0</v>
      </c>
      <c r="G302" s="27">
        <v>20000</v>
      </c>
      <c r="H302" s="27">
        <v>5000</v>
      </c>
      <c r="I302" s="27">
        <v>25000</v>
      </c>
    </row>
    <row r="303" s="5" customFormat="1" ht="42" customHeight="1" spans="1:9">
      <c r="A303" s="26">
        <v>286</v>
      </c>
      <c r="B303" s="26" t="s">
        <v>382</v>
      </c>
      <c r="C303" s="26" t="s">
        <v>18</v>
      </c>
      <c r="D303" s="26" t="s">
        <v>379</v>
      </c>
      <c r="E303" s="26" t="s">
        <v>30</v>
      </c>
      <c r="F303" s="27">
        <v>0</v>
      </c>
      <c r="G303" s="27">
        <v>20000</v>
      </c>
      <c r="H303" s="27">
        <v>5000</v>
      </c>
      <c r="I303" s="27">
        <v>25000</v>
      </c>
    </row>
    <row r="304" s="5" customFormat="1" ht="42" customHeight="1" spans="1:9">
      <c r="A304" s="26">
        <v>287</v>
      </c>
      <c r="B304" s="26" t="s">
        <v>383</v>
      </c>
      <c r="C304" s="26" t="s">
        <v>18</v>
      </c>
      <c r="D304" s="26" t="s">
        <v>379</v>
      </c>
      <c r="E304" s="26" t="s">
        <v>14</v>
      </c>
      <c r="F304" s="27">
        <v>0</v>
      </c>
      <c r="G304" s="27">
        <v>80000</v>
      </c>
      <c r="H304" s="27">
        <v>20000</v>
      </c>
      <c r="I304" s="27">
        <v>100000</v>
      </c>
    </row>
    <row r="305" s="5" customFormat="1" ht="42" customHeight="1" spans="1:9">
      <c r="A305" s="26">
        <v>288</v>
      </c>
      <c r="B305" s="37" t="s">
        <v>384</v>
      </c>
      <c r="C305" s="37" t="s">
        <v>18</v>
      </c>
      <c r="D305" s="37" t="s">
        <v>385</v>
      </c>
      <c r="E305" s="37" t="s">
        <v>14</v>
      </c>
      <c r="F305" s="22">
        <v>0</v>
      </c>
      <c r="G305" s="39">
        <v>80000</v>
      </c>
      <c r="H305" s="39">
        <v>20000</v>
      </c>
      <c r="I305" s="39">
        <v>100000</v>
      </c>
    </row>
    <row r="306" s="5" customFormat="1" ht="42" customHeight="1" spans="1:9">
      <c r="A306" s="26">
        <v>289</v>
      </c>
      <c r="B306" s="37" t="s">
        <v>386</v>
      </c>
      <c r="C306" s="37" t="s">
        <v>12</v>
      </c>
      <c r="D306" s="37" t="s">
        <v>385</v>
      </c>
      <c r="E306" s="37" t="s">
        <v>14</v>
      </c>
      <c r="F306" s="22">
        <v>0</v>
      </c>
      <c r="G306" s="39">
        <v>80000</v>
      </c>
      <c r="H306" s="39">
        <v>20000</v>
      </c>
      <c r="I306" s="39">
        <v>100000</v>
      </c>
    </row>
    <row r="307" s="5" customFormat="1" ht="42" customHeight="1" spans="1:9">
      <c r="A307" s="26">
        <v>290</v>
      </c>
      <c r="B307" s="37" t="s">
        <v>387</v>
      </c>
      <c r="C307" s="37" t="s">
        <v>18</v>
      </c>
      <c r="D307" s="37" t="s">
        <v>385</v>
      </c>
      <c r="E307" s="37" t="s">
        <v>14</v>
      </c>
      <c r="F307" s="22">
        <v>0</v>
      </c>
      <c r="G307" s="39">
        <v>80000</v>
      </c>
      <c r="H307" s="39">
        <v>20000</v>
      </c>
      <c r="I307" s="39">
        <v>100000</v>
      </c>
    </row>
    <row r="308" s="5" customFormat="1" ht="42" customHeight="1" spans="1:9">
      <c r="A308" s="26">
        <v>291</v>
      </c>
      <c r="B308" s="37" t="s">
        <v>388</v>
      </c>
      <c r="C308" s="37" t="s">
        <v>18</v>
      </c>
      <c r="D308" s="37" t="s">
        <v>385</v>
      </c>
      <c r="E308" s="37" t="s">
        <v>30</v>
      </c>
      <c r="F308" s="22">
        <v>0</v>
      </c>
      <c r="G308" s="39">
        <v>20000</v>
      </c>
      <c r="H308" s="39">
        <v>5000</v>
      </c>
      <c r="I308" s="39">
        <v>25000</v>
      </c>
    </row>
    <row r="309" s="5" customFormat="1" ht="42" customHeight="1" spans="1:9">
      <c r="A309" s="26">
        <v>292</v>
      </c>
      <c r="B309" s="37" t="s">
        <v>389</v>
      </c>
      <c r="C309" s="37" t="s">
        <v>12</v>
      </c>
      <c r="D309" s="37" t="s">
        <v>385</v>
      </c>
      <c r="E309" s="37" t="s">
        <v>30</v>
      </c>
      <c r="F309" s="22">
        <v>0</v>
      </c>
      <c r="G309" s="39">
        <v>20000</v>
      </c>
      <c r="H309" s="39">
        <v>5000</v>
      </c>
      <c r="I309" s="39">
        <v>25000</v>
      </c>
    </row>
    <row r="310" s="5" customFormat="1" ht="42" customHeight="1" spans="1:9">
      <c r="A310" s="26">
        <v>293</v>
      </c>
      <c r="B310" s="37" t="s">
        <v>390</v>
      </c>
      <c r="C310" s="37" t="s">
        <v>12</v>
      </c>
      <c r="D310" s="37" t="s">
        <v>385</v>
      </c>
      <c r="E310" s="37" t="s">
        <v>30</v>
      </c>
      <c r="F310" s="22">
        <v>0</v>
      </c>
      <c r="G310" s="39">
        <v>20000</v>
      </c>
      <c r="H310" s="39">
        <v>5000</v>
      </c>
      <c r="I310" s="39">
        <v>25000</v>
      </c>
    </row>
    <row r="311" s="5" customFormat="1" ht="42" customHeight="1" spans="1:9">
      <c r="A311" s="26">
        <v>294</v>
      </c>
      <c r="B311" s="37" t="s">
        <v>391</v>
      </c>
      <c r="C311" s="37" t="s">
        <v>18</v>
      </c>
      <c r="D311" s="37" t="s">
        <v>385</v>
      </c>
      <c r="E311" s="37" t="s">
        <v>30</v>
      </c>
      <c r="F311" s="22">
        <v>0</v>
      </c>
      <c r="G311" s="39">
        <v>20000</v>
      </c>
      <c r="H311" s="39">
        <v>5000</v>
      </c>
      <c r="I311" s="39">
        <v>25000</v>
      </c>
    </row>
    <row r="312" s="5" customFormat="1" ht="42" customHeight="1" spans="1:9">
      <c r="A312" s="26">
        <v>295</v>
      </c>
      <c r="B312" s="37" t="s">
        <v>392</v>
      </c>
      <c r="C312" s="37" t="s">
        <v>18</v>
      </c>
      <c r="D312" s="37" t="s">
        <v>393</v>
      </c>
      <c r="E312" s="26" t="s">
        <v>14</v>
      </c>
      <c r="F312" s="40">
        <v>0</v>
      </c>
      <c r="G312" s="40">
        <v>80000</v>
      </c>
      <c r="H312" s="40">
        <v>20000</v>
      </c>
      <c r="I312" s="40">
        <f>G312+H312</f>
        <v>100000</v>
      </c>
    </row>
    <row r="313" s="5" customFormat="1" ht="42" customHeight="1" spans="1:9">
      <c r="A313" s="26">
        <v>296</v>
      </c>
      <c r="B313" s="26" t="s">
        <v>394</v>
      </c>
      <c r="C313" s="26" t="s">
        <v>18</v>
      </c>
      <c r="D313" s="26" t="s">
        <v>395</v>
      </c>
      <c r="E313" s="26" t="s">
        <v>14</v>
      </c>
      <c r="F313" s="27">
        <v>0</v>
      </c>
      <c r="G313" s="27">
        <v>80000</v>
      </c>
      <c r="H313" s="27">
        <v>20000</v>
      </c>
      <c r="I313" s="27">
        <v>100000</v>
      </c>
    </row>
    <row r="314" s="5" customFormat="1" ht="42" customHeight="1" spans="1:9">
      <c r="A314" s="26">
        <v>297</v>
      </c>
      <c r="B314" s="26" t="s">
        <v>396</v>
      </c>
      <c r="C314" s="26" t="s">
        <v>12</v>
      </c>
      <c r="D314" s="26" t="s">
        <v>395</v>
      </c>
      <c r="E314" s="26" t="s">
        <v>14</v>
      </c>
      <c r="F314" s="27">
        <v>0</v>
      </c>
      <c r="G314" s="27">
        <v>80000</v>
      </c>
      <c r="H314" s="27">
        <v>20000</v>
      </c>
      <c r="I314" s="27">
        <v>100000</v>
      </c>
    </row>
    <row r="315" s="5" customFormat="1" ht="42" customHeight="1" spans="1:9">
      <c r="A315" s="26">
        <v>298</v>
      </c>
      <c r="B315" s="26" t="s">
        <v>397</v>
      </c>
      <c r="C315" s="26" t="s">
        <v>12</v>
      </c>
      <c r="D315" s="26" t="s">
        <v>395</v>
      </c>
      <c r="E315" s="26" t="s">
        <v>20</v>
      </c>
      <c r="F315" s="27">
        <v>0</v>
      </c>
      <c r="G315" s="27">
        <v>50000</v>
      </c>
      <c r="H315" s="27">
        <v>12500</v>
      </c>
      <c r="I315" s="27">
        <v>62500</v>
      </c>
    </row>
    <row r="316" s="5" customFormat="1" ht="42" customHeight="1" spans="1:9">
      <c r="A316" s="26">
        <v>299</v>
      </c>
      <c r="B316" s="26" t="s">
        <v>398</v>
      </c>
      <c r="C316" s="26" t="s">
        <v>18</v>
      </c>
      <c r="D316" s="26" t="s">
        <v>395</v>
      </c>
      <c r="E316" s="26" t="s">
        <v>30</v>
      </c>
      <c r="F316" s="27">
        <v>0</v>
      </c>
      <c r="G316" s="27">
        <v>20000</v>
      </c>
      <c r="H316" s="27">
        <v>5000</v>
      </c>
      <c r="I316" s="27">
        <v>25000</v>
      </c>
    </row>
    <row r="317" s="5" customFormat="1" ht="42" customHeight="1" spans="1:9">
      <c r="A317" s="26">
        <v>300</v>
      </c>
      <c r="B317" s="26" t="s">
        <v>399</v>
      </c>
      <c r="C317" s="26" t="s">
        <v>18</v>
      </c>
      <c r="D317" s="26" t="s">
        <v>395</v>
      </c>
      <c r="E317" s="26" t="s">
        <v>30</v>
      </c>
      <c r="F317" s="27">
        <v>0</v>
      </c>
      <c r="G317" s="27">
        <v>20000</v>
      </c>
      <c r="H317" s="27">
        <v>5000</v>
      </c>
      <c r="I317" s="27">
        <v>25000</v>
      </c>
    </row>
    <row r="318" s="5" customFormat="1" ht="42" customHeight="1" spans="1:9">
      <c r="A318" s="26">
        <v>301</v>
      </c>
      <c r="B318" s="26" t="s">
        <v>400</v>
      </c>
      <c r="C318" s="26" t="s">
        <v>18</v>
      </c>
      <c r="D318" s="26" t="s">
        <v>401</v>
      </c>
      <c r="E318" s="26" t="s">
        <v>14</v>
      </c>
      <c r="F318" s="22">
        <v>0</v>
      </c>
      <c r="G318" s="27">
        <v>80000</v>
      </c>
      <c r="H318" s="27">
        <v>20000</v>
      </c>
      <c r="I318" s="27">
        <f t="shared" ref="I318:I326" si="21">H318+G318</f>
        <v>100000</v>
      </c>
    </row>
    <row r="319" s="5" customFormat="1" ht="42" customHeight="1" spans="1:9">
      <c r="A319" s="26">
        <v>302</v>
      </c>
      <c r="B319" s="26" t="s">
        <v>402</v>
      </c>
      <c r="C319" s="26" t="s">
        <v>18</v>
      </c>
      <c r="D319" s="26" t="s">
        <v>401</v>
      </c>
      <c r="E319" s="26" t="s">
        <v>14</v>
      </c>
      <c r="F319" s="22">
        <v>0</v>
      </c>
      <c r="G319" s="27">
        <v>80000</v>
      </c>
      <c r="H319" s="27">
        <v>20000</v>
      </c>
      <c r="I319" s="27">
        <f t="shared" si="21"/>
        <v>100000</v>
      </c>
    </row>
    <row r="320" s="5" customFormat="1" ht="42" customHeight="1" spans="1:9">
      <c r="A320" s="26">
        <v>303</v>
      </c>
      <c r="B320" s="26" t="s">
        <v>403</v>
      </c>
      <c r="C320" s="26" t="s">
        <v>12</v>
      </c>
      <c r="D320" s="26" t="s">
        <v>401</v>
      </c>
      <c r="E320" s="26" t="s">
        <v>20</v>
      </c>
      <c r="F320" s="22">
        <v>0</v>
      </c>
      <c r="G320" s="27">
        <v>50000</v>
      </c>
      <c r="H320" s="27">
        <v>12500</v>
      </c>
      <c r="I320" s="27">
        <f t="shared" si="21"/>
        <v>62500</v>
      </c>
    </row>
    <row r="321" s="5" customFormat="1" ht="42" customHeight="1" spans="1:9">
      <c r="A321" s="26">
        <v>304</v>
      </c>
      <c r="B321" s="26" t="s">
        <v>404</v>
      </c>
      <c r="C321" s="26" t="s">
        <v>18</v>
      </c>
      <c r="D321" s="26" t="s">
        <v>401</v>
      </c>
      <c r="E321" s="26" t="s">
        <v>30</v>
      </c>
      <c r="F321" s="22">
        <v>0</v>
      </c>
      <c r="G321" s="27">
        <v>20000</v>
      </c>
      <c r="H321" s="27">
        <v>5000</v>
      </c>
      <c r="I321" s="27">
        <f t="shared" si="21"/>
        <v>25000</v>
      </c>
    </row>
    <row r="322" s="5" customFormat="1" ht="42" customHeight="1" spans="1:9">
      <c r="A322" s="26">
        <v>305</v>
      </c>
      <c r="B322" s="26" t="s">
        <v>405</v>
      </c>
      <c r="C322" s="26" t="s">
        <v>12</v>
      </c>
      <c r="D322" s="26" t="s">
        <v>401</v>
      </c>
      <c r="E322" s="26" t="s">
        <v>30</v>
      </c>
      <c r="F322" s="22">
        <v>0</v>
      </c>
      <c r="G322" s="27">
        <v>20000</v>
      </c>
      <c r="H322" s="27">
        <v>5000</v>
      </c>
      <c r="I322" s="27">
        <f t="shared" si="21"/>
        <v>25000</v>
      </c>
    </row>
    <row r="323" s="5" customFormat="1" ht="42" customHeight="1" spans="1:9">
      <c r="A323" s="26">
        <v>306</v>
      </c>
      <c r="B323" s="26" t="s">
        <v>406</v>
      </c>
      <c r="C323" s="26" t="s">
        <v>18</v>
      </c>
      <c r="D323" s="26" t="s">
        <v>401</v>
      </c>
      <c r="E323" s="26" t="s">
        <v>30</v>
      </c>
      <c r="F323" s="22">
        <v>0</v>
      </c>
      <c r="G323" s="27">
        <v>20000</v>
      </c>
      <c r="H323" s="27">
        <v>5000</v>
      </c>
      <c r="I323" s="27">
        <f t="shared" si="21"/>
        <v>25000</v>
      </c>
    </row>
    <row r="324" s="5" customFormat="1" ht="42" customHeight="1" spans="1:9">
      <c r="A324" s="26">
        <v>307</v>
      </c>
      <c r="B324" s="26" t="s">
        <v>407</v>
      </c>
      <c r="C324" s="26" t="s">
        <v>18</v>
      </c>
      <c r="D324" s="26" t="s">
        <v>408</v>
      </c>
      <c r="E324" s="26" t="s">
        <v>14</v>
      </c>
      <c r="F324" s="27">
        <v>10000</v>
      </c>
      <c r="G324" s="27">
        <v>70000</v>
      </c>
      <c r="H324" s="27">
        <v>17500</v>
      </c>
      <c r="I324" s="27">
        <f t="shared" si="21"/>
        <v>87500</v>
      </c>
    </row>
    <row r="325" s="5" customFormat="1" ht="42" customHeight="1" spans="1:9">
      <c r="A325" s="26">
        <v>308</v>
      </c>
      <c r="B325" s="26" t="s">
        <v>409</v>
      </c>
      <c r="C325" s="26" t="s">
        <v>18</v>
      </c>
      <c r="D325" s="26" t="s">
        <v>408</v>
      </c>
      <c r="E325" s="26" t="s">
        <v>14</v>
      </c>
      <c r="F325" s="27">
        <v>12000</v>
      </c>
      <c r="G325" s="27">
        <v>68000</v>
      </c>
      <c r="H325" s="27">
        <v>17000</v>
      </c>
      <c r="I325" s="27">
        <f t="shared" si="21"/>
        <v>85000</v>
      </c>
    </row>
    <row r="326" s="5" customFormat="1" ht="42" customHeight="1" spans="1:9">
      <c r="A326" s="26">
        <v>309</v>
      </c>
      <c r="B326" s="26" t="s">
        <v>410</v>
      </c>
      <c r="C326" s="26" t="s">
        <v>18</v>
      </c>
      <c r="D326" s="26" t="s">
        <v>408</v>
      </c>
      <c r="E326" s="26" t="s">
        <v>14</v>
      </c>
      <c r="F326" s="22">
        <v>0</v>
      </c>
      <c r="G326" s="27">
        <v>80000</v>
      </c>
      <c r="H326" s="27">
        <v>20000</v>
      </c>
      <c r="I326" s="27">
        <f t="shared" si="21"/>
        <v>100000</v>
      </c>
    </row>
    <row r="327" s="5" customFormat="1" ht="42" customHeight="1" spans="1:9">
      <c r="A327" s="26">
        <v>310</v>
      </c>
      <c r="B327" s="26" t="s">
        <v>411</v>
      </c>
      <c r="C327" s="26" t="s">
        <v>18</v>
      </c>
      <c r="D327" s="26" t="s">
        <v>408</v>
      </c>
      <c r="E327" s="26" t="s">
        <v>14</v>
      </c>
      <c r="F327" s="22">
        <v>0</v>
      </c>
      <c r="G327" s="27">
        <v>80000</v>
      </c>
      <c r="H327" s="27">
        <v>20000</v>
      </c>
      <c r="I327" s="27">
        <v>100000</v>
      </c>
    </row>
    <row r="328" s="5" customFormat="1" ht="42" customHeight="1" spans="1:9">
      <c r="A328" s="26">
        <v>311</v>
      </c>
      <c r="B328" s="26" t="s">
        <v>412</v>
      </c>
      <c r="C328" s="26" t="s">
        <v>18</v>
      </c>
      <c r="D328" s="26" t="s">
        <v>408</v>
      </c>
      <c r="E328" s="26" t="s">
        <v>14</v>
      </c>
      <c r="F328" s="22">
        <v>0</v>
      </c>
      <c r="G328" s="27">
        <v>80000</v>
      </c>
      <c r="H328" s="27">
        <v>20000</v>
      </c>
      <c r="I328" s="27">
        <v>100000</v>
      </c>
    </row>
    <row r="329" s="5" customFormat="1" ht="42" customHeight="1" spans="1:9">
      <c r="A329" s="26">
        <v>312</v>
      </c>
      <c r="B329" s="26" t="s">
        <v>413</v>
      </c>
      <c r="C329" s="26" t="s">
        <v>18</v>
      </c>
      <c r="D329" s="26" t="s">
        <v>408</v>
      </c>
      <c r="E329" s="26" t="s">
        <v>14</v>
      </c>
      <c r="F329" s="22">
        <v>0</v>
      </c>
      <c r="G329" s="27">
        <v>80000</v>
      </c>
      <c r="H329" s="27">
        <v>20000</v>
      </c>
      <c r="I329" s="27">
        <v>100000</v>
      </c>
    </row>
    <row r="330" s="5" customFormat="1" ht="42" customHeight="1" spans="1:9">
      <c r="A330" s="26">
        <v>313</v>
      </c>
      <c r="B330" s="26" t="s">
        <v>414</v>
      </c>
      <c r="C330" s="26" t="s">
        <v>18</v>
      </c>
      <c r="D330" s="26" t="s">
        <v>408</v>
      </c>
      <c r="E330" s="26" t="s">
        <v>14</v>
      </c>
      <c r="F330" s="22">
        <v>0</v>
      </c>
      <c r="G330" s="27">
        <v>80000</v>
      </c>
      <c r="H330" s="27">
        <v>20000</v>
      </c>
      <c r="I330" s="27">
        <v>100000</v>
      </c>
    </row>
    <row r="331" s="5" customFormat="1" ht="42" customHeight="1" spans="1:9">
      <c r="A331" s="26">
        <v>314</v>
      </c>
      <c r="B331" s="26" t="s">
        <v>415</v>
      </c>
      <c r="C331" s="26" t="s">
        <v>18</v>
      </c>
      <c r="D331" s="26" t="s">
        <v>408</v>
      </c>
      <c r="E331" s="26" t="s">
        <v>14</v>
      </c>
      <c r="F331" s="22">
        <v>0</v>
      </c>
      <c r="G331" s="27">
        <v>80000</v>
      </c>
      <c r="H331" s="27">
        <v>20000</v>
      </c>
      <c r="I331" s="27">
        <v>100000</v>
      </c>
    </row>
    <row r="332" s="5" customFormat="1" ht="42" customHeight="1" spans="1:9">
      <c r="A332" s="26">
        <v>315</v>
      </c>
      <c r="B332" s="26" t="s">
        <v>416</v>
      </c>
      <c r="C332" s="26" t="s">
        <v>18</v>
      </c>
      <c r="D332" s="26" t="s">
        <v>408</v>
      </c>
      <c r="E332" s="26" t="s">
        <v>14</v>
      </c>
      <c r="F332" s="22">
        <v>0</v>
      </c>
      <c r="G332" s="27">
        <v>80000</v>
      </c>
      <c r="H332" s="27">
        <v>20000</v>
      </c>
      <c r="I332" s="27">
        <v>100000</v>
      </c>
    </row>
    <row r="333" s="5" customFormat="1" ht="42" customHeight="1" spans="1:9">
      <c r="A333" s="28" t="s">
        <v>417</v>
      </c>
      <c r="B333" s="28"/>
      <c r="C333" s="28"/>
      <c r="D333" s="28"/>
      <c r="E333" s="24"/>
      <c r="F333" s="25">
        <f t="shared" ref="F333:I333" si="22">SUM(F281:F332)</f>
        <v>58000</v>
      </c>
      <c r="G333" s="25">
        <f t="shared" si="22"/>
        <v>2842000</v>
      </c>
      <c r="H333" s="25">
        <f t="shared" si="22"/>
        <v>710500</v>
      </c>
      <c r="I333" s="25">
        <f t="shared" si="22"/>
        <v>3552500</v>
      </c>
    </row>
    <row r="334" s="5" customFormat="1" ht="42" customHeight="1" spans="1:9">
      <c r="A334" s="26">
        <v>316</v>
      </c>
      <c r="B334" s="26" t="s">
        <v>418</v>
      </c>
      <c r="C334" s="26" t="s">
        <v>18</v>
      </c>
      <c r="D334" s="26" t="s">
        <v>419</v>
      </c>
      <c r="E334" s="26" t="s">
        <v>30</v>
      </c>
      <c r="F334" s="27">
        <v>0</v>
      </c>
      <c r="G334" s="27">
        <v>20000</v>
      </c>
      <c r="H334" s="27">
        <v>5000</v>
      </c>
      <c r="I334" s="27">
        <v>25000</v>
      </c>
    </row>
    <row r="335" s="5" customFormat="1" ht="42" customHeight="1" spans="1:9">
      <c r="A335" s="26">
        <v>317</v>
      </c>
      <c r="B335" s="26" t="s">
        <v>420</v>
      </c>
      <c r="C335" s="26" t="s">
        <v>12</v>
      </c>
      <c r="D335" s="26" t="s">
        <v>421</v>
      </c>
      <c r="E335" s="26" t="s">
        <v>30</v>
      </c>
      <c r="F335" s="27">
        <v>5500</v>
      </c>
      <c r="G335" s="27">
        <v>14500</v>
      </c>
      <c r="H335" s="27">
        <v>3625</v>
      </c>
      <c r="I335" s="27">
        <v>18125</v>
      </c>
    </row>
    <row r="336" s="5" customFormat="1" ht="42" customHeight="1" spans="1:9">
      <c r="A336" s="26">
        <v>318</v>
      </c>
      <c r="B336" s="26" t="s">
        <v>422</v>
      </c>
      <c r="C336" s="26" t="s">
        <v>12</v>
      </c>
      <c r="D336" s="26" t="s">
        <v>421</v>
      </c>
      <c r="E336" s="26" t="s">
        <v>30</v>
      </c>
      <c r="F336" s="27">
        <v>6000</v>
      </c>
      <c r="G336" s="27">
        <v>14000</v>
      </c>
      <c r="H336" s="27">
        <v>3500</v>
      </c>
      <c r="I336" s="27">
        <v>17500</v>
      </c>
    </row>
    <row r="337" s="5" customFormat="1" ht="42" customHeight="1" spans="1:9">
      <c r="A337" s="26">
        <v>319</v>
      </c>
      <c r="B337" s="26" t="s">
        <v>423</v>
      </c>
      <c r="C337" s="26" t="s">
        <v>18</v>
      </c>
      <c r="D337" s="26" t="s">
        <v>424</v>
      </c>
      <c r="E337" s="26" t="s">
        <v>30</v>
      </c>
      <c r="F337" s="27">
        <v>0</v>
      </c>
      <c r="G337" s="41">
        <v>20000</v>
      </c>
      <c r="H337" s="41">
        <v>5000</v>
      </c>
      <c r="I337" s="27">
        <v>25000</v>
      </c>
    </row>
    <row r="338" s="5" customFormat="1" ht="42" customHeight="1" spans="1:9">
      <c r="A338" s="26">
        <v>320</v>
      </c>
      <c r="B338" s="35" t="s">
        <v>425</v>
      </c>
      <c r="C338" s="35" t="s">
        <v>18</v>
      </c>
      <c r="D338" s="26" t="s">
        <v>424</v>
      </c>
      <c r="E338" s="26" t="s">
        <v>30</v>
      </c>
      <c r="F338" s="27">
        <v>0</v>
      </c>
      <c r="G338" s="41">
        <v>20000</v>
      </c>
      <c r="H338" s="41">
        <v>5000</v>
      </c>
      <c r="I338" s="27">
        <v>25000</v>
      </c>
    </row>
    <row r="339" s="5" customFormat="1" ht="42" customHeight="1" spans="1:9">
      <c r="A339" s="26">
        <v>321</v>
      </c>
      <c r="B339" s="35" t="s">
        <v>426</v>
      </c>
      <c r="C339" s="35" t="s">
        <v>18</v>
      </c>
      <c r="D339" s="26" t="s">
        <v>424</v>
      </c>
      <c r="E339" s="26" t="s">
        <v>30</v>
      </c>
      <c r="F339" s="41">
        <v>0</v>
      </c>
      <c r="G339" s="41">
        <v>20000</v>
      </c>
      <c r="H339" s="41">
        <v>5000</v>
      </c>
      <c r="I339" s="27">
        <v>25000</v>
      </c>
    </row>
    <row r="340" s="5" customFormat="1" ht="42" customHeight="1" spans="1:9">
      <c r="A340" s="26">
        <v>322</v>
      </c>
      <c r="B340" s="26" t="s">
        <v>427</v>
      </c>
      <c r="C340" s="26" t="s">
        <v>12</v>
      </c>
      <c r="D340" s="26" t="s">
        <v>428</v>
      </c>
      <c r="E340" s="26" t="s">
        <v>14</v>
      </c>
      <c r="F340" s="27">
        <v>0</v>
      </c>
      <c r="G340" s="27">
        <v>80000</v>
      </c>
      <c r="H340" s="27">
        <v>20000</v>
      </c>
      <c r="I340" s="27">
        <v>100000</v>
      </c>
    </row>
    <row r="341" s="5" customFormat="1" ht="42" customHeight="1" spans="1:9">
      <c r="A341" s="26">
        <v>323</v>
      </c>
      <c r="B341" s="26" t="s">
        <v>429</v>
      </c>
      <c r="C341" s="26" t="s">
        <v>12</v>
      </c>
      <c r="D341" s="26" t="s">
        <v>430</v>
      </c>
      <c r="E341" s="26" t="s">
        <v>30</v>
      </c>
      <c r="F341" s="27">
        <v>6000</v>
      </c>
      <c r="G341" s="27">
        <v>14000</v>
      </c>
      <c r="H341" s="27">
        <v>3500</v>
      </c>
      <c r="I341" s="27">
        <f>G341+H341</f>
        <v>17500</v>
      </c>
    </row>
    <row r="342" s="5" customFormat="1" ht="42" customHeight="1" spans="1:9">
      <c r="A342" s="26">
        <v>324</v>
      </c>
      <c r="B342" s="26" t="s">
        <v>431</v>
      </c>
      <c r="C342" s="26" t="s">
        <v>18</v>
      </c>
      <c r="D342" s="26" t="s">
        <v>432</v>
      </c>
      <c r="E342" s="38" t="s">
        <v>30</v>
      </c>
      <c r="F342" s="27">
        <v>0</v>
      </c>
      <c r="G342" s="27">
        <v>20000</v>
      </c>
      <c r="H342" s="27">
        <f>G342*0.25</f>
        <v>5000</v>
      </c>
      <c r="I342" s="27">
        <f>G342+H342</f>
        <v>25000</v>
      </c>
    </row>
    <row r="343" s="5" customFormat="1" ht="42" customHeight="1" spans="1:9">
      <c r="A343" s="26">
        <v>325</v>
      </c>
      <c r="B343" s="20" t="s">
        <v>433</v>
      </c>
      <c r="C343" s="20" t="s">
        <v>12</v>
      </c>
      <c r="D343" s="20" t="s">
        <v>434</v>
      </c>
      <c r="E343" s="20" t="s">
        <v>14</v>
      </c>
      <c r="F343" s="22">
        <v>0</v>
      </c>
      <c r="G343" s="22">
        <v>80000</v>
      </c>
      <c r="H343" s="22">
        <v>20000</v>
      </c>
      <c r="I343" s="22">
        <v>100000</v>
      </c>
    </row>
    <row r="344" s="5" customFormat="1" ht="42" customHeight="1" spans="1:9">
      <c r="A344" s="28" t="s">
        <v>435</v>
      </c>
      <c r="B344" s="28"/>
      <c r="C344" s="28"/>
      <c r="D344" s="28"/>
      <c r="E344" s="24"/>
      <c r="F344" s="25">
        <f>SUM(F334:F342)</f>
        <v>17500</v>
      </c>
      <c r="G344" s="25">
        <f t="shared" ref="G344:I344" si="23">SUM(G334:G343)</f>
        <v>302500</v>
      </c>
      <c r="H344" s="25">
        <f t="shared" si="23"/>
        <v>75625</v>
      </c>
      <c r="I344" s="25">
        <f t="shared" si="23"/>
        <v>378125</v>
      </c>
    </row>
    <row r="345" s="5" customFormat="1" ht="42" customHeight="1" spans="1:9">
      <c r="A345" s="20">
        <v>326</v>
      </c>
      <c r="B345" s="20" t="s">
        <v>436</v>
      </c>
      <c r="C345" s="20" t="s">
        <v>18</v>
      </c>
      <c r="D345" s="26" t="s">
        <v>437</v>
      </c>
      <c r="E345" s="20" t="s">
        <v>30</v>
      </c>
      <c r="F345" s="22">
        <v>0</v>
      </c>
      <c r="G345" s="22">
        <v>20000</v>
      </c>
      <c r="H345" s="22">
        <v>5000</v>
      </c>
      <c r="I345" s="22">
        <v>25000</v>
      </c>
    </row>
    <row r="346" s="5" customFormat="1" ht="42" customHeight="1" spans="1:9">
      <c r="A346" s="20">
        <v>327</v>
      </c>
      <c r="B346" s="20" t="s">
        <v>438</v>
      </c>
      <c r="C346" s="26" t="s">
        <v>12</v>
      </c>
      <c r="D346" s="26" t="s">
        <v>437</v>
      </c>
      <c r="E346" s="20" t="s">
        <v>30</v>
      </c>
      <c r="F346" s="22">
        <v>0</v>
      </c>
      <c r="G346" s="22">
        <v>20000</v>
      </c>
      <c r="H346" s="22">
        <v>5000</v>
      </c>
      <c r="I346" s="22">
        <v>25000</v>
      </c>
    </row>
    <row r="347" s="5" customFormat="1" ht="42" customHeight="1" spans="1:9">
      <c r="A347" s="20">
        <v>328</v>
      </c>
      <c r="B347" s="37" t="s">
        <v>439</v>
      </c>
      <c r="C347" s="37" t="s">
        <v>18</v>
      </c>
      <c r="D347" s="37" t="s">
        <v>440</v>
      </c>
      <c r="E347" s="20" t="s">
        <v>30</v>
      </c>
      <c r="F347" s="22">
        <v>0</v>
      </c>
      <c r="G347" s="22">
        <v>20000</v>
      </c>
      <c r="H347" s="22">
        <v>5000</v>
      </c>
      <c r="I347" s="22">
        <v>25000</v>
      </c>
    </row>
    <row r="348" s="5" customFormat="1" ht="42" customHeight="1" spans="1:9">
      <c r="A348" s="20">
        <v>329</v>
      </c>
      <c r="B348" s="37" t="s">
        <v>441</v>
      </c>
      <c r="C348" s="37" t="s">
        <v>18</v>
      </c>
      <c r="D348" s="37" t="s">
        <v>440</v>
      </c>
      <c r="E348" s="20" t="s">
        <v>30</v>
      </c>
      <c r="F348" s="22">
        <v>0</v>
      </c>
      <c r="G348" s="22">
        <v>20000</v>
      </c>
      <c r="H348" s="22">
        <v>5000</v>
      </c>
      <c r="I348" s="22">
        <v>25000</v>
      </c>
    </row>
    <row r="349" s="5" customFormat="1" ht="42" customHeight="1" spans="1:9">
      <c r="A349" s="20">
        <v>330</v>
      </c>
      <c r="B349" s="37" t="s">
        <v>442</v>
      </c>
      <c r="C349" s="37" t="s">
        <v>18</v>
      </c>
      <c r="D349" s="37" t="s">
        <v>440</v>
      </c>
      <c r="E349" s="20" t="s">
        <v>30</v>
      </c>
      <c r="F349" s="22">
        <v>0</v>
      </c>
      <c r="G349" s="22">
        <v>20000</v>
      </c>
      <c r="H349" s="22">
        <v>5000</v>
      </c>
      <c r="I349" s="22">
        <v>25000</v>
      </c>
    </row>
    <row r="350" s="5" customFormat="1" ht="42" customHeight="1" spans="1:9">
      <c r="A350" s="20">
        <v>331</v>
      </c>
      <c r="B350" s="20" t="s">
        <v>443</v>
      </c>
      <c r="C350" s="20" t="s">
        <v>18</v>
      </c>
      <c r="D350" s="20" t="s">
        <v>444</v>
      </c>
      <c r="E350" s="20" t="s">
        <v>30</v>
      </c>
      <c r="F350" s="22">
        <v>0</v>
      </c>
      <c r="G350" s="22">
        <v>20000</v>
      </c>
      <c r="H350" s="22">
        <v>5000</v>
      </c>
      <c r="I350" s="22">
        <v>25000</v>
      </c>
    </row>
    <row r="351" s="5" customFormat="1" ht="42" customHeight="1" spans="1:9">
      <c r="A351" s="20">
        <v>332</v>
      </c>
      <c r="B351" s="26" t="s">
        <v>445</v>
      </c>
      <c r="C351" s="20" t="s">
        <v>18</v>
      </c>
      <c r="D351" s="26" t="s">
        <v>446</v>
      </c>
      <c r="E351" s="20" t="s">
        <v>30</v>
      </c>
      <c r="F351" s="22">
        <v>0</v>
      </c>
      <c r="G351" s="22">
        <v>20000</v>
      </c>
      <c r="H351" s="22">
        <v>5000</v>
      </c>
      <c r="I351" s="22">
        <v>25000</v>
      </c>
    </row>
    <row r="352" s="5" customFormat="1" ht="42" customHeight="1" spans="1:9">
      <c r="A352" s="20">
        <v>333</v>
      </c>
      <c r="B352" s="26" t="s">
        <v>447</v>
      </c>
      <c r="C352" s="26" t="s">
        <v>18</v>
      </c>
      <c r="D352" s="26" t="s">
        <v>448</v>
      </c>
      <c r="E352" s="26" t="s">
        <v>30</v>
      </c>
      <c r="F352" s="27">
        <v>0</v>
      </c>
      <c r="G352" s="27">
        <v>20000</v>
      </c>
      <c r="H352" s="22">
        <f t="shared" ref="H352:H354" si="24">G352/0.8-G352</f>
        <v>5000</v>
      </c>
      <c r="I352" s="22">
        <v>25000</v>
      </c>
    </row>
    <row r="353" s="5" customFormat="1" ht="42" customHeight="1" spans="1:9">
      <c r="A353" s="20">
        <v>334</v>
      </c>
      <c r="B353" s="26" t="s">
        <v>449</v>
      </c>
      <c r="C353" s="26" t="s">
        <v>18</v>
      </c>
      <c r="D353" s="26" t="s">
        <v>448</v>
      </c>
      <c r="E353" s="26" t="s">
        <v>30</v>
      </c>
      <c r="F353" s="27">
        <v>0</v>
      </c>
      <c r="G353" s="27">
        <v>20000</v>
      </c>
      <c r="H353" s="22">
        <f t="shared" si="24"/>
        <v>5000</v>
      </c>
      <c r="I353" s="22">
        <v>25000</v>
      </c>
    </row>
    <row r="354" s="5" customFormat="1" ht="42" customHeight="1" spans="1:9">
      <c r="A354" s="20">
        <v>335</v>
      </c>
      <c r="B354" s="20" t="s">
        <v>450</v>
      </c>
      <c r="C354" s="20" t="s">
        <v>18</v>
      </c>
      <c r="D354" s="26" t="s">
        <v>448</v>
      </c>
      <c r="E354" s="26" t="s">
        <v>30</v>
      </c>
      <c r="F354" s="27">
        <v>0</v>
      </c>
      <c r="G354" s="27">
        <v>20000</v>
      </c>
      <c r="H354" s="22">
        <f t="shared" si="24"/>
        <v>5000</v>
      </c>
      <c r="I354" s="22">
        <v>25000</v>
      </c>
    </row>
    <row r="355" s="5" customFormat="1" ht="42" customHeight="1" spans="1:9">
      <c r="A355" s="20">
        <v>336</v>
      </c>
      <c r="B355" s="20" t="s">
        <v>451</v>
      </c>
      <c r="C355" s="20" t="s">
        <v>12</v>
      </c>
      <c r="D355" s="26" t="s">
        <v>452</v>
      </c>
      <c r="E355" s="20" t="s">
        <v>30</v>
      </c>
      <c r="F355" s="22">
        <v>0</v>
      </c>
      <c r="G355" s="22">
        <v>20000</v>
      </c>
      <c r="H355" s="22">
        <v>5000</v>
      </c>
      <c r="I355" s="22">
        <v>25000</v>
      </c>
    </row>
    <row r="356" s="5" customFormat="1" ht="42" customHeight="1" spans="1:9">
      <c r="A356" s="20">
        <v>337</v>
      </c>
      <c r="B356" s="20" t="s">
        <v>453</v>
      </c>
      <c r="C356" s="20" t="s">
        <v>12</v>
      </c>
      <c r="D356" s="26" t="s">
        <v>452</v>
      </c>
      <c r="E356" s="20" t="s">
        <v>30</v>
      </c>
      <c r="F356" s="22">
        <v>6000</v>
      </c>
      <c r="G356" s="22">
        <v>14000</v>
      </c>
      <c r="H356" s="22">
        <v>3500</v>
      </c>
      <c r="I356" s="22">
        <v>17500</v>
      </c>
    </row>
    <row r="357" s="5" customFormat="1" ht="42" customHeight="1" spans="1:9">
      <c r="A357" s="20">
        <v>338</v>
      </c>
      <c r="B357" s="26" t="s">
        <v>454</v>
      </c>
      <c r="C357" s="26" t="s">
        <v>12</v>
      </c>
      <c r="D357" s="26" t="s">
        <v>452</v>
      </c>
      <c r="E357" s="26" t="s">
        <v>30</v>
      </c>
      <c r="F357" s="27">
        <v>6000</v>
      </c>
      <c r="G357" s="27">
        <v>14000</v>
      </c>
      <c r="H357" s="27">
        <v>3500</v>
      </c>
      <c r="I357" s="27">
        <v>17500</v>
      </c>
    </row>
    <row r="358" s="5" customFormat="1" ht="42" customHeight="1" spans="1:9">
      <c r="A358" s="20">
        <v>339</v>
      </c>
      <c r="B358" s="26" t="s">
        <v>455</v>
      </c>
      <c r="C358" s="26" t="s">
        <v>18</v>
      </c>
      <c r="D358" s="26" t="s">
        <v>456</v>
      </c>
      <c r="E358" s="26" t="s">
        <v>14</v>
      </c>
      <c r="F358" s="27">
        <v>0</v>
      </c>
      <c r="G358" s="27">
        <v>80000</v>
      </c>
      <c r="H358" s="27">
        <v>20000</v>
      </c>
      <c r="I358" s="27">
        <v>100000</v>
      </c>
    </row>
    <row r="359" s="5" customFormat="1" ht="42" customHeight="1" spans="1:9">
      <c r="A359" s="20">
        <v>340</v>
      </c>
      <c r="B359" s="26" t="s">
        <v>457</v>
      </c>
      <c r="C359" s="26" t="s">
        <v>18</v>
      </c>
      <c r="D359" s="26" t="s">
        <v>456</v>
      </c>
      <c r="E359" s="26" t="s">
        <v>30</v>
      </c>
      <c r="F359" s="27">
        <v>0</v>
      </c>
      <c r="G359" s="27">
        <v>20000</v>
      </c>
      <c r="H359" s="27">
        <v>5000</v>
      </c>
      <c r="I359" s="27">
        <v>25000</v>
      </c>
    </row>
    <row r="360" s="5" customFormat="1" ht="42" customHeight="1" spans="1:9">
      <c r="A360" s="20">
        <v>341</v>
      </c>
      <c r="B360" s="26" t="s">
        <v>458</v>
      </c>
      <c r="C360" s="26" t="s">
        <v>12</v>
      </c>
      <c r="D360" s="26" t="s">
        <v>456</v>
      </c>
      <c r="E360" s="26" t="s">
        <v>30</v>
      </c>
      <c r="F360" s="27">
        <v>0</v>
      </c>
      <c r="G360" s="27">
        <v>20000</v>
      </c>
      <c r="H360" s="27">
        <v>5000</v>
      </c>
      <c r="I360" s="27">
        <v>25000</v>
      </c>
    </row>
    <row r="361" s="5" customFormat="1" ht="42" customHeight="1" spans="1:9">
      <c r="A361" s="20">
        <v>342</v>
      </c>
      <c r="B361" s="26" t="s">
        <v>459</v>
      </c>
      <c r="C361" s="26" t="s">
        <v>18</v>
      </c>
      <c r="D361" s="26" t="s">
        <v>456</v>
      </c>
      <c r="E361" s="26" t="s">
        <v>30</v>
      </c>
      <c r="F361" s="27">
        <v>0</v>
      </c>
      <c r="G361" s="27">
        <v>20000</v>
      </c>
      <c r="H361" s="27">
        <v>5000</v>
      </c>
      <c r="I361" s="27">
        <v>25000</v>
      </c>
    </row>
    <row r="362" s="5" customFormat="1" ht="42" customHeight="1" spans="1:9">
      <c r="A362" s="20">
        <v>343</v>
      </c>
      <c r="B362" s="26" t="s">
        <v>460</v>
      </c>
      <c r="C362" s="26" t="s">
        <v>18</v>
      </c>
      <c r="D362" s="26" t="s">
        <v>456</v>
      </c>
      <c r="E362" s="26" t="s">
        <v>30</v>
      </c>
      <c r="F362" s="27">
        <v>0</v>
      </c>
      <c r="G362" s="27">
        <v>20000</v>
      </c>
      <c r="H362" s="27">
        <v>5000</v>
      </c>
      <c r="I362" s="27">
        <v>25000</v>
      </c>
    </row>
    <row r="363" s="5" customFormat="1" ht="42" customHeight="1" spans="1:9">
      <c r="A363" s="20">
        <v>344</v>
      </c>
      <c r="B363" s="26" t="s">
        <v>461</v>
      </c>
      <c r="C363" s="26" t="s">
        <v>18</v>
      </c>
      <c r="D363" s="26" t="s">
        <v>456</v>
      </c>
      <c r="E363" s="26" t="s">
        <v>30</v>
      </c>
      <c r="F363" s="27">
        <v>0</v>
      </c>
      <c r="G363" s="27">
        <v>20000</v>
      </c>
      <c r="H363" s="27">
        <v>5000</v>
      </c>
      <c r="I363" s="27">
        <v>25000</v>
      </c>
    </row>
    <row r="364" s="5" customFormat="1" ht="42" customHeight="1" spans="1:9">
      <c r="A364" s="20">
        <v>345</v>
      </c>
      <c r="B364" s="26" t="s">
        <v>462</v>
      </c>
      <c r="C364" s="26" t="s">
        <v>18</v>
      </c>
      <c r="D364" s="26" t="s">
        <v>456</v>
      </c>
      <c r="E364" s="26" t="s">
        <v>30</v>
      </c>
      <c r="F364" s="27">
        <v>6000</v>
      </c>
      <c r="G364" s="27">
        <v>14000</v>
      </c>
      <c r="H364" s="27">
        <v>3500</v>
      </c>
      <c r="I364" s="27">
        <v>17500</v>
      </c>
    </row>
    <row r="365" s="5" customFormat="1" ht="42" customHeight="1" spans="1:9">
      <c r="A365" s="20">
        <v>346</v>
      </c>
      <c r="B365" s="26" t="s">
        <v>463</v>
      </c>
      <c r="C365" s="26" t="s">
        <v>18</v>
      </c>
      <c r="D365" s="26" t="s">
        <v>456</v>
      </c>
      <c r="E365" s="26" t="s">
        <v>30</v>
      </c>
      <c r="F365" s="27">
        <v>6000</v>
      </c>
      <c r="G365" s="27">
        <v>14000</v>
      </c>
      <c r="H365" s="27">
        <v>3500</v>
      </c>
      <c r="I365" s="27">
        <v>17500</v>
      </c>
    </row>
    <row r="366" s="5" customFormat="1" ht="42" customHeight="1" spans="1:9">
      <c r="A366" s="20">
        <v>347</v>
      </c>
      <c r="B366" s="26" t="s">
        <v>464</v>
      </c>
      <c r="C366" s="26" t="s">
        <v>12</v>
      </c>
      <c r="D366" s="26" t="s">
        <v>456</v>
      </c>
      <c r="E366" s="26" t="s">
        <v>30</v>
      </c>
      <c r="F366" s="27">
        <v>0</v>
      </c>
      <c r="G366" s="27">
        <v>20000</v>
      </c>
      <c r="H366" s="27">
        <v>5000</v>
      </c>
      <c r="I366" s="27">
        <v>25000</v>
      </c>
    </row>
    <row r="367" s="5" customFormat="1" ht="42" customHeight="1" spans="1:9">
      <c r="A367" s="20">
        <v>348</v>
      </c>
      <c r="B367" s="26" t="s">
        <v>465</v>
      </c>
      <c r="C367" s="26" t="s">
        <v>18</v>
      </c>
      <c r="D367" s="26" t="s">
        <v>456</v>
      </c>
      <c r="E367" s="26" t="s">
        <v>30</v>
      </c>
      <c r="F367" s="27">
        <v>0</v>
      </c>
      <c r="G367" s="27">
        <v>20000</v>
      </c>
      <c r="H367" s="27">
        <v>5000</v>
      </c>
      <c r="I367" s="27">
        <v>25000</v>
      </c>
    </row>
    <row r="368" s="5" customFormat="1" ht="42" customHeight="1" spans="1:9">
      <c r="A368" s="28" t="s">
        <v>466</v>
      </c>
      <c r="B368" s="28"/>
      <c r="C368" s="28"/>
      <c r="D368" s="28"/>
      <c r="E368" s="24"/>
      <c r="F368" s="25">
        <f t="shared" ref="F368:I368" si="25">SUM(F345:F367)</f>
        <v>24000</v>
      </c>
      <c r="G368" s="25">
        <f t="shared" si="25"/>
        <v>496000</v>
      </c>
      <c r="H368" s="25">
        <f t="shared" si="25"/>
        <v>124000</v>
      </c>
      <c r="I368" s="25">
        <f t="shared" si="25"/>
        <v>620000</v>
      </c>
    </row>
    <row r="369" s="5" customFormat="1" ht="30" customHeight="1" spans="1:9">
      <c r="A369" s="20">
        <v>349</v>
      </c>
      <c r="B369" s="20" t="s">
        <v>467</v>
      </c>
      <c r="C369" s="20" t="s">
        <v>12</v>
      </c>
      <c r="D369" s="26" t="s">
        <v>468</v>
      </c>
      <c r="E369" s="26" t="s">
        <v>30</v>
      </c>
      <c r="F369" s="22">
        <v>0</v>
      </c>
      <c r="G369" s="27">
        <v>20000</v>
      </c>
      <c r="H369" s="27">
        <v>5000</v>
      </c>
      <c r="I369" s="27">
        <v>25000</v>
      </c>
    </row>
    <row r="370" s="5" customFormat="1" ht="30" customHeight="1" spans="1:9">
      <c r="A370" s="28" t="s">
        <v>469</v>
      </c>
      <c r="B370" s="28"/>
      <c r="C370" s="28"/>
      <c r="D370" s="28"/>
      <c r="E370" s="24"/>
      <c r="F370" s="25">
        <f>SUM(F369:F369)</f>
        <v>0</v>
      </c>
      <c r="G370" s="25">
        <f>SUM(G369:G369)</f>
        <v>20000</v>
      </c>
      <c r="H370" s="25">
        <f>SUM(H369:H369)</f>
        <v>5000</v>
      </c>
      <c r="I370" s="25">
        <f>SUM(I369:I369)</f>
        <v>25000</v>
      </c>
    </row>
    <row r="371" s="5" customFormat="1" ht="30" customHeight="1" spans="1:9">
      <c r="A371" s="42" t="s">
        <v>10</v>
      </c>
      <c r="B371" s="42"/>
      <c r="C371" s="42"/>
      <c r="D371" s="42"/>
      <c r="E371" s="43">
        <f>I370+I368+I344+I333+I280+I256+I251+I240+I237+I228+I225+I118+I206+I98+I96+I85+I60+I46+I30</f>
        <v>24221875</v>
      </c>
      <c r="F371" s="44"/>
      <c r="G371" s="44"/>
      <c r="H371" s="44"/>
      <c r="I371" s="45"/>
    </row>
    <row r="372" customHeight="1" spans="6:6">
      <c r="F372" s="11"/>
    </row>
    <row r="373" customHeight="1" spans="6:6">
      <c r="F373" s="11"/>
    </row>
  </sheetData>
  <mergeCells count="22">
    <mergeCell ref="A2:I2"/>
    <mergeCell ref="A30:D30"/>
    <mergeCell ref="A46:D46"/>
    <mergeCell ref="A60:D60"/>
    <mergeCell ref="A85:D85"/>
    <mergeCell ref="A96:D96"/>
    <mergeCell ref="A98:D98"/>
    <mergeCell ref="A118:D118"/>
    <mergeCell ref="A206:D206"/>
    <mergeCell ref="A225:D225"/>
    <mergeCell ref="A228:D228"/>
    <mergeCell ref="A237:D237"/>
    <mergeCell ref="A240:D240"/>
    <mergeCell ref="A251:D251"/>
    <mergeCell ref="A256:D256"/>
    <mergeCell ref="A280:D280"/>
    <mergeCell ref="A333:D333"/>
    <mergeCell ref="A344:D344"/>
    <mergeCell ref="A368:D368"/>
    <mergeCell ref="A370:D370"/>
    <mergeCell ref="A371:D371"/>
    <mergeCell ref="E371:I371"/>
  </mergeCells>
  <conditionalFormatting sqref="B3">
    <cfRule type="duplicateValues" dxfId="0" priority="101"/>
    <cfRule type="duplicateValues" dxfId="0" priority="100"/>
  </conditionalFormatting>
  <conditionalFormatting sqref="B11">
    <cfRule type="duplicateValues" dxfId="0" priority="9"/>
    <cfRule type="duplicateValues" dxfId="0" priority="8"/>
  </conditionalFormatting>
  <conditionalFormatting sqref="B12">
    <cfRule type="duplicateValues" dxfId="0" priority="7"/>
    <cfRule type="duplicateValues" dxfId="0" priority="6"/>
  </conditionalFormatting>
  <conditionalFormatting sqref="B16">
    <cfRule type="duplicateValues" dxfId="0" priority="5"/>
    <cfRule type="duplicateValues" dxfId="0" priority="4"/>
  </conditionalFormatting>
  <conditionalFormatting sqref="B97">
    <cfRule type="duplicateValues" dxfId="0" priority="19"/>
    <cfRule type="duplicateValues" dxfId="0" priority="18"/>
  </conditionalFormatting>
  <conditionalFormatting sqref="B133">
    <cfRule type="duplicateValues" dxfId="0" priority="14"/>
    <cfRule type="duplicateValues" dxfId="0" priority="13"/>
    <cfRule type="duplicateValues" dxfId="0" priority="12"/>
  </conditionalFormatting>
  <conditionalFormatting sqref="B233">
    <cfRule type="duplicateValues" dxfId="0" priority="17"/>
    <cfRule type="duplicateValues" dxfId="0" priority="16"/>
    <cfRule type="duplicateValues" dxfId="0" priority="15"/>
  </conditionalFormatting>
  <conditionalFormatting sqref="B370">
    <cfRule type="duplicateValues" dxfId="0" priority="1"/>
  </conditionalFormatting>
  <conditionalFormatting sqref="B371">
    <cfRule type="duplicateValues" dxfId="0" priority="45"/>
    <cfRule type="duplicateValues" dxfId="0" priority="46"/>
  </conditionalFormatting>
  <conditionalFormatting sqref="B4:B369">
    <cfRule type="duplicateValues" dxfId="0" priority="2"/>
  </conditionalFormatting>
  <conditionalFormatting sqref="B207:B216">
    <cfRule type="duplicateValues" dxfId="1" priority="20"/>
  </conditionalFormatting>
  <conditionalFormatting sqref="B2 B372:B1048576">
    <cfRule type="duplicateValues" dxfId="0" priority="105"/>
    <cfRule type="duplicateValues" dxfId="0" priority="106"/>
    <cfRule type="duplicateValues" dxfId="0" priority="107"/>
  </conditionalFormatting>
  <conditionalFormatting sqref="B12:B29 B4:B10">
    <cfRule type="duplicateValues" dxfId="0" priority="11"/>
  </conditionalFormatting>
  <conditionalFormatting sqref="B4:B10 B12:B29">
    <cfRule type="duplicateValues" dxfId="0" priority="10"/>
  </conditionalFormatting>
  <conditionalFormatting sqref="B298:C308">
    <cfRule type="iconSet" priority="3">
      <iconSet iconSet="3Arrows">
        <cfvo type="percent" val="0"/>
        <cfvo type="percent" val="33"/>
        <cfvo type="percent" val="67"/>
      </iconSet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公示（349）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2020-02-06T06:28:00Z</cp:lastPrinted>
  <dcterms:modified xsi:type="dcterms:W3CDTF">2026-06-23T00:23:24Z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92A5C24BA1B4408984569619A7542830</vt:lpwstr>
  </property>
</Properties>
</file>