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 tabRatio="762"/>
  </bookViews>
  <sheets>
    <sheet name="公示（5）" sheetId="6" r:id="rId1"/>
  </sheets>
  <definedNames>
    <definedName name="_xlnm._FilterDatabase" localSheetId="0" hidden="1">'公示（5）'!$A$1:$I$13</definedName>
    <definedName name="_xlnm.Print_Titles" localSheetId="0">'公示（5）'!$3:$3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<sst xmlns="http://schemas.openxmlformats.org/spreadsheetml/2006/main" count="35" uniqueCount="27">
  <si>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附件2</t>
  </si>
  <si>
    <t>柳州市2023年10月人才购房补贴申请名单</t>
  </si>
  <si>
    <t>序号</t>
  </si>
  <si>
    <t>姓名</t>
  </si>
  <si>
    <t>性别</t>
  </si>
  <si>
    <t>工作单位</t>
  </si>
  <si>
    <t>人才类别</t>
  </si>
  <si>
    <t>已享受租房补贴金额</t>
  </si>
  <si>
    <t>申请补贴金额</t>
  </si>
  <si>
    <t>申请补贴税额</t>
  </si>
  <si>
    <t>合计</t>
  </si>
  <si>
    <t>李建伟</t>
  </si>
  <si>
    <t>男</t>
  </si>
  <si>
    <t>广西科技大学</t>
  </si>
  <si>
    <t>D</t>
  </si>
  <si>
    <t>朱挺</t>
  </si>
  <si>
    <t>E</t>
  </si>
  <si>
    <t>广西科技大学   2人</t>
  </si>
  <si>
    <t>彭柳富</t>
  </si>
  <si>
    <t>广西柳工机械股份有限公司</t>
  </si>
  <si>
    <t>H</t>
  </si>
  <si>
    <t>韦何磊</t>
  </si>
  <si>
    <t>广西柳工机械股份有限公司   2人</t>
  </si>
  <si>
    <t>隋艳</t>
  </si>
  <si>
    <t>女</t>
  </si>
  <si>
    <t>柳州城市职业学院</t>
  </si>
  <si>
    <t>柳州市教育局   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</si>
</sst>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4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" xfId="50"/>
    <cellStyle name="常规 11" xfId="51"/>
    <cellStyle name="常规 4" xfId="52"/>
    <cellStyle name="常规 5" xfId="53"/>
    <cellStyle name="常规 6" xfId="54"/>
    <cellStyle name="常规 4 3" xfId="55"/>
    <cellStyle name="常规 5 3" xfId="56"/>
    <cellStyle name="常规 12" xfId="57"/>
    <cellStyle name="常规 6 3" xfId="58"/>
    <cellStyle name="常规 3" xfId="59"/>
    <cellStyle name="常规 4 2" xfId="60"/>
    <cellStyle name="常规 13" xfId="61"/>
    <cellStyle name="常规 8" xfId="62"/>
    <cellStyle name="常规 7" xfId="63"/>
    <cellStyle name="常规_2020年柳钢集团校招生培训名单（转炉厂）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J2" sqref="J2"/>
    </sheetView>
  </sheetViews>
  <sheetFormatPr defaultColWidth="9" defaultRowHeight="25" customHeight="1"/>
  <cols>
    <col min="1" max="1" width="3.75" style="8" customWidth="1"/>
    <col min="2" max="2" width="6.28333333333333" style="8" customWidth="1"/>
    <col min="3" max="3" width="5" style="8" customWidth="1"/>
    <col min="4" max="4" width="18" style="8" customWidth="1"/>
    <col min="5" max="5" width="5.375" style="9" customWidth="1"/>
    <col min="6" max="6" width="9.25" style="10" customWidth="1"/>
    <col min="7" max="7" width="13.375" style="10" customWidth="1"/>
    <col min="8" max="8" width="12.375" style="10" customWidth="1"/>
    <col min="9" max="9" width="13.375" style="10" customWidth="1"/>
    <col min="10" max="16384" width="9" style="8"/>
  </cols>
  <sheetData>
    <row r="1" s="1" customFormat="1" ht="17" customHeight="1" spans="1:9">
      <c r="A1" s="1" t="s">
        <v>0</v>
      </c>
      <c r="E1" s="22"/>
      <c r="F1" s="23"/>
      <c r="G1" s="23"/>
      <c r="H1" s="23"/>
      <c r="I1" s="23"/>
    </row>
    <row r="2" s="2" customFormat="1" ht="35" customHeight="1" spans="1:9">
      <c r="A2" s="11" t="s">
        <v>1</v>
      </c>
      <c r="B2" s="11"/>
      <c r="C2" s="11"/>
      <c r="D2" s="11"/>
      <c r="E2" s="11"/>
      <c r="F2" s="24"/>
      <c r="G2" s="24"/>
      <c r="H2" s="24"/>
      <c r="I2" s="24"/>
    </row>
    <row r="3" s="3" customFormat="1" ht="36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25" t="s">
        <v>6</v>
      </c>
      <c r="F3" s="26" t="s">
        <v>7</v>
      </c>
      <c r="G3" s="26" t="s">
        <v>8</v>
      </c>
      <c r="H3" s="26" t="s">
        <v>9</v>
      </c>
      <c r="I3" s="35" t="s">
        <v>10</v>
      </c>
    </row>
    <row r="4" s="4" customFormat="1" ht="26" customHeight="1" spans="1:9">
      <c r="A4" s="13">
        <v>1</v>
      </c>
      <c r="B4" s="14" t="s">
        <v>11</v>
      </c>
      <c r="C4" s="13" t="s">
        <v>12</v>
      </c>
      <c r="D4" s="15" t="s">
        <v>13</v>
      </c>
      <c r="E4" s="13" t="s">
        <v>14</v>
      </c>
      <c r="F4" s="27">
        <v>0</v>
      </c>
      <c r="G4" s="27">
        <v>500000</v>
      </c>
      <c r="H4" s="27">
        <f t="shared" ref="H4:H8" si="0">G4/0.8-G4</f>
        <v>125000</v>
      </c>
      <c r="I4" s="27">
        <f t="shared" ref="I4:I8" si="1">H4+G4</f>
        <v>625000</v>
      </c>
    </row>
    <row r="5" s="5" customFormat="1" ht="26" customHeight="1" spans="1:9">
      <c r="A5" s="16">
        <v>2</v>
      </c>
      <c r="B5" s="16" t="s">
        <v>15</v>
      </c>
      <c r="C5" s="16" t="s">
        <v>12</v>
      </c>
      <c r="D5" s="16" t="s">
        <v>13</v>
      </c>
      <c r="E5" s="16" t="s">
        <v>16</v>
      </c>
      <c r="F5" s="28">
        <v>0</v>
      </c>
      <c r="G5" s="28">
        <v>300000</v>
      </c>
      <c r="H5" s="27">
        <f t="shared" si="0"/>
        <v>75000</v>
      </c>
      <c r="I5" s="27">
        <f t="shared" si="1"/>
        <v>375000</v>
      </c>
    </row>
    <row r="6" s="6" customFormat="1" ht="26" customHeight="1" spans="1:9">
      <c r="A6" s="17" t="s">
        <v>17</v>
      </c>
      <c r="B6" s="17"/>
      <c r="C6" s="17"/>
      <c r="D6" s="17"/>
      <c r="E6" s="29"/>
      <c r="F6" s="30">
        <f t="shared" ref="F6:I6" si="2">SUM(F4:F5)</f>
        <v>0</v>
      </c>
      <c r="G6" s="30">
        <f t="shared" si="2"/>
        <v>800000</v>
      </c>
      <c r="H6" s="30">
        <f t="shared" si="2"/>
        <v>200000</v>
      </c>
      <c r="I6" s="30">
        <f t="shared" si="2"/>
        <v>1000000</v>
      </c>
    </row>
    <row r="7" s="7" customFormat="1" ht="26" customHeight="1" spans="1:9">
      <c r="A7" s="18">
        <v>3</v>
      </c>
      <c r="B7" s="19" t="s">
        <v>18</v>
      </c>
      <c r="C7" s="19" t="s">
        <v>12</v>
      </c>
      <c r="D7" s="19" t="s">
        <v>19</v>
      </c>
      <c r="E7" s="19" t="s">
        <v>20</v>
      </c>
      <c r="F7" s="31">
        <v>4000</v>
      </c>
      <c r="G7" s="31">
        <v>16000</v>
      </c>
      <c r="H7" s="32">
        <f>G7/0.8-G7</f>
        <v>4000</v>
      </c>
      <c r="I7" s="32">
        <f t="shared" si="1"/>
        <v>20000</v>
      </c>
    </row>
    <row r="8" s="7" customFormat="1" ht="26" customHeight="1" spans="1:9">
      <c r="A8" s="18">
        <v>4</v>
      </c>
      <c r="B8" s="19" t="s">
        <v>21</v>
      </c>
      <c r="C8" s="19" t="s">
        <v>12</v>
      </c>
      <c r="D8" s="19" t="s">
        <v>19</v>
      </c>
      <c r="E8" s="19" t="s">
        <v>16</v>
      </c>
      <c r="F8" s="31">
        <v>0</v>
      </c>
      <c r="G8" s="31">
        <v>300000</v>
      </c>
      <c r="H8" s="32">
        <f t="shared" si="0"/>
        <v>75000</v>
      </c>
      <c r="I8" s="32">
        <f t="shared" si="1"/>
        <v>375000</v>
      </c>
    </row>
    <row r="9" s="6" customFormat="1" ht="26" customHeight="1" spans="1:9">
      <c r="A9" s="17" t="s">
        <v>22</v>
      </c>
      <c r="B9" s="17"/>
      <c r="C9" s="17"/>
      <c r="D9" s="17"/>
      <c r="E9" s="29"/>
      <c r="F9" s="30">
        <f t="shared" ref="F9:I9" si="3">SUM(F7:F8)</f>
        <v>4000</v>
      </c>
      <c r="G9" s="30">
        <f t="shared" si="3"/>
        <v>316000</v>
      </c>
      <c r="H9" s="30">
        <f t="shared" si="3"/>
        <v>79000</v>
      </c>
      <c r="I9" s="30">
        <f t="shared" si="3"/>
        <v>395000</v>
      </c>
    </row>
    <row r="10" s="7" customFormat="1" ht="26" customHeight="1" spans="1:9">
      <c r="A10" s="20">
        <v>5</v>
      </c>
      <c r="B10" s="20" t="s">
        <v>23</v>
      </c>
      <c r="C10" s="20" t="s">
        <v>24</v>
      </c>
      <c r="D10" s="21" t="s">
        <v>25</v>
      </c>
      <c r="E10" s="20" t="s">
        <v>14</v>
      </c>
      <c r="F10" s="32">
        <v>0</v>
      </c>
      <c r="G10" s="32">
        <v>500000</v>
      </c>
      <c r="H10" s="32">
        <f>G10/0.8-G10</f>
        <v>125000</v>
      </c>
      <c r="I10" s="32">
        <f>H10+G10</f>
        <v>625000</v>
      </c>
    </row>
    <row r="11" s="6" customFormat="1" ht="26" customHeight="1" spans="1:9">
      <c r="A11" s="17" t="s">
        <v>26</v>
      </c>
      <c r="B11" s="17"/>
      <c r="C11" s="17"/>
      <c r="D11" s="17"/>
      <c r="E11" s="29"/>
      <c r="F11" s="30">
        <f t="shared" ref="F11:I11" si="4">SUM(F10:F10)</f>
        <v>0</v>
      </c>
      <c r="G11" s="30">
        <f t="shared" si="4"/>
        <v>500000</v>
      </c>
      <c r="H11" s="30">
        <v>125000</v>
      </c>
      <c r="I11" s="30">
        <f t="shared" si="4"/>
        <v>625000</v>
      </c>
    </row>
    <row r="12" s="6" customFormat="1" ht="26" customHeight="1" spans="1:9">
      <c r="A12" s="17" t="s">
        <v>10</v>
      </c>
      <c r="B12" s="17"/>
      <c r="C12" s="17"/>
      <c r="D12" s="17"/>
      <c r="E12" s="33">
        <f>I11+I9+I6</f>
        <v>2020000</v>
      </c>
      <c r="F12" s="34"/>
      <c r="G12" s="34"/>
      <c r="H12" s="34"/>
      <c r="I12" s="36"/>
    </row>
  </sheetData>
  <mergeCells count="6">
    <mergeCell ref="A2:I2"/>
    <mergeCell ref="A6:D6"/>
    <mergeCell ref="A9:D9"/>
    <mergeCell ref="A11:D11"/>
    <mergeCell ref="A12:D12"/>
    <mergeCell ref="E12:I12"/>
  </mergeCells>
  <conditionalFormatting sqref="B3">
    <cfRule type="duplicateValues" dxfId="0" priority="83"/>
    <cfRule type="duplicateValues" dxfId="0" priority="82"/>
  </conditionalFormatting>
  <conditionalFormatting sqref="B4:B5">
    <cfRule type="duplicateValues" dxfId="0" priority="1"/>
  </conditionalFormatting>
  <conditionalFormatting sqref="B2 B13:B1048576">
    <cfRule type="duplicateValues" dxfId="0" priority="87"/>
    <cfRule type="duplicateValues" dxfId="0" priority="88"/>
    <cfRule type="duplicateValues" dxfId="0" priority="89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xqj</cp:lastModifiedBy>
  <dcterms:created xsi:type="dcterms:W3CDTF">2006-09-16T16:00:00Z</dcterms:created>
  <cp:lastPrinted>2020-02-06T22:28:00Z</cp:lastPrinted>
  <dcterms:modified xsi:type="dcterms:W3CDTF">2026-06-23T15:24:47Z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ICV">
    <vt:lpwstr>962F81AE84012F15FD033A6AAD5B0981_43</vt:lpwstr>
  </property>
</Properties>
</file>