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75"/>
  </bookViews>
  <sheets>
    <sheet name="公示（6）" sheetId="1" r:id="rId1"/>
  </sheets>
  <definedNames>
    <definedName name="_xlnm._FilterDatabase" localSheetId="0" hidden="1">'公示（6）'!$A$1:$N$14</definedName>
    <definedName name="_xlnm.Print_Titles" localSheetId="0">'公示（6）'!$3:$4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<sst xmlns="http://schemas.openxmlformats.org/spreadsheetml/2006/main" count="48" uniqueCount="28">
  <si>
    <t>附件</t>
  </si>
  <si>
    <t>柳州市2024年4月人才生活补助申请名单（第三批公示）</t>
  </si>
  <si>
    <t>序号</t>
  </si>
  <si>
    <t>姓名</t>
  </si>
  <si>
    <t>性别</t>
  </si>
  <si>
    <t>工作单位</t>
  </si>
  <si>
    <t>学位</t>
  </si>
  <si>
    <t>人才类别</t>
  </si>
  <si>
    <t>申请补贴金额</t>
  </si>
  <si>
    <t>申请补贴税额</t>
  </si>
  <si>
    <t>合计</t>
  </si>
  <si>
    <t>补贴计发年月</t>
  </si>
  <si>
    <t>最近一次申请年月</t>
  </si>
  <si>
    <t>已申请月数</t>
  </si>
  <si>
    <t>本次申请月数</t>
  </si>
  <si>
    <t>截至目前总月数</t>
  </si>
  <si>
    <t>张博文</t>
  </si>
  <si>
    <t>男</t>
  </si>
  <si>
    <t>广西柳钢东信科技有限公司柳州分公司</t>
  </si>
  <si>
    <t>硕士</t>
  </si>
  <si>
    <t>F</t>
  </si>
  <si>
    <t>高见</t>
  </si>
  <si>
    <t>方盛楠</t>
  </si>
  <si>
    <t>广西柳钢环保股份有限公司</t>
  </si>
  <si>
    <t>俞玉富</t>
  </si>
  <si>
    <t>梁峻瑜</t>
  </si>
  <si>
    <t>王世彬</t>
  </si>
  <si>
    <t>柳州市柳北区人力资源和社会保障局  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</si>
</sst>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\.mm"/>
    <numFmt numFmtId="178" formatCode="yyyy&quot;年&quot;m&quot;月&quot;;@"/>
    <numFmt numFmtId="179" formatCode="0.00_ "/>
  </numFmts>
  <fonts count="35"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ajor"/>
    </font>
    <font>
      <b/>
      <sz val="20"/>
      <name val="方正小标宋简体"/>
      <charset val="134"/>
    </font>
    <font>
      <b/>
      <sz val="11"/>
      <name val="宋体"/>
      <charset val="134"/>
      <scheme val="maj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ajor"/>
    </font>
    <font>
      <b/>
      <sz val="9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0" fillId="0" borderId="0"/>
    <xf numFmtId="0" fontId="0" fillId="0" borderId="0" applyBorder="0">
      <alignment vertical="center"/>
      <protection locked="0"/>
    </xf>
    <xf numFmtId="0" fontId="14" fillId="0" borderId="0"/>
    <xf numFmtId="0" fontId="34" fillId="0" borderId="0"/>
    <xf numFmtId="0" fontId="34" fillId="0" borderId="0"/>
    <xf numFmtId="0" fontId="0" fillId="0" borderId="0">
      <alignment vertical="center"/>
    </xf>
    <xf numFmtId="0" fontId="34" fillId="0" borderId="0"/>
  </cellStyleXfs>
  <cellXfs count="39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 applyAlignment="1"/>
    <xf numFmtId="178" fontId="1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0年柳钢集团校招生培训名单（转炉厂）" xfId="49"/>
    <cellStyle name="常规 32" xfId="50"/>
    <cellStyle name="常规 15" xfId="51"/>
    <cellStyle name="常规 2" xfId="52"/>
    <cellStyle name="常规 3" xfId="53"/>
    <cellStyle name="常规_2019122856390363147_连二车间2019年12月岗位明细(1)" xfId="54"/>
    <cellStyle name="常规 18" xfId="55"/>
    <cellStyle name="常规 4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30" customHeight="1"/>
  <cols>
    <col min="1" max="1" width="5.375" style="3" customWidth="1"/>
    <col min="2" max="2" width="8" style="3" customWidth="1"/>
    <col min="3" max="3" width="6.75833333333333" style="3" customWidth="1"/>
    <col min="4" max="4" width="28.6333333333333" style="4" customWidth="1"/>
    <col min="5" max="5" width="5" style="3" customWidth="1"/>
    <col min="6" max="6" width="12" style="5" customWidth="1"/>
    <col min="7" max="7" width="14.3833333333333" style="6" customWidth="1"/>
    <col min="8" max="8" width="13.8583333333333" style="6" customWidth="1"/>
    <col min="9" max="9" width="14.5083333333333" style="6" customWidth="1"/>
    <col min="10" max="10" width="15.8833333333333" style="7" customWidth="1"/>
    <col min="11" max="11" width="10.5" style="8" customWidth="1"/>
    <col min="12" max="12" width="6" style="3" customWidth="1"/>
    <col min="13" max="13" width="5.88333333333333" style="3" customWidth="1"/>
    <col min="14" max="14" width="7.63333333333333" style="3" customWidth="1"/>
    <col min="15" max="16384" width="9" style="3"/>
  </cols>
  <sheetData>
    <row r="1" ht="14.1" customHeight="1" spans="1:1">
      <c r="A1" s="3" t="s">
        <v>0</v>
      </c>
    </row>
    <row r="2" s="1" customFormat="1" customHeight="1" spans="1:14">
      <c r="A2" s="9" t="s">
        <v>1</v>
      </c>
      <c r="B2" s="9"/>
      <c r="C2" s="9"/>
      <c r="D2" s="10"/>
      <c r="E2" s="9"/>
      <c r="F2" s="9"/>
      <c r="G2" s="19"/>
      <c r="H2" s="19"/>
      <c r="I2" s="19"/>
      <c r="J2" s="31"/>
      <c r="K2" s="31"/>
      <c r="L2" s="9"/>
      <c r="M2" s="9"/>
      <c r="N2" s="9"/>
    </row>
    <row r="3" s="2" customFormat="1" customHeight="1" spans="1:14">
      <c r="A3" s="11" t="s">
        <v>2</v>
      </c>
      <c r="B3" s="11" t="s">
        <v>3</v>
      </c>
      <c r="C3" s="11" t="s">
        <v>4</v>
      </c>
      <c r="D3" s="12" t="s">
        <v>5</v>
      </c>
      <c r="E3" s="20" t="s">
        <v>6</v>
      </c>
      <c r="F3" s="21" t="s">
        <v>7</v>
      </c>
      <c r="G3" s="22" t="s">
        <v>8</v>
      </c>
      <c r="H3" s="22" t="s">
        <v>9</v>
      </c>
      <c r="I3" s="32" t="s">
        <v>10</v>
      </c>
      <c r="J3" s="33" t="s">
        <v>11</v>
      </c>
      <c r="K3" s="33" t="s">
        <v>12</v>
      </c>
      <c r="L3" s="11" t="s">
        <v>13</v>
      </c>
      <c r="M3" s="11" t="s">
        <v>14</v>
      </c>
      <c r="N3" s="11" t="s">
        <v>15</v>
      </c>
    </row>
    <row r="4" s="2" customFormat="1" customHeight="1" spans="1:14">
      <c r="A4" s="11"/>
      <c r="B4" s="11"/>
      <c r="C4" s="11"/>
      <c r="D4" s="12"/>
      <c r="E4" s="23"/>
      <c r="F4" s="21"/>
      <c r="G4" s="22"/>
      <c r="H4" s="22"/>
      <c r="I4" s="32"/>
      <c r="J4" s="33"/>
      <c r="K4" s="33"/>
      <c r="L4" s="11"/>
      <c r="M4" s="11"/>
      <c r="N4" s="11"/>
    </row>
    <row r="5" s="2" customFormat="1" customHeight="1" spans="1:14">
      <c r="A5" s="13">
        <v>1</v>
      </c>
      <c r="B5" s="13" t="s">
        <v>16</v>
      </c>
      <c r="C5" s="13" t="s">
        <v>17</v>
      </c>
      <c r="D5" s="14" t="s">
        <v>18</v>
      </c>
      <c r="E5" s="13" t="s">
        <v>19</v>
      </c>
      <c r="F5" s="24" t="s">
        <v>20</v>
      </c>
      <c r="G5" s="25">
        <f t="shared" ref="G5:G9" si="0">1000*6</f>
        <v>6000</v>
      </c>
      <c r="H5" s="25">
        <f>G5*0.25</f>
        <v>1500</v>
      </c>
      <c r="I5" s="25">
        <f>SUM(G5:H5)</f>
        <v>7500</v>
      </c>
      <c r="J5" s="34">
        <v>43739</v>
      </c>
      <c r="K5" s="34">
        <v>45200</v>
      </c>
      <c r="L5" s="13">
        <v>48</v>
      </c>
      <c r="M5" s="13">
        <v>6</v>
      </c>
      <c r="N5" s="13">
        <f t="shared" ref="N5:N10" si="1">L5+M5</f>
        <v>54</v>
      </c>
    </row>
    <row r="6" s="2" customFormat="1" customHeight="1" spans="1:14">
      <c r="A6" s="13">
        <v>2</v>
      </c>
      <c r="B6" s="13" t="s">
        <v>21</v>
      </c>
      <c r="C6" s="13" t="s">
        <v>17</v>
      </c>
      <c r="D6" s="14" t="s">
        <v>18</v>
      </c>
      <c r="E6" s="13" t="s">
        <v>19</v>
      </c>
      <c r="F6" s="24" t="s">
        <v>20</v>
      </c>
      <c r="G6" s="25">
        <f t="shared" si="0"/>
        <v>6000</v>
      </c>
      <c r="H6" s="25">
        <f>G6*0.25</f>
        <v>1500</v>
      </c>
      <c r="I6" s="25">
        <f>SUM(G6:H6)</f>
        <v>7500</v>
      </c>
      <c r="J6" s="34">
        <v>43952</v>
      </c>
      <c r="K6" s="34">
        <v>45200</v>
      </c>
      <c r="L6" s="13">
        <v>41</v>
      </c>
      <c r="M6" s="13">
        <v>6</v>
      </c>
      <c r="N6" s="13">
        <f t="shared" si="1"/>
        <v>47</v>
      </c>
    </row>
    <row r="7" s="2" customFormat="1" customHeight="1" spans="1:14">
      <c r="A7" s="14">
        <v>3</v>
      </c>
      <c r="B7" s="14" t="s">
        <v>22</v>
      </c>
      <c r="C7" s="14" t="s">
        <v>17</v>
      </c>
      <c r="D7" s="14" t="s">
        <v>23</v>
      </c>
      <c r="E7" s="14" t="s">
        <v>19</v>
      </c>
      <c r="F7" s="24" t="s">
        <v>20</v>
      </c>
      <c r="G7" s="26">
        <f t="shared" si="0"/>
        <v>6000</v>
      </c>
      <c r="H7" s="26">
        <f t="shared" ref="H7:H10" si="2">G7/0.8-G7</f>
        <v>1500</v>
      </c>
      <c r="I7" s="26">
        <f t="shared" ref="I7:I10" si="3">G7+H7</f>
        <v>7500</v>
      </c>
      <c r="J7" s="35">
        <v>44013</v>
      </c>
      <c r="K7" s="35">
        <v>45200</v>
      </c>
      <c r="L7" s="14">
        <v>39</v>
      </c>
      <c r="M7" s="14">
        <v>6</v>
      </c>
      <c r="N7" s="14">
        <f t="shared" si="1"/>
        <v>45</v>
      </c>
    </row>
    <row r="8" s="2" customFormat="1" customHeight="1" spans="1:14">
      <c r="A8" s="14">
        <v>4</v>
      </c>
      <c r="B8" s="14" t="s">
        <v>24</v>
      </c>
      <c r="C8" s="14" t="s">
        <v>17</v>
      </c>
      <c r="D8" s="14" t="s">
        <v>23</v>
      </c>
      <c r="E8" s="14" t="s">
        <v>19</v>
      </c>
      <c r="F8" s="24" t="s">
        <v>20</v>
      </c>
      <c r="G8" s="26">
        <f t="shared" si="0"/>
        <v>6000</v>
      </c>
      <c r="H8" s="26">
        <f t="shared" si="2"/>
        <v>1500</v>
      </c>
      <c r="I8" s="26">
        <f t="shared" si="3"/>
        <v>7500</v>
      </c>
      <c r="J8" s="35">
        <v>44013</v>
      </c>
      <c r="K8" s="35">
        <v>45200</v>
      </c>
      <c r="L8" s="14">
        <v>39</v>
      </c>
      <c r="M8" s="14">
        <v>6</v>
      </c>
      <c r="N8" s="14">
        <f t="shared" si="1"/>
        <v>45</v>
      </c>
    </row>
    <row r="9" s="2" customFormat="1" customHeight="1" spans="1:14">
      <c r="A9" s="14">
        <v>5</v>
      </c>
      <c r="B9" s="14" t="s">
        <v>25</v>
      </c>
      <c r="C9" s="14" t="s">
        <v>17</v>
      </c>
      <c r="D9" s="14" t="s">
        <v>23</v>
      </c>
      <c r="E9" s="14" t="s">
        <v>19</v>
      </c>
      <c r="F9" s="24" t="s">
        <v>20</v>
      </c>
      <c r="G9" s="26">
        <f t="shared" si="0"/>
        <v>6000</v>
      </c>
      <c r="H9" s="26">
        <f t="shared" si="2"/>
        <v>1500</v>
      </c>
      <c r="I9" s="26">
        <f t="shared" si="3"/>
        <v>7500</v>
      </c>
      <c r="J9" s="35">
        <v>44013</v>
      </c>
      <c r="K9" s="35">
        <v>45200</v>
      </c>
      <c r="L9" s="14">
        <v>39</v>
      </c>
      <c r="M9" s="14">
        <v>6</v>
      </c>
      <c r="N9" s="14">
        <f t="shared" si="1"/>
        <v>45</v>
      </c>
    </row>
    <row r="10" s="2" customFormat="1" customHeight="1" spans="1:14">
      <c r="A10" s="14">
        <v>6</v>
      </c>
      <c r="B10" s="14" t="s">
        <v>26</v>
      </c>
      <c r="C10" s="14" t="s">
        <v>17</v>
      </c>
      <c r="D10" s="14" t="s">
        <v>23</v>
      </c>
      <c r="E10" s="14" t="s">
        <v>19</v>
      </c>
      <c r="F10" s="24" t="s">
        <v>20</v>
      </c>
      <c r="G10" s="26">
        <v>6000</v>
      </c>
      <c r="H10" s="26">
        <f t="shared" si="2"/>
        <v>1500</v>
      </c>
      <c r="I10" s="26">
        <f t="shared" si="3"/>
        <v>7500</v>
      </c>
      <c r="J10" s="35">
        <v>44378</v>
      </c>
      <c r="K10" s="35">
        <v>45200</v>
      </c>
      <c r="L10" s="14">
        <v>27</v>
      </c>
      <c r="M10" s="14">
        <v>6</v>
      </c>
      <c r="N10" s="14">
        <f t="shared" si="1"/>
        <v>33</v>
      </c>
    </row>
    <row r="11" s="2" customFormat="1" customHeight="1" spans="1:14">
      <c r="A11" s="15" t="s">
        <v>27</v>
      </c>
      <c r="B11" s="16"/>
      <c r="C11" s="16"/>
      <c r="D11" s="17"/>
      <c r="E11" s="27"/>
      <c r="F11" s="28"/>
      <c r="G11" s="29">
        <f>SUM(G5:G10)</f>
        <v>36000</v>
      </c>
      <c r="H11" s="29">
        <f>SUM(H5:H10)</f>
        <v>9000</v>
      </c>
      <c r="I11" s="29">
        <f>SUM(I5:I10)</f>
        <v>45000</v>
      </c>
      <c r="J11" s="36"/>
      <c r="K11" s="37"/>
      <c r="L11" s="38"/>
      <c r="M11" s="38"/>
      <c r="N11" s="38"/>
    </row>
    <row r="12" customHeight="1" spans="1:14">
      <c r="A12" s="18" t="s">
        <v>10</v>
      </c>
      <c r="B12" s="18"/>
      <c r="C12" s="18"/>
      <c r="D12" s="18"/>
      <c r="E12" s="18"/>
      <c r="F12" s="18"/>
      <c r="G12" s="30">
        <v>45000</v>
      </c>
      <c r="H12" s="30"/>
      <c r="I12" s="30"/>
      <c r="J12" s="30"/>
      <c r="K12" s="30"/>
      <c r="L12" s="30"/>
      <c r="M12" s="30"/>
      <c r="N12" s="30"/>
    </row>
  </sheetData>
  <mergeCells count="18">
    <mergeCell ref="A2:N2"/>
    <mergeCell ref="A11:D11"/>
    <mergeCell ref="A12:F12"/>
    <mergeCell ref="G12:N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conditionalFormatting sqref="B12">
    <cfRule type="duplicateValues" dxfId="0" priority="10"/>
    <cfRule type="duplicateValues" dxfId="0" priority="11"/>
  </conditionalFormatting>
  <conditionalFormatting sqref="B5:B10">
    <cfRule type="duplicateValues" dxfId="0" priority="3"/>
    <cfRule type="duplicateValues" dxfId="0" priority="2"/>
    <cfRule type="duplicateValues" dxfId="0" priority="1"/>
  </conditionalFormatting>
  <conditionalFormatting sqref="B1:B4 B12:B1048576">
    <cfRule type="duplicateValues" dxfId="0" priority="9"/>
  </conditionalFormatting>
  <conditionalFormatting sqref="B1:B4 B13:B1048576">
    <cfRule type="duplicateValues" dxfId="0" priority="32"/>
    <cfRule type="duplicateValues" dxfId="0" priority="33"/>
    <cfRule type="duplicateValues" dxfId="0" priority="35"/>
  </conditionalFormatting>
  <conditionalFormatting sqref="B2:B4 B13:B1048576">
    <cfRule type="duplicateValues" dxfId="0" priority="441"/>
  </conditionalFormatting>
  <printOptions horizontalCentered="1"/>
  <pageMargins left="0.550694444444444" right="0.472222222222222" top="0.550694444444444" bottom="0.472222222222222" header="0.314583333333333" footer="0.314583333333333"/>
  <pageSetup paperSize="9" scale="61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xqj</cp:lastModifiedBy>
  <dcterms:created xsi:type="dcterms:W3CDTF">2006-09-16T08:00:00Z</dcterms:created>
  <cp:lastPrinted>2022-04-28T09:32:00Z</cp:lastPrinted>
  <dcterms:modified xsi:type="dcterms:W3CDTF">2026-06-23T14:37:28Z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2052-12.1.0.17900</vt:lpwstr>
  </property>
  <property fmtid="{D5CDD505-2E9C-101B-9397-08002B2CF9AE}" pid="3" name="ICV">
    <vt:lpwstr>487D983DC2994B71954010F59E7E6478_13</vt:lpwstr>
  </property>
</Properties>
</file>