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公示（86）" sheetId="1" r:id="rId1"/>
  </sheets>
  <definedNames>
    <definedName name="_xlnm._FilterDatabase" localSheetId="0" hidden="1">'公示（86）'!$A$1:$M$92</definedName>
    <definedName name="_xlnm.Print_Titles" localSheetId="0">'公示（86）'!$2:$3</definedName>
  </definedNames>
  <calcPr calcId="144525"/>
</workbook>
</file>

<file path=xl/sharedStrings.xml><?xml version="1.0" encoding="utf-8"?>
<sst xmlns="http://schemas.openxmlformats.org/spreadsheetml/2006/main" count="437" uniqueCount="118">
  <si>
    <t>附件2</t>
  </si>
  <si>
    <t>柳州市2023年4月人才租房补贴申请名单（第九批公示）</t>
  </si>
  <si>
    <t>序号</t>
  </si>
  <si>
    <t>姓名</t>
  </si>
  <si>
    <t>性别</t>
  </si>
  <si>
    <t>工作单位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</si>
  <si>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</si>
  <si>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</si>
  <si>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</si>
  <si>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</si>
  <si>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</si>
  <si>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</si>
  <si>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</si>
  <si>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</si>
  <si>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截止目前总月数</t>
  </si>
  <si>
    <t>覃双慧</t>
  </si>
  <si>
    <t>女</t>
  </si>
  <si>
    <t>东风柳州汽车有限公司</t>
  </si>
  <si>
    <t>H</t>
  </si>
  <si>
    <t>无</t>
  </si>
  <si>
    <t>唐昱</t>
  </si>
  <si>
    <t>李孝隆</t>
  </si>
  <si>
    <t>男</t>
  </si>
  <si>
    <t>原欣欣</t>
  </si>
  <si>
    <t>刘健滨</t>
  </si>
  <si>
    <t>李少伟</t>
  </si>
  <si>
    <t>韦云城</t>
  </si>
  <si>
    <t>0</t>
  </si>
  <si>
    <t>9</t>
  </si>
  <si>
    <t>梁雅莉</t>
  </si>
  <si>
    <t>朱紫</t>
  </si>
  <si>
    <t>黄馨瑶</t>
  </si>
  <si>
    <t>卓智海</t>
  </si>
  <si>
    <t>何宏斌</t>
  </si>
  <si>
    <t>F</t>
  </si>
  <si>
    <t>陈晓蓉</t>
  </si>
  <si>
    <t>段应强</t>
  </si>
  <si>
    <t>甘国力</t>
  </si>
  <si>
    <t>8</t>
  </si>
  <si>
    <t>韩洛萍</t>
  </si>
  <si>
    <t>G</t>
  </si>
  <si>
    <t>吴铂涵</t>
  </si>
  <si>
    <t>梁富庭</t>
  </si>
  <si>
    <t>莫奥妮</t>
  </si>
  <si>
    <t>莫锦苗</t>
  </si>
  <si>
    <t>农志彬</t>
  </si>
  <si>
    <t>欧炳良</t>
  </si>
  <si>
    <t>2022年7月</t>
  </si>
  <si>
    <t>杨力</t>
  </si>
  <si>
    <t>张旭</t>
  </si>
  <si>
    <t>韦雅财</t>
  </si>
  <si>
    <t>肖光皓</t>
  </si>
  <si>
    <t>姚家豪</t>
  </si>
  <si>
    <t>卢淞</t>
  </si>
  <si>
    <t>陈翠亭</t>
  </si>
  <si>
    <t>李有棋</t>
  </si>
  <si>
    <t>黄景耀</t>
  </si>
  <si>
    <t>曾章豪</t>
  </si>
  <si>
    <t>黄健贵</t>
  </si>
  <si>
    <t>陈思宇</t>
  </si>
  <si>
    <t>谭美军</t>
  </si>
  <si>
    <t>韦妮佟</t>
  </si>
  <si>
    <t>东风柳
州汽车有限公司</t>
  </si>
  <si>
    <t>韦春迎</t>
  </si>
  <si>
    <t>曾庆龙</t>
  </si>
  <si>
    <t>唐赡军</t>
  </si>
  <si>
    <t>唐翠</t>
  </si>
  <si>
    <t>施瑞</t>
  </si>
  <si>
    <t>东风柳汽汽车有限公司</t>
  </si>
  <si>
    <t>叶子豪</t>
  </si>
  <si>
    <t>叶榕水</t>
  </si>
  <si>
    <t>盘钊金</t>
  </si>
  <si>
    <t xml:space="preserve">  陈俊杰　</t>
  </si>
  <si>
    <t>舒博</t>
  </si>
  <si>
    <t>廖滔滔</t>
  </si>
  <si>
    <t>吴青洲</t>
  </si>
  <si>
    <t>李富春</t>
  </si>
  <si>
    <t>徐富水</t>
  </si>
  <si>
    <t>韦阳</t>
  </si>
  <si>
    <t>黄仕勋</t>
  </si>
  <si>
    <t>林哲</t>
  </si>
  <si>
    <t>郑泽兴</t>
  </si>
  <si>
    <t>方娜妮</t>
  </si>
  <si>
    <t>东风柳州汽车有限公司　</t>
  </si>
  <si>
    <t>李鑫</t>
  </si>
  <si>
    <t>庾恒毅</t>
  </si>
  <si>
    <t>任彦飞</t>
  </si>
  <si>
    <t>刘阳</t>
  </si>
  <si>
    <t>王红阳</t>
  </si>
  <si>
    <t>袁绍芹</t>
  </si>
  <si>
    <t>莫瑞海</t>
  </si>
  <si>
    <t>金富杰</t>
  </si>
  <si>
    <t>杨昌学</t>
  </si>
  <si>
    <t>翁建明</t>
  </si>
  <si>
    <t>赵荣敏</t>
  </si>
  <si>
    <t>唐振天</t>
  </si>
  <si>
    <t>马儒昆</t>
  </si>
  <si>
    <t>刘铸</t>
  </si>
  <si>
    <t>2021年4月</t>
  </si>
  <si>
    <t>曹秋媛</t>
  </si>
  <si>
    <t>李铭艳</t>
  </si>
  <si>
    <t>莫世源</t>
  </si>
  <si>
    <t>黄晓洁</t>
  </si>
  <si>
    <t>龙泽巨</t>
  </si>
  <si>
    <t>吴昭凤</t>
  </si>
  <si>
    <t>陆韵佳</t>
  </si>
  <si>
    <t>姚玉嫣</t>
  </si>
  <si>
    <t>乔章峰</t>
  </si>
  <si>
    <t>2021年12月</t>
  </si>
  <si>
    <t>郭文森</t>
  </si>
  <si>
    <t>白朝旭</t>
  </si>
  <si>
    <t>颜世毅</t>
  </si>
  <si>
    <t>刘跃鸣</t>
  </si>
  <si>
    <t>曾明栩</t>
  </si>
  <si>
    <t>张问贵</t>
  </si>
  <si>
    <t>黄玉月</t>
  </si>
  <si>
    <t>陈文森</t>
  </si>
  <si>
    <t>东风柳州汽车有限公司  86人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</si>
</sst>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yyyy&quot;年&quot;mm&quot;月&quot;"/>
    <numFmt numFmtId="178" formatCode="#0"/>
    <numFmt numFmtId="179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57" fontId="0" fillId="0" borderId="1" xfId="49" applyNumberFormat="1" applyFont="1" applyFill="1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/>
    </xf>
    <xf numFmtId="57" fontId="0" fillId="0" borderId="3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 quotePrefix="1">
      <alignment horizontal="center" vertical="center"/>
    </xf>
    <xf numFmtId="57" fontId="0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租房补贴汇总表_3" xfId="51"/>
    <cellStyle name="常规_租房补贴汇总表" xfId="52"/>
    <cellStyle name="常规 5" xfId="53"/>
    <cellStyle name="常规 3" xfId="54"/>
    <cellStyle name="常规 7" xfId="55"/>
    <cellStyle name="常规 4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90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4" name="TextBox 3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12" name="TextBox 3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20" name="TextBox 3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4454525" y="401066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4454525" y="401066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4454525" y="401066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28" name="TextBox 3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29" name="TextBox 4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30" name="TextBox 5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381000"/>
    <xdr:sp>
      <xdr:nvSpPr>
        <xdr:cNvPr id="31" name="TextBox 6"/>
        <xdr:cNvSpPr txBox="1"/>
      </xdr:nvSpPr>
      <xdr:spPr>
        <a:xfrm>
          <a:off x="4454525" y="401066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4454525" y="401066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4454525" y="401066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4454525" y="401066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4454525" y="401066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4454525" y="401066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4454525" y="401066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4454525" y="401066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90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4454525" y="4010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92"/>
  <sheetViews>
    <sheetView tabSelected="1" zoomScale="85" zoomScaleNormal="85" workbookViewId="0">
      <pane ySplit="3" topLeftCell="A83" activePane="bottomLeft" state="frozen"/>
      <selection/>
      <selection pane="bottomLeft" activeCell="A1" sqref="$A1:$XFD1048576"/>
    </sheetView>
  </sheetViews>
  <sheetFormatPr defaultColWidth="9" defaultRowHeight="30" customHeight="1"/>
  <cols>
    <col min="1" max="1" width="7.35" style="2" customWidth="1"/>
    <col min="2" max="2" width="10.4416666666667" style="5" customWidth="1"/>
    <col min="3" max="3" width="8.1" style="2" customWidth="1"/>
    <col min="4" max="4" width="28.8166666666667" style="5" customWidth="1"/>
    <col min="5" max="5" width="12.4916666666667" style="5" customWidth="1"/>
    <col min="6" max="7" width="17.0583333333333" style="6" customWidth="1"/>
    <col min="8" max="8" width="13.0833333333333" style="6" customWidth="1"/>
    <col min="9" max="9" width="16.7666666666667" style="2" customWidth="1"/>
    <col min="10" max="10" width="14.2583333333333" style="2" customWidth="1"/>
    <col min="11" max="11" width="10.0666666666667" style="2" customWidth="1"/>
    <col min="12" max="12" width="12.6416666666667" style="5" customWidth="1"/>
    <col min="13" max="13" width="14.85" style="2" customWidth="1"/>
    <col min="14" max="16384" width="9" style="2"/>
  </cols>
  <sheetData>
    <row r="1" s="1" customFormat="1" customHeight="1" spans="1:12">
      <c r="A1" s="7" t="s">
        <v>0</v>
      </c>
      <c r="B1" s="8"/>
      <c r="C1" s="7"/>
      <c r="D1" s="9"/>
      <c r="E1" s="7"/>
      <c r="F1" s="10"/>
      <c r="G1" s="10"/>
      <c r="H1" s="10"/>
      <c r="I1" s="9"/>
      <c r="J1" s="9"/>
      <c r="K1" s="8"/>
      <c r="L1" s="9"/>
    </row>
    <row r="2" s="2" customFormat="1" ht="31" customHeight="1" spans="1:13">
      <c r="A2" s="11" t="s">
        <v>1</v>
      </c>
      <c r="B2" s="11"/>
      <c r="C2" s="11"/>
      <c r="D2" s="11"/>
      <c r="E2" s="11"/>
      <c r="F2" s="12"/>
      <c r="G2" s="12"/>
      <c r="H2" s="12"/>
      <c r="I2" s="11"/>
      <c r="J2" s="11"/>
      <c r="K2" s="11"/>
      <c r="L2" s="11"/>
      <c r="M2" s="11"/>
    </row>
    <row r="3" s="3" customFormat="1" ht="52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5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4" customFormat="1" ht="35" customHeight="1" spans="1:13">
      <c r="A4" s="16">
        <v>1</v>
      </c>
      <c r="B4" s="16" t="s">
        <v>15</v>
      </c>
      <c r="C4" s="16" t="s">
        <v>16</v>
      </c>
      <c r="D4" s="17" t="s">
        <v>17</v>
      </c>
      <c r="E4" s="16" t="s">
        <v>18</v>
      </c>
      <c r="F4" s="18">
        <v>4500</v>
      </c>
      <c r="G4" s="18">
        <v>1125</v>
      </c>
      <c r="H4" s="18">
        <f t="shared" ref="H4:H52" si="0">G4+F4</f>
        <v>5625</v>
      </c>
      <c r="I4" s="36">
        <v>44743</v>
      </c>
      <c r="J4" s="37" t="s">
        <v>19</v>
      </c>
      <c r="K4" s="16">
        <v>0</v>
      </c>
      <c r="L4" s="16">
        <v>9</v>
      </c>
      <c r="M4" s="38">
        <f t="shared" ref="M4:M52" si="1">L4+K4</f>
        <v>9</v>
      </c>
    </row>
    <row r="5" s="4" customFormat="1" ht="35" customHeight="1" spans="1:13">
      <c r="A5" s="19">
        <v>2</v>
      </c>
      <c r="B5" s="19" t="s">
        <v>20</v>
      </c>
      <c r="C5" s="19" t="s">
        <v>16</v>
      </c>
      <c r="D5" s="19" t="s">
        <v>17</v>
      </c>
      <c r="E5" s="19" t="s">
        <v>18</v>
      </c>
      <c r="F5" s="20">
        <v>4500</v>
      </c>
      <c r="G5" s="20">
        <v>1125</v>
      </c>
      <c r="H5" s="18">
        <f t="shared" si="0"/>
        <v>5625</v>
      </c>
      <c r="I5" s="39">
        <v>44743</v>
      </c>
      <c r="J5" s="37" t="s">
        <v>19</v>
      </c>
      <c r="K5" s="40">
        <v>0</v>
      </c>
      <c r="L5" s="40">
        <v>9</v>
      </c>
      <c r="M5" s="38">
        <f t="shared" si="1"/>
        <v>9</v>
      </c>
    </row>
    <row r="6" s="4" customFormat="1" ht="35" customHeight="1" spans="1:13">
      <c r="A6" s="16">
        <v>3</v>
      </c>
      <c r="B6" s="19" t="s">
        <v>21</v>
      </c>
      <c r="C6" s="19" t="s">
        <v>22</v>
      </c>
      <c r="D6" s="19" t="s">
        <v>17</v>
      </c>
      <c r="E6" s="19" t="s">
        <v>18</v>
      </c>
      <c r="F6" s="20">
        <v>4500</v>
      </c>
      <c r="G6" s="20">
        <v>1125</v>
      </c>
      <c r="H6" s="18">
        <f t="shared" si="0"/>
        <v>5625</v>
      </c>
      <c r="I6" s="39">
        <v>44743</v>
      </c>
      <c r="J6" s="37" t="s">
        <v>19</v>
      </c>
      <c r="K6" s="40">
        <v>0</v>
      </c>
      <c r="L6" s="40">
        <v>9</v>
      </c>
      <c r="M6" s="38">
        <f t="shared" si="1"/>
        <v>9</v>
      </c>
    </row>
    <row r="7" s="4" customFormat="1" ht="35" customHeight="1" spans="1:13">
      <c r="A7" s="19">
        <v>4</v>
      </c>
      <c r="B7" s="19" t="s">
        <v>23</v>
      </c>
      <c r="C7" s="19" t="s">
        <v>16</v>
      </c>
      <c r="D7" s="19" t="s">
        <v>17</v>
      </c>
      <c r="E7" s="19" t="s">
        <v>18</v>
      </c>
      <c r="F7" s="20">
        <v>4500</v>
      </c>
      <c r="G7" s="20">
        <v>1125</v>
      </c>
      <c r="H7" s="18">
        <f t="shared" si="0"/>
        <v>5625</v>
      </c>
      <c r="I7" s="39">
        <v>44743</v>
      </c>
      <c r="J7" s="37" t="s">
        <v>19</v>
      </c>
      <c r="K7" s="40">
        <v>0</v>
      </c>
      <c r="L7" s="40">
        <v>9</v>
      </c>
      <c r="M7" s="38">
        <f t="shared" si="1"/>
        <v>9</v>
      </c>
    </row>
    <row r="8" s="4" customFormat="1" ht="35" customHeight="1" spans="1:13">
      <c r="A8" s="16">
        <v>5</v>
      </c>
      <c r="B8" s="19" t="s">
        <v>24</v>
      </c>
      <c r="C8" s="19" t="s">
        <v>22</v>
      </c>
      <c r="D8" s="19" t="s">
        <v>17</v>
      </c>
      <c r="E8" s="19" t="s">
        <v>18</v>
      </c>
      <c r="F8" s="20">
        <v>4500</v>
      </c>
      <c r="G8" s="20">
        <v>1125</v>
      </c>
      <c r="H8" s="18">
        <f t="shared" si="0"/>
        <v>5625</v>
      </c>
      <c r="I8" s="39">
        <v>44743</v>
      </c>
      <c r="J8" s="37" t="s">
        <v>19</v>
      </c>
      <c r="K8" s="40">
        <v>0</v>
      </c>
      <c r="L8" s="40">
        <v>9</v>
      </c>
      <c r="M8" s="38">
        <f t="shared" si="1"/>
        <v>9</v>
      </c>
    </row>
    <row r="9" s="4" customFormat="1" ht="35" customHeight="1" spans="1:13">
      <c r="A9" s="19">
        <v>6</v>
      </c>
      <c r="B9" s="19" t="s">
        <v>25</v>
      </c>
      <c r="C9" s="19" t="s">
        <v>22</v>
      </c>
      <c r="D9" s="19" t="s">
        <v>17</v>
      </c>
      <c r="E9" s="19" t="s">
        <v>18</v>
      </c>
      <c r="F9" s="20">
        <v>4500</v>
      </c>
      <c r="G9" s="20">
        <v>1125</v>
      </c>
      <c r="H9" s="18">
        <f t="shared" si="0"/>
        <v>5625</v>
      </c>
      <c r="I9" s="39">
        <v>44743</v>
      </c>
      <c r="J9" s="37" t="s">
        <v>19</v>
      </c>
      <c r="K9" s="40">
        <v>0</v>
      </c>
      <c r="L9" s="40">
        <v>9</v>
      </c>
      <c r="M9" s="38">
        <f t="shared" si="1"/>
        <v>9</v>
      </c>
    </row>
    <row r="10" s="4" customFormat="1" ht="35" customHeight="1" spans="1:13">
      <c r="A10" s="16">
        <v>7</v>
      </c>
      <c r="B10" s="19" t="s">
        <v>26</v>
      </c>
      <c r="C10" s="19" t="s">
        <v>22</v>
      </c>
      <c r="D10" s="19" t="s">
        <v>17</v>
      </c>
      <c r="E10" s="19" t="s">
        <v>18</v>
      </c>
      <c r="F10" s="20">
        <v>4500</v>
      </c>
      <c r="G10" s="20">
        <v>1125</v>
      </c>
      <c r="H10" s="18">
        <f t="shared" si="0"/>
        <v>5625</v>
      </c>
      <c r="I10" s="39">
        <v>44743</v>
      </c>
      <c r="J10" s="37" t="s">
        <v>19</v>
      </c>
      <c r="K10" s="26" t="s">
        <v>27</v>
      </c>
      <c r="L10" s="26" t="s">
        <v>28</v>
      </c>
      <c r="M10" s="38">
        <f t="shared" si="1"/>
        <v>9</v>
      </c>
    </row>
    <row r="11" s="4" customFormat="1" ht="35" customHeight="1" spans="1:13">
      <c r="A11" s="19">
        <v>8</v>
      </c>
      <c r="B11" s="19" t="s">
        <v>29</v>
      </c>
      <c r="C11" s="19" t="s">
        <v>16</v>
      </c>
      <c r="D11" s="19" t="s">
        <v>17</v>
      </c>
      <c r="E11" s="19" t="s">
        <v>18</v>
      </c>
      <c r="F11" s="20">
        <v>4500</v>
      </c>
      <c r="G11" s="20">
        <v>1125</v>
      </c>
      <c r="H11" s="18">
        <f t="shared" si="0"/>
        <v>5625</v>
      </c>
      <c r="I11" s="39">
        <v>44743</v>
      </c>
      <c r="J11" s="37" t="s">
        <v>19</v>
      </c>
      <c r="K11" s="19">
        <v>0</v>
      </c>
      <c r="L11" s="19">
        <v>9</v>
      </c>
      <c r="M11" s="38">
        <f t="shared" si="1"/>
        <v>9</v>
      </c>
    </row>
    <row r="12" s="4" customFormat="1" ht="35" customHeight="1" spans="1:13">
      <c r="A12" s="16">
        <v>9</v>
      </c>
      <c r="B12" s="19" t="s">
        <v>30</v>
      </c>
      <c r="C12" s="19" t="s">
        <v>16</v>
      </c>
      <c r="D12" s="19" t="s">
        <v>17</v>
      </c>
      <c r="E12" s="19" t="s">
        <v>18</v>
      </c>
      <c r="F12" s="20">
        <v>4500</v>
      </c>
      <c r="G12" s="20">
        <v>1125</v>
      </c>
      <c r="H12" s="18">
        <f t="shared" si="0"/>
        <v>5625</v>
      </c>
      <c r="I12" s="39">
        <v>44743</v>
      </c>
      <c r="J12" s="37" t="s">
        <v>19</v>
      </c>
      <c r="K12" s="41">
        <v>0</v>
      </c>
      <c r="L12" s="19">
        <v>9</v>
      </c>
      <c r="M12" s="38">
        <f t="shared" si="1"/>
        <v>9</v>
      </c>
    </row>
    <row r="13" s="4" customFormat="1" ht="35" customHeight="1" spans="1:13">
      <c r="A13" s="19">
        <v>10</v>
      </c>
      <c r="B13" s="19" t="s">
        <v>31</v>
      </c>
      <c r="C13" s="19" t="s">
        <v>16</v>
      </c>
      <c r="D13" s="19" t="s">
        <v>17</v>
      </c>
      <c r="E13" s="19" t="s">
        <v>18</v>
      </c>
      <c r="F13" s="20">
        <v>4500</v>
      </c>
      <c r="G13" s="20">
        <v>1125</v>
      </c>
      <c r="H13" s="18">
        <f t="shared" si="0"/>
        <v>5625</v>
      </c>
      <c r="I13" s="39">
        <v>44743</v>
      </c>
      <c r="J13" s="37" t="s">
        <v>19</v>
      </c>
      <c r="K13" s="19">
        <v>0</v>
      </c>
      <c r="L13" s="19">
        <v>9</v>
      </c>
      <c r="M13" s="38">
        <f t="shared" si="1"/>
        <v>9</v>
      </c>
    </row>
    <row r="14" s="4" customFormat="1" ht="35" customHeight="1" spans="1:13">
      <c r="A14" s="16">
        <v>11</v>
      </c>
      <c r="B14" s="16" t="s">
        <v>32</v>
      </c>
      <c r="C14" s="16" t="s">
        <v>22</v>
      </c>
      <c r="D14" s="16" t="s">
        <v>17</v>
      </c>
      <c r="E14" s="16" t="s">
        <v>18</v>
      </c>
      <c r="F14" s="18">
        <v>4500</v>
      </c>
      <c r="G14" s="18">
        <v>1125</v>
      </c>
      <c r="H14" s="18">
        <f t="shared" si="0"/>
        <v>5625</v>
      </c>
      <c r="I14" s="36">
        <v>44743</v>
      </c>
      <c r="J14" s="37" t="s">
        <v>19</v>
      </c>
      <c r="K14" s="42">
        <v>0</v>
      </c>
      <c r="L14" s="42">
        <v>9</v>
      </c>
      <c r="M14" s="38">
        <f t="shared" si="1"/>
        <v>9</v>
      </c>
    </row>
    <row r="15" s="4" customFormat="1" ht="35" customHeight="1" spans="1:13">
      <c r="A15" s="19">
        <v>12</v>
      </c>
      <c r="B15" s="19" t="s">
        <v>33</v>
      </c>
      <c r="C15" s="19" t="s">
        <v>22</v>
      </c>
      <c r="D15" s="19" t="s">
        <v>17</v>
      </c>
      <c r="E15" s="21" t="s">
        <v>34</v>
      </c>
      <c r="F15" s="20">
        <v>9000</v>
      </c>
      <c r="G15" s="20">
        <v>2250</v>
      </c>
      <c r="H15" s="18">
        <f t="shared" si="0"/>
        <v>11250</v>
      </c>
      <c r="I15" s="39">
        <v>44743</v>
      </c>
      <c r="J15" s="37" t="s">
        <v>19</v>
      </c>
      <c r="K15" s="19">
        <v>0</v>
      </c>
      <c r="L15" s="19">
        <v>9</v>
      </c>
      <c r="M15" s="38">
        <f t="shared" si="1"/>
        <v>9</v>
      </c>
    </row>
    <row r="16" s="4" customFormat="1" ht="35" customHeight="1" spans="1:13">
      <c r="A16" s="16">
        <v>13</v>
      </c>
      <c r="B16" s="22" t="s">
        <v>35</v>
      </c>
      <c r="C16" s="22" t="s">
        <v>16</v>
      </c>
      <c r="D16" s="19" t="s">
        <v>17</v>
      </c>
      <c r="E16" s="19" t="s">
        <v>34</v>
      </c>
      <c r="F16" s="20">
        <v>9000</v>
      </c>
      <c r="G16" s="20">
        <v>2250</v>
      </c>
      <c r="H16" s="18">
        <f t="shared" si="0"/>
        <v>11250</v>
      </c>
      <c r="I16" s="39">
        <v>44743</v>
      </c>
      <c r="J16" s="37" t="s">
        <v>19</v>
      </c>
      <c r="K16" s="26" t="s">
        <v>27</v>
      </c>
      <c r="L16" s="26">
        <v>9</v>
      </c>
      <c r="M16" s="38">
        <f t="shared" si="1"/>
        <v>9</v>
      </c>
    </row>
    <row r="17" s="4" customFormat="1" ht="35" customHeight="1" spans="1:13">
      <c r="A17" s="19">
        <v>14</v>
      </c>
      <c r="B17" s="19" t="s">
        <v>36</v>
      </c>
      <c r="C17" s="19" t="s">
        <v>22</v>
      </c>
      <c r="D17" s="19" t="s">
        <v>17</v>
      </c>
      <c r="E17" s="19" t="s">
        <v>18</v>
      </c>
      <c r="F17" s="20">
        <v>4500</v>
      </c>
      <c r="G17" s="20">
        <v>1125</v>
      </c>
      <c r="H17" s="18">
        <f t="shared" si="0"/>
        <v>5625</v>
      </c>
      <c r="I17" s="39">
        <v>44743</v>
      </c>
      <c r="J17" s="37" t="s">
        <v>19</v>
      </c>
      <c r="K17" s="26">
        <v>0</v>
      </c>
      <c r="L17" s="26">
        <v>9</v>
      </c>
      <c r="M17" s="38">
        <f t="shared" si="1"/>
        <v>9</v>
      </c>
    </row>
    <row r="18" s="4" customFormat="1" ht="35" customHeight="1" spans="1:13">
      <c r="A18" s="16">
        <v>15</v>
      </c>
      <c r="B18" s="19" t="s">
        <v>37</v>
      </c>
      <c r="C18" s="19" t="s">
        <v>22</v>
      </c>
      <c r="D18" s="19" t="s">
        <v>17</v>
      </c>
      <c r="E18" s="19" t="s">
        <v>18</v>
      </c>
      <c r="F18" s="20">
        <v>4000</v>
      </c>
      <c r="G18" s="20">
        <v>1000</v>
      </c>
      <c r="H18" s="18">
        <f t="shared" si="0"/>
        <v>5000</v>
      </c>
      <c r="I18" s="39">
        <v>44743</v>
      </c>
      <c r="J18" s="37" t="s">
        <v>19</v>
      </c>
      <c r="K18" s="26">
        <v>0</v>
      </c>
      <c r="L18" s="26" t="s">
        <v>38</v>
      </c>
      <c r="M18" s="38">
        <f t="shared" si="1"/>
        <v>8</v>
      </c>
    </row>
    <row r="19" s="4" customFormat="1" ht="35" customHeight="1" spans="1:13">
      <c r="A19" s="19">
        <v>16</v>
      </c>
      <c r="B19" s="19" t="s">
        <v>39</v>
      </c>
      <c r="C19" s="19" t="s">
        <v>16</v>
      </c>
      <c r="D19" s="19" t="s">
        <v>17</v>
      </c>
      <c r="E19" s="19" t="s">
        <v>40</v>
      </c>
      <c r="F19" s="20">
        <v>4500</v>
      </c>
      <c r="G19" s="20">
        <v>1125</v>
      </c>
      <c r="H19" s="18">
        <f t="shared" si="0"/>
        <v>5625</v>
      </c>
      <c r="I19" s="39">
        <v>44743</v>
      </c>
      <c r="J19" s="37" t="s">
        <v>19</v>
      </c>
      <c r="K19" s="26" t="s">
        <v>27</v>
      </c>
      <c r="L19" s="26" t="s">
        <v>28</v>
      </c>
      <c r="M19" s="38">
        <f t="shared" si="1"/>
        <v>9</v>
      </c>
    </row>
    <row r="20" s="4" customFormat="1" ht="35" customHeight="1" spans="1:13">
      <c r="A20" s="16">
        <v>17</v>
      </c>
      <c r="B20" s="23" t="s">
        <v>41</v>
      </c>
      <c r="C20" s="23" t="s">
        <v>22</v>
      </c>
      <c r="D20" s="19" t="s">
        <v>17</v>
      </c>
      <c r="E20" s="23" t="s">
        <v>40</v>
      </c>
      <c r="F20" s="24">
        <v>4500</v>
      </c>
      <c r="G20" s="24">
        <v>1125</v>
      </c>
      <c r="H20" s="18">
        <f t="shared" si="0"/>
        <v>5625</v>
      </c>
      <c r="I20" s="39">
        <v>44743</v>
      </c>
      <c r="J20" s="37" t="s">
        <v>19</v>
      </c>
      <c r="K20" s="65" t="s">
        <v>27</v>
      </c>
      <c r="L20" s="65" t="s">
        <v>28</v>
      </c>
      <c r="M20" s="38">
        <f t="shared" si="1"/>
        <v>9</v>
      </c>
    </row>
    <row r="21" s="4" customFormat="1" ht="35" customHeight="1" spans="1:13">
      <c r="A21" s="19">
        <v>18</v>
      </c>
      <c r="B21" s="19" t="s">
        <v>42</v>
      </c>
      <c r="C21" s="19" t="s">
        <v>22</v>
      </c>
      <c r="D21" s="19" t="s">
        <v>17</v>
      </c>
      <c r="E21" s="19" t="s">
        <v>18</v>
      </c>
      <c r="F21" s="20">
        <v>4500</v>
      </c>
      <c r="G21" s="20">
        <v>1125</v>
      </c>
      <c r="H21" s="18">
        <f t="shared" si="0"/>
        <v>5625</v>
      </c>
      <c r="I21" s="39">
        <v>44743</v>
      </c>
      <c r="J21" s="37" t="s">
        <v>19</v>
      </c>
      <c r="K21" s="19">
        <v>0</v>
      </c>
      <c r="L21" s="19">
        <v>9</v>
      </c>
      <c r="M21" s="38">
        <f t="shared" si="1"/>
        <v>9</v>
      </c>
    </row>
    <row r="22" s="4" customFormat="1" ht="35" customHeight="1" spans="1:13">
      <c r="A22" s="16">
        <v>19</v>
      </c>
      <c r="B22" s="19" t="s">
        <v>43</v>
      </c>
      <c r="C22" s="19" t="s">
        <v>16</v>
      </c>
      <c r="D22" s="19" t="s">
        <v>17</v>
      </c>
      <c r="E22" s="19" t="s">
        <v>18</v>
      </c>
      <c r="F22" s="20">
        <v>4500</v>
      </c>
      <c r="G22" s="20">
        <v>1125</v>
      </c>
      <c r="H22" s="18">
        <f t="shared" si="0"/>
        <v>5625</v>
      </c>
      <c r="I22" s="39">
        <v>44743</v>
      </c>
      <c r="J22" s="37" t="s">
        <v>19</v>
      </c>
      <c r="K22" s="19">
        <v>0</v>
      </c>
      <c r="L22" s="19">
        <v>9</v>
      </c>
      <c r="M22" s="38">
        <f t="shared" si="1"/>
        <v>9</v>
      </c>
    </row>
    <row r="23" s="4" customFormat="1" ht="35" customHeight="1" spans="1:13">
      <c r="A23" s="19">
        <v>20</v>
      </c>
      <c r="B23" s="19" t="s">
        <v>44</v>
      </c>
      <c r="C23" s="19" t="s">
        <v>22</v>
      </c>
      <c r="D23" s="19" t="s">
        <v>17</v>
      </c>
      <c r="E23" s="19" t="s">
        <v>18</v>
      </c>
      <c r="F23" s="20">
        <v>4500</v>
      </c>
      <c r="G23" s="20">
        <v>1125</v>
      </c>
      <c r="H23" s="18">
        <f t="shared" si="0"/>
        <v>5625</v>
      </c>
      <c r="I23" s="39">
        <v>44743</v>
      </c>
      <c r="J23" s="37" t="s">
        <v>19</v>
      </c>
      <c r="K23" s="66" t="s">
        <v>27</v>
      </c>
      <c r="L23" s="66" t="s">
        <v>28</v>
      </c>
      <c r="M23" s="38">
        <f t="shared" si="1"/>
        <v>9</v>
      </c>
    </row>
    <row r="24" s="4" customFormat="1" ht="35" customHeight="1" spans="1:13">
      <c r="A24" s="16">
        <v>21</v>
      </c>
      <c r="B24" s="16" t="s">
        <v>45</v>
      </c>
      <c r="C24" s="16" t="s">
        <v>22</v>
      </c>
      <c r="D24" s="16" t="s">
        <v>17</v>
      </c>
      <c r="E24" s="16" t="s">
        <v>18</v>
      </c>
      <c r="F24" s="18">
        <v>6000</v>
      </c>
      <c r="G24" s="18">
        <v>1500</v>
      </c>
      <c r="H24" s="18">
        <f t="shared" si="0"/>
        <v>7500</v>
      </c>
      <c r="I24" s="36">
        <v>44621</v>
      </c>
      <c r="J24" s="37" t="s">
        <v>19</v>
      </c>
      <c r="K24" s="42" t="s">
        <v>27</v>
      </c>
      <c r="L24" s="42">
        <v>12</v>
      </c>
      <c r="M24" s="38">
        <f t="shared" si="1"/>
        <v>12</v>
      </c>
    </row>
    <row r="25" s="4" customFormat="1" ht="35" customHeight="1" spans="1:13">
      <c r="A25" s="19">
        <v>22</v>
      </c>
      <c r="B25" s="19" t="s">
        <v>46</v>
      </c>
      <c r="C25" s="19" t="s">
        <v>22</v>
      </c>
      <c r="D25" s="19" t="s">
        <v>17</v>
      </c>
      <c r="E25" s="19" t="s">
        <v>18</v>
      </c>
      <c r="F25" s="20">
        <v>4500</v>
      </c>
      <c r="G25" s="20">
        <v>1125</v>
      </c>
      <c r="H25" s="18">
        <f t="shared" si="0"/>
        <v>5625</v>
      </c>
      <c r="I25" s="26" t="s">
        <v>47</v>
      </c>
      <c r="J25" s="37" t="s">
        <v>19</v>
      </c>
      <c r="K25" s="26">
        <v>0</v>
      </c>
      <c r="L25" s="26">
        <v>9</v>
      </c>
      <c r="M25" s="38">
        <f t="shared" si="1"/>
        <v>9</v>
      </c>
    </row>
    <row r="26" s="4" customFormat="1" ht="35" customHeight="1" spans="1:13">
      <c r="A26" s="16">
        <v>23</v>
      </c>
      <c r="B26" s="19" t="s">
        <v>48</v>
      </c>
      <c r="C26" s="19" t="s">
        <v>22</v>
      </c>
      <c r="D26" s="19" t="s">
        <v>17</v>
      </c>
      <c r="E26" s="19" t="s">
        <v>18</v>
      </c>
      <c r="F26" s="20">
        <v>4500</v>
      </c>
      <c r="G26" s="20">
        <v>1125</v>
      </c>
      <c r="H26" s="18">
        <f t="shared" si="0"/>
        <v>5625</v>
      </c>
      <c r="I26" s="39">
        <v>44743</v>
      </c>
      <c r="J26" s="37" t="s">
        <v>19</v>
      </c>
      <c r="K26" s="66" t="s">
        <v>27</v>
      </c>
      <c r="L26" s="66" t="s">
        <v>28</v>
      </c>
      <c r="M26" s="38">
        <f t="shared" si="1"/>
        <v>9</v>
      </c>
    </row>
    <row r="27" s="4" customFormat="1" ht="35" customHeight="1" spans="1:13">
      <c r="A27" s="19">
        <v>24</v>
      </c>
      <c r="B27" s="22" t="s">
        <v>49</v>
      </c>
      <c r="C27" s="22" t="s">
        <v>22</v>
      </c>
      <c r="D27" s="19" t="s">
        <v>17</v>
      </c>
      <c r="E27" s="22" t="s">
        <v>34</v>
      </c>
      <c r="F27" s="25">
        <v>9000</v>
      </c>
      <c r="G27" s="25">
        <v>2250</v>
      </c>
      <c r="H27" s="18">
        <f t="shared" si="0"/>
        <v>11250</v>
      </c>
      <c r="I27" s="44">
        <v>44743</v>
      </c>
      <c r="J27" s="37" t="s">
        <v>19</v>
      </c>
      <c r="K27" s="45">
        <v>0</v>
      </c>
      <c r="L27" s="45">
        <v>9</v>
      </c>
      <c r="M27" s="38">
        <f t="shared" si="1"/>
        <v>9</v>
      </c>
    </row>
    <row r="28" s="4" customFormat="1" ht="35" customHeight="1" spans="1:13">
      <c r="A28" s="16">
        <v>25</v>
      </c>
      <c r="B28" s="19" t="s">
        <v>50</v>
      </c>
      <c r="C28" s="19" t="s">
        <v>22</v>
      </c>
      <c r="D28" s="19" t="s">
        <v>17</v>
      </c>
      <c r="E28" s="19" t="s">
        <v>18</v>
      </c>
      <c r="F28" s="20">
        <v>4500</v>
      </c>
      <c r="G28" s="20">
        <v>1125</v>
      </c>
      <c r="H28" s="18">
        <f t="shared" si="0"/>
        <v>5625</v>
      </c>
      <c r="I28" s="39">
        <v>44743</v>
      </c>
      <c r="J28" s="37" t="s">
        <v>19</v>
      </c>
      <c r="K28" s="41">
        <v>0</v>
      </c>
      <c r="L28" s="41">
        <v>9</v>
      </c>
      <c r="M28" s="38">
        <f t="shared" si="1"/>
        <v>9</v>
      </c>
    </row>
    <row r="29" s="4" customFormat="1" ht="35" customHeight="1" spans="1:13">
      <c r="A29" s="19">
        <v>26</v>
      </c>
      <c r="B29" s="26" t="s">
        <v>51</v>
      </c>
      <c r="C29" s="26" t="s">
        <v>22</v>
      </c>
      <c r="D29" s="19" t="s">
        <v>17</v>
      </c>
      <c r="E29" s="26" t="s">
        <v>40</v>
      </c>
      <c r="F29" s="20">
        <v>4500</v>
      </c>
      <c r="G29" s="20">
        <v>1125</v>
      </c>
      <c r="H29" s="18">
        <f t="shared" si="0"/>
        <v>5625</v>
      </c>
      <c r="I29" s="39">
        <v>44743</v>
      </c>
      <c r="J29" s="37" t="s">
        <v>19</v>
      </c>
      <c r="K29" s="26" t="s">
        <v>27</v>
      </c>
      <c r="L29" s="26" t="s">
        <v>28</v>
      </c>
      <c r="M29" s="38">
        <f t="shared" si="1"/>
        <v>9</v>
      </c>
    </row>
    <row r="30" s="4" customFormat="1" ht="35" customHeight="1" spans="1:13">
      <c r="A30" s="16">
        <v>27</v>
      </c>
      <c r="B30" s="19" t="s">
        <v>52</v>
      </c>
      <c r="C30" s="19" t="s">
        <v>22</v>
      </c>
      <c r="D30" s="27" t="s">
        <v>17</v>
      </c>
      <c r="E30" s="19" t="s">
        <v>18</v>
      </c>
      <c r="F30" s="20">
        <v>4500</v>
      </c>
      <c r="G30" s="20">
        <v>1125</v>
      </c>
      <c r="H30" s="18">
        <f t="shared" si="0"/>
        <v>5625</v>
      </c>
      <c r="I30" s="26" t="s">
        <v>47</v>
      </c>
      <c r="J30" s="37" t="s">
        <v>19</v>
      </c>
      <c r="K30" s="26" t="s">
        <v>27</v>
      </c>
      <c r="L30" s="26" t="s">
        <v>28</v>
      </c>
      <c r="M30" s="38">
        <f t="shared" si="1"/>
        <v>9</v>
      </c>
    </row>
    <row r="31" s="4" customFormat="1" ht="35" customHeight="1" spans="1:13">
      <c r="A31" s="19">
        <v>28</v>
      </c>
      <c r="B31" s="19" t="s">
        <v>53</v>
      </c>
      <c r="C31" s="19" t="s">
        <v>22</v>
      </c>
      <c r="D31" s="27" t="s">
        <v>17</v>
      </c>
      <c r="E31" s="19" t="s">
        <v>40</v>
      </c>
      <c r="F31" s="20">
        <v>4500</v>
      </c>
      <c r="G31" s="20">
        <v>1125</v>
      </c>
      <c r="H31" s="18">
        <f t="shared" si="0"/>
        <v>5625</v>
      </c>
      <c r="I31" s="26" t="s">
        <v>47</v>
      </c>
      <c r="J31" s="37" t="s">
        <v>19</v>
      </c>
      <c r="K31" s="26" t="s">
        <v>27</v>
      </c>
      <c r="L31" s="26" t="s">
        <v>28</v>
      </c>
      <c r="M31" s="38">
        <f t="shared" si="1"/>
        <v>9</v>
      </c>
    </row>
    <row r="32" s="4" customFormat="1" ht="35" customHeight="1" spans="1:13">
      <c r="A32" s="16">
        <v>29</v>
      </c>
      <c r="B32" s="22" t="s">
        <v>54</v>
      </c>
      <c r="C32" s="22" t="s">
        <v>16</v>
      </c>
      <c r="D32" s="19" t="s">
        <v>17</v>
      </c>
      <c r="E32" s="22" t="s">
        <v>34</v>
      </c>
      <c r="F32" s="25">
        <v>9000</v>
      </c>
      <c r="G32" s="25">
        <v>2250</v>
      </c>
      <c r="H32" s="18">
        <f t="shared" si="0"/>
        <v>11250</v>
      </c>
      <c r="I32" s="44">
        <v>44743</v>
      </c>
      <c r="J32" s="37" t="s">
        <v>19</v>
      </c>
      <c r="K32" s="45" t="s">
        <v>27</v>
      </c>
      <c r="L32" s="45">
        <v>9</v>
      </c>
      <c r="M32" s="38">
        <f t="shared" si="1"/>
        <v>9</v>
      </c>
    </row>
    <row r="33" s="4" customFormat="1" ht="35" customHeight="1" spans="1:13">
      <c r="A33" s="19">
        <v>30</v>
      </c>
      <c r="B33" s="19" t="s">
        <v>55</v>
      </c>
      <c r="C33" s="19" t="s">
        <v>22</v>
      </c>
      <c r="D33" s="19" t="s">
        <v>17</v>
      </c>
      <c r="E33" s="19" t="s">
        <v>34</v>
      </c>
      <c r="F33" s="20">
        <v>9000</v>
      </c>
      <c r="G33" s="20">
        <v>2250</v>
      </c>
      <c r="H33" s="18">
        <f t="shared" si="0"/>
        <v>11250</v>
      </c>
      <c r="I33" s="39">
        <v>44743</v>
      </c>
      <c r="J33" s="37" t="s">
        <v>19</v>
      </c>
      <c r="K33" s="19">
        <v>0</v>
      </c>
      <c r="L33" s="19">
        <v>9</v>
      </c>
      <c r="M33" s="38">
        <f t="shared" si="1"/>
        <v>9</v>
      </c>
    </row>
    <row r="34" s="4" customFormat="1" ht="35" customHeight="1" spans="1:13">
      <c r="A34" s="16">
        <v>31</v>
      </c>
      <c r="B34" s="19" t="s">
        <v>56</v>
      </c>
      <c r="C34" s="19" t="s">
        <v>22</v>
      </c>
      <c r="D34" s="19" t="s">
        <v>17</v>
      </c>
      <c r="E34" s="19" t="s">
        <v>34</v>
      </c>
      <c r="F34" s="20">
        <v>9000</v>
      </c>
      <c r="G34" s="20">
        <v>2250</v>
      </c>
      <c r="H34" s="18">
        <f t="shared" si="0"/>
        <v>11250</v>
      </c>
      <c r="I34" s="39">
        <v>44743</v>
      </c>
      <c r="J34" s="37" t="s">
        <v>19</v>
      </c>
      <c r="K34" s="26">
        <v>0</v>
      </c>
      <c r="L34" s="26">
        <v>9</v>
      </c>
      <c r="M34" s="38">
        <f t="shared" si="1"/>
        <v>9</v>
      </c>
    </row>
    <row r="35" s="4" customFormat="1" ht="35" customHeight="1" spans="1:13">
      <c r="A35" s="19">
        <v>32</v>
      </c>
      <c r="B35" s="19" t="s">
        <v>57</v>
      </c>
      <c r="C35" s="19" t="s">
        <v>22</v>
      </c>
      <c r="D35" s="19" t="s">
        <v>17</v>
      </c>
      <c r="E35" s="19" t="s">
        <v>40</v>
      </c>
      <c r="F35" s="20">
        <v>4500</v>
      </c>
      <c r="G35" s="20">
        <v>1125</v>
      </c>
      <c r="H35" s="18">
        <f t="shared" si="0"/>
        <v>5625</v>
      </c>
      <c r="I35" s="39">
        <v>44743</v>
      </c>
      <c r="J35" s="37" t="s">
        <v>19</v>
      </c>
      <c r="K35" s="26">
        <v>0</v>
      </c>
      <c r="L35" s="26">
        <v>9</v>
      </c>
      <c r="M35" s="38">
        <f t="shared" si="1"/>
        <v>9</v>
      </c>
    </row>
    <row r="36" s="4" customFormat="1" ht="35" customHeight="1" spans="1:13">
      <c r="A36" s="16">
        <v>33</v>
      </c>
      <c r="B36" s="19" t="s">
        <v>58</v>
      </c>
      <c r="C36" s="19" t="s">
        <v>22</v>
      </c>
      <c r="D36" s="19" t="s">
        <v>17</v>
      </c>
      <c r="E36" s="19" t="s">
        <v>40</v>
      </c>
      <c r="F36" s="20">
        <v>7000</v>
      </c>
      <c r="G36" s="20">
        <v>1750</v>
      </c>
      <c r="H36" s="18">
        <f t="shared" si="0"/>
        <v>8750</v>
      </c>
      <c r="I36" s="39">
        <v>44593</v>
      </c>
      <c r="J36" s="37" t="s">
        <v>19</v>
      </c>
      <c r="K36" s="19">
        <v>0</v>
      </c>
      <c r="L36" s="19">
        <v>14</v>
      </c>
      <c r="M36" s="38">
        <f t="shared" si="1"/>
        <v>14</v>
      </c>
    </row>
    <row r="37" s="4" customFormat="1" ht="35" customHeight="1" spans="1:13">
      <c r="A37" s="19">
        <v>34</v>
      </c>
      <c r="B37" s="19" t="s">
        <v>59</v>
      </c>
      <c r="C37" s="19" t="s">
        <v>16</v>
      </c>
      <c r="D37" s="19" t="s">
        <v>17</v>
      </c>
      <c r="E37" s="19" t="s">
        <v>18</v>
      </c>
      <c r="F37" s="20">
        <v>4500</v>
      </c>
      <c r="G37" s="20">
        <v>1125</v>
      </c>
      <c r="H37" s="18">
        <f t="shared" si="0"/>
        <v>5625</v>
      </c>
      <c r="I37" s="39">
        <v>44743</v>
      </c>
      <c r="J37" s="37" t="s">
        <v>19</v>
      </c>
      <c r="K37" s="19">
        <v>0</v>
      </c>
      <c r="L37" s="19">
        <v>9</v>
      </c>
      <c r="M37" s="38">
        <f t="shared" si="1"/>
        <v>9</v>
      </c>
    </row>
    <row r="38" s="4" customFormat="1" ht="35" customHeight="1" spans="1:13">
      <c r="A38" s="16">
        <v>35</v>
      </c>
      <c r="B38" s="19" t="s">
        <v>60</v>
      </c>
      <c r="C38" s="19" t="s">
        <v>22</v>
      </c>
      <c r="D38" s="19" t="s">
        <v>17</v>
      </c>
      <c r="E38" s="19" t="s">
        <v>18</v>
      </c>
      <c r="F38" s="20">
        <v>4500</v>
      </c>
      <c r="G38" s="20">
        <v>1125</v>
      </c>
      <c r="H38" s="18">
        <f t="shared" si="0"/>
        <v>5625</v>
      </c>
      <c r="I38" s="39">
        <v>44743</v>
      </c>
      <c r="J38" s="37" t="s">
        <v>19</v>
      </c>
      <c r="K38" s="19">
        <v>0</v>
      </c>
      <c r="L38" s="19">
        <v>9</v>
      </c>
      <c r="M38" s="38">
        <f t="shared" si="1"/>
        <v>9</v>
      </c>
    </row>
    <row r="39" s="4" customFormat="1" ht="35" customHeight="1" spans="1:13">
      <c r="A39" s="19">
        <v>36</v>
      </c>
      <c r="B39" s="19" t="s">
        <v>61</v>
      </c>
      <c r="C39" s="19" t="s">
        <v>16</v>
      </c>
      <c r="D39" s="19" t="s">
        <v>62</v>
      </c>
      <c r="E39" s="19" t="s">
        <v>18</v>
      </c>
      <c r="F39" s="20">
        <v>4500</v>
      </c>
      <c r="G39" s="20">
        <v>1125</v>
      </c>
      <c r="H39" s="18">
        <f t="shared" si="0"/>
        <v>5625</v>
      </c>
      <c r="I39" s="39">
        <v>44743</v>
      </c>
      <c r="J39" s="37" t="s">
        <v>19</v>
      </c>
      <c r="K39" s="19">
        <v>0</v>
      </c>
      <c r="L39" s="19">
        <v>9</v>
      </c>
      <c r="M39" s="38">
        <f t="shared" si="1"/>
        <v>9</v>
      </c>
    </row>
    <row r="40" s="4" customFormat="1" ht="35" customHeight="1" spans="1:13">
      <c r="A40" s="16">
        <v>37</v>
      </c>
      <c r="B40" s="19" t="s">
        <v>63</v>
      </c>
      <c r="C40" s="19" t="s">
        <v>16</v>
      </c>
      <c r="D40" s="19" t="s">
        <v>17</v>
      </c>
      <c r="E40" s="19" t="s">
        <v>18</v>
      </c>
      <c r="F40" s="20">
        <v>4500</v>
      </c>
      <c r="G40" s="20">
        <v>1125</v>
      </c>
      <c r="H40" s="18">
        <f t="shared" si="0"/>
        <v>5625</v>
      </c>
      <c r="I40" s="39">
        <v>44743</v>
      </c>
      <c r="J40" s="37" t="s">
        <v>19</v>
      </c>
      <c r="K40" s="19">
        <v>0</v>
      </c>
      <c r="L40" s="19">
        <v>9</v>
      </c>
      <c r="M40" s="38">
        <f t="shared" si="1"/>
        <v>9</v>
      </c>
    </row>
    <row r="41" s="4" customFormat="1" ht="35" customHeight="1" spans="1:13">
      <c r="A41" s="19">
        <v>38</v>
      </c>
      <c r="B41" s="19" t="s">
        <v>64</v>
      </c>
      <c r="C41" s="19" t="s">
        <v>22</v>
      </c>
      <c r="D41" s="19" t="s">
        <v>17</v>
      </c>
      <c r="E41" s="19" t="s">
        <v>18</v>
      </c>
      <c r="F41" s="20">
        <v>4500</v>
      </c>
      <c r="G41" s="20">
        <v>1125</v>
      </c>
      <c r="H41" s="18">
        <f t="shared" si="0"/>
        <v>5625</v>
      </c>
      <c r="I41" s="39">
        <v>44743</v>
      </c>
      <c r="J41" s="37" t="s">
        <v>19</v>
      </c>
      <c r="K41" s="19">
        <v>0</v>
      </c>
      <c r="L41" s="19">
        <v>9</v>
      </c>
      <c r="M41" s="38">
        <f t="shared" si="1"/>
        <v>9</v>
      </c>
    </row>
    <row r="42" s="4" customFormat="1" ht="35" customHeight="1" spans="1:13">
      <c r="A42" s="16">
        <v>39</v>
      </c>
      <c r="B42" s="19" t="s">
        <v>65</v>
      </c>
      <c r="C42" s="19" t="s">
        <v>22</v>
      </c>
      <c r="D42" s="19" t="s">
        <v>17</v>
      </c>
      <c r="E42" s="19" t="s">
        <v>18</v>
      </c>
      <c r="F42" s="20">
        <v>4500</v>
      </c>
      <c r="G42" s="20">
        <v>1125</v>
      </c>
      <c r="H42" s="18">
        <f t="shared" si="0"/>
        <v>5625</v>
      </c>
      <c r="I42" s="39">
        <v>44743</v>
      </c>
      <c r="J42" s="37" t="s">
        <v>19</v>
      </c>
      <c r="K42" s="19">
        <v>0</v>
      </c>
      <c r="L42" s="19">
        <v>9</v>
      </c>
      <c r="M42" s="38">
        <f t="shared" si="1"/>
        <v>9</v>
      </c>
    </row>
    <row r="43" s="4" customFormat="1" ht="35" customHeight="1" spans="1:13">
      <c r="A43" s="19">
        <v>40</v>
      </c>
      <c r="B43" s="22" t="s">
        <v>66</v>
      </c>
      <c r="C43" s="22" t="s">
        <v>16</v>
      </c>
      <c r="D43" s="22" t="s">
        <v>17</v>
      </c>
      <c r="E43" s="22" t="s">
        <v>18</v>
      </c>
      <c r="F43" s="25">
        <v>4500</v>
      </c>
      <c r="G43" s="25">
        <v>1125</v>
      </c>
      <c r="H43" s="18">
        <f t="shared" si="0"/>
        <v>5625</v>
      </c>
      <c r="I43" s="39">
        <v>44743</v>
      </c>
      <c r="J43" s="37" t="s">
        <v>19</v>
      </c>
      <c r="K43" s="22">
        <v>0</v>
      </c>
      <c r="L43" s="22">
        <v>9</v>
      </c>
      <c r="M43" s="38">
        <f t="shared" si="1"/>
        <v>9</v>
      </c>
    </row>
    <row r="44" s="4" customFormat="1" ht="35" customHeight="1" spans="1:13">
      <c r="A44" s="16">
        <v>41</v>
      </c>
      <c r="B44" s="22" t="s">
        <v>67</v>
      </c>
      <c r="C44" s="22" t="s">
        <v>22</v>
      </c>
      <c r="D44" s="22" t="s">
        <v>68</v>
      </c>
      <c r="E44" s="22" t="s">
        <v>18</v>
      </c>
      <c r="F44" s="20">
        <v>4500</v>
      </c>
      <c r="G44" s="20">
        <v>1125</v>
      </c>
      <c r="H44" s="18">
        <f t="shared" si="0"/>
        <v>5625</v>
      </c>
      <c r="I44" s="39">
        <v>44743</v>
      </c>
      <c r="J44" s="37" t="s">
        <v>19</v>
      </c>
      <c r="K44" s="26">
        <v>0</v>
      </c>
      <c r="L44" s="26" t="s">
        <v>28</v>
      </c>
      <c r="M44" s="38">
        <f t="shared" si="1"/>
        <v>9</v>
      </c>
    </row>
    <row r="45" s="4" customFormat="1" ht="35" customHeight="1" spans="1:13">
      <c r="A45" s="19">
        <v>42</v>
      </c>
      <c r="B45" s="19" t="s">
        <v>69</v>
      </c>
      <c r="C45" s="19" t="s">
        <v>22</v>
      </c>
      <c r="D45" s="22" t="s">
        <v>17</v>
      </c>
      <c r="E45" s="19" t="s">
        <v>18</v>
      </c>
      <c r="F45" s="20">
        <v>4500</v>
      </c>
      <c r="G45" s="20">
        <v>1125</v>
      </c>
      <c r="H45" s="18">
        <f t="shared" si="0"/>
        <v>5625</v>
      </c>
      <c r="I45" s="39">
        <v>44743</v>
      </c>
      <c r="J45" s="37" t="s">
        <v>19</v>
      </c>
      <c r="K45" s="40">
        <v>0</v>
      </c>
      <c r="L45" s="40">
        <v>9</v>
      </c>
      <c r="M45" s="38">
        <f t="shared" si="1"/>
        <v>9</v>
      </c>
    </row>
    <row r="46" s="4" customFormat="1" ht="35" customHeight="1" spans="1:13">
      <c r="A46" s="16">
        <v>43</v>
      </c>
      <c r="B46" s="19" t="s">
        <v>70</v>
      </c>
      <c r="C46" s="19" t="s">
        <v>22</v>
      </c>
      <c r="D46" s="19" t="s">
        <v>17</v>
      </c>
      <c r="E46" s="19" t="s">
        <v>18</v>
      </c>
      <c r="F46" s="20">
        <v>4500</v>
      </c>
      <c r="G46" s="20">
        <v>1125</v>
      </c>
      <c r="H46" s="18">
        <f t="shared" si="0"/>
        <v>5625</v>
      </c>
      <c r="I46" s="39">
        <v>44743</v>
      </c>
      <c r="J46" s="37" t="s">
        <v>19</v>
      </c>
      <c r="K46" s="19">
        <v>0</v>
      </c>
      <c r="L46" s="19">
        <v>9</v>
      </c>
      <c r="M46" s="38">
        <f t="shared" si="1"/>
        <v>9</v>
      </c>
    </row>
    <row r="47" s="4" customFormat="1" ht="35" customHeight="1" spans="1:13">
      <c r="A47" s="19">
        <v>44</v>
      </c>
      <c r="B47" s="19" t="s">
        <v>71</v>
      </c>
      <c r="C47" s="19" t="s">
        <v>22</v>
      </c>
      <c r="D47" s="19" t="s">
        <v>17</v>
      </c>
      <c r="E47" s="21" t="s">
        <v>18</v>
      </c>
      <c r="F47" s="20">
        <v>4500</v>
      </c>
      <c r="G47" s="20">
        <v>1125</v>
      </c>
      <c r="H47" s="18">
        <f t="shared" si="0"/>
        <v>5625</v>
      </c>
      <c r="I47" s="39">
        <v>44743</v>
      </c>
      <c r="J47" s="37" t="s">
        <v>19</v>
      </c>
      <c r="K47" s="19">
        <v>0</v>
      </c>
      <c r="L47" s="19">
        <v>9</v>
      </c>
      <c r="M47" s="38">
        <f t="shared" si="1"/>
        <v>9</v>
      </c>
    </row>
    <row r="48" s="4" customFormat="1" ht="35" customHeight="1" spans="1:13">
      <c r="A48" s="16">
        <v>45</v>
      </c>
      <c r="B48" s="19" t="s">
        <v>72</v>
      </c>
      <c r="C48" s="19" t="s">
        <v>22</v>
      </c>
      <c r="D48" s="19" t="s">
        <v>17</v>
      </c>
      <c r="E48" s="21" t="s">
        <v>18</v>
      </c>
      <c r="F48" s="20">
        <v>4500</v>
      </c>
      <c r="G48" s="20">
        <v>1125</v>
      </c>
      <c r="H48" s="18">
        <f t="shared" si="0"/>
        <v>5625</v>
      </c>
      <c r="I48" s="39">
        <v>44743</v>
      </c>
      <c r="J48" s="37" t="s">
        <v>19</v>
      </c>
      <c r="K48" s="19">
        <v>0</v>
      </c>
      <c r="L48" s="19">
        <v>9</v>
      </c>
      <c r="M48" s="38">
        <f t="shared" si="1"/>
        <v>9</v>
      </c>
    </row>
    <row r="49" s="4" customFormat="1" ht="35" customHeight="1" spans="1:13">
      <c r="A49" s="19">
        <v>46</v>
      </c>
      <c r="B49" s="19" t="s">
        <v>73</v>
      </c>
      <c r="C49" s="19" t="s">
        <v>16</v>
      </c>
      <c r="D49" s="19" t="s">
        <v>17</v>
      </c>
      <c r="E49" s="19" t="s">
        <v>18</v>
      </c>
      <c r="F49" s="20">
        <v>4500</v>
      </c>
      <c r="G49" s="20">
        <v>1125</v>
      </c>
      <c r="H49" s="18">
        <f t="shared" si="0"/>
        <v>5625</v>
      </c>
      <c r="I49" s="39">
        <v>44743</v>
      </c>
      <c r="J49" s="37" t="s">
        <v>19</v>
      </c>
      <c r="K49" s="19">
        <v>0</v>
      </c>
      <c r="L49" s="19">
        <v>9</v>
      </c>
      <c r="M49" s="38">
        <f t="shared" si="1"/>
        <v>9</v>
      </c>
    </row>
    <row r="50" s="4" customFormat="1" ht="35" customHeight="1" spans="1:13">
      <c r="A50" s="16">
        <v>47</v>
      </c>
      <c r="B50" s="16" t="s">
        <v>74</v>
      </c>
      <c r="C50" s="16" t="s">
        <v>22</v>
      </c>
      <c r="D50" s="16" t="s">
        <v>17</v>
      </c>
      <c r="E50" s="16" t="s">
        <v>18</v>
      </c>
      <c r="F50" s="18">
        <v>6000</v>
      </c>
      <c r="G50" s="18">
        <v>1500</v>
      </c>
      <c r="H50" s="18">
        <f t="shared" si="0"/>
        <v>7500</v>
      </c>
      <c r="I50" s="36">
        <v>44409</v>
      </c>
      <c r="J50" s="37" t="s">
        <v>19</v>
      </c>
      <c r="K50" s="16">
        <v>0</v>
      </c>
      <c r="L50" s="16">
        <v>12</v>
      </c>
      <c r="M50" s="38">
        <f t="shared" si="1"/>
        <v>12</v>
      </c>
    </row>
    <row r="51" s="4" customFormat="1" ht="35" customHeight="1" spans="1:13">
      <c r="A51" s="19">
        <v>48</v>
      </c>
      <c r="B51" s="16" t="s">
        <v>75</v>
      </c>
      <c r="C51" s="16" t="s">
        <v>22</v>
      </c>
      <c r="D51" s="16" t="s">
        <v>17</v>
      </c>
      <c r="E51" s="16" t="s">
        <v>34</v>
      </c>
      <c r="F51" s="18">
        <v>7000</v>
      </c>
      <c r="G51" s="18">
        <v>1750</v>
      </c>
      <c r="H51" s="18">
        <f t="shared" si="0"/>
        <v>8750</v>
      </c>
      <c r="I51" s="36">
        <v>44805</v>
      </c>
      <c r="J51" s="37" t="s">
        <v>19</v>
      </c>
      <c r="K51" s="16">
        <v>0</v>
      </c>
      <c r="L51" s="16">
        <v>7</v>
      </c>
      <c r="M51" s="38">
        <f t="shared" si="1"/>
        <v>7</v>
      </c>
    </row>
    <row r="52" s="4" customFormat="1" ht="35" customHeight="1" spans="1:13">
      <c r="A52" s="16">
        <v>49</v>
      </c>
      <c r="B52" s="28" t="s">
        <v>76</v>
      </c>
      <c r="C52" s="28" t="s">
        <v>22</v>
      </c>
      <c r="D52" s="28" t="s">
        <v>17</v>
      </c>
      <c r="E52" s="28" t="s">
        <v>18</v>
      </c>
      <c r="F52" s="29">
        <v>4500</v>
      </c>
      <c r="G52" s="29">
        <v>1125</v>
      </c>
      <c r="H52" s="29">
        <f t="shared" si="0"/>
        <v>5625</v>
      </c>
      <c r="I52" s="46">
        <v>44743</v>
      </c>
      <c r="J52" s="37" t="s">
        <v>19</v>
      </c>
      <c r="K52" s="28">
        <v>0</v>
      </c>
      <c r="L52" s="28">
        <v>9</v>
      </c>
      <c r="M52" s="47">
        <f t="shared" si="1"/>
        <v>9</v>
      </c>
    </row>
    <row r="53" s="4" customFormat="1" ht="35" customHeight="1" spans="1:13">
      <c r="A53" s="19">
        <v>50</v>
      </c>
      <c r="B53" s="30" t="s">
        <v>77</v>
      </c>
      <c r="C53" s="30" t="s">
        <v>22</v>
      </c>
      <c r="D53" s="30" t="s">
        <v>17</v>
      </c>
      <c r="E53" s="30" t="s">
        <v>34</v>
      </c>
      <c r="F53" s="31">
        <v>21000</v>
      </c>
      <c r="G53" s="31">
        <v>5250</v>
      </c>
      <c r="H53" s="31">
        <v>26250</v>
      </c>
      <c r="I53" s="48">
        <v>44378</v>
      </c>
      <c r="J53" s="37" t="s">
        <v>19</v>
      </c>
      <c r="K53" s="49">
        <v>0</v>
      </c>
      <c r="L53" s="49">
        <v>21</v>
      </c>
      <c r="M53" s="49">
        <v>21</v>
      </c>
    </row>
    <row r="54" s="4" customFormat="1" ht="35" customHeight="1" spans="1:13">
      <c r="A54" s="16">
        <v>51</v>
      </c>
      <c r="B54" s="32" t="s">
        <v>78</v>
      </c>
      <c r="C54" s="32" t="s">
        <v>22</v>
      </c>
      <c r="D54" s="32" t="s">
        <v>17</v>
      </c>
      <c r="E54" s="32" t="s">
        <v>40</v>
      </c>
      <c r="F54" s="33">
        <v>500</v>
      </c>
      <c r="G54" s="33">
        <v>125</v>
      </c>
      <c r="H54" s="34">
        <f t="shared" ref="H54:H90" si="2">G54+F54</f>
        <v>625</v>
      </c>
      <c r="I54" s="50">
        <v>44986</v>
      </c>
      <c r="J54" s="50">
        <v>45017</v>
      </c>
      <c r="K54" s="32">
        <v>18</v>
      </c>
      <c r="L54" s="32">
        <v>1</v>
      </c>
      <c r="M54" s="51">
        <f t="shared" ref="M54:M89" si="3">L54+K54</f>
        <v>19</v>
      </c>
    </row>
    <row r="55" s="4" customFormat="1" ht="35" customHeight="1" spans="1:13">
      <c r="A55" s="19">
        <v>52</v>
      </c>
      <c r="B55" s="22" t="s">
        <v>79</v>
      </c>
      <c r="C55" s="22" t="s">
        <v>22</v>
      </c>
      <c r="D55" s="22" t="s">
        <v>17</v>
      </c>
      <c r="E55" s="35" t="s">
        <v>40</v>
      </c>
      <c r="F55" s="25">
        <f t="shared" ref="F55:F68" si="4">500*L55</f>
        <v>1500</v>
      </c>
      <c r="G55" s="25">
        <f t="shared" ref="G55:G89" si="5">F55/0.8-F55</f>
        <v>375</v>
      </c>
      <c r="H55" s="18">
        <f t="shared" si="2"/>
        <v>1875</v>
      </c>
      <c r="I55" s="44">
        <v>44013</v>
      </c>
      <c r="J55" s="44">
        <v>44903</v>
      </c>
      <c r="K55" s="52">
        <v>30</v>
      </c>
      <c r="L55" s="52">
        <v>3</v>
      </c>
      <c r="M55" s="38">
        <f t="shared" si="3"/>
        <v>33</v>
      </c>
    </row>
    <row r="56" s="4" customFormat="1" ht="35" customHeight="1" spans="1:13">
      <c r="A56" s="16">
        <v>53</v>
      </c>
      <c r="B56" s="22" t="s">
        <v>80</v>
      </c>
      <c r="C56" s="22" t="s">
        <v>22</v>
      </c>
      <c r="D56" s="22" t="s">
        <v>17</v>
      </c>
      <c r="E56" s="35" t="s">
        <v>40</v>
      </c>
      <c r="F56" s="25">
        <f t="shared" si="4"/>
        <v>1500</v>
      </c>
      <c r="G56" s="25">
        <f t="shared" si="5"/>
        <v>375</v>
      </c>
      <c r="H56" s="18">
        <f t="shared" si="2"/>
        <v>1875</v>
      </c>
      <c r="I56" s="44">
        <v>44013</v>
      </c>
      <c r="J56" s="44">
        <v>44903</v>
      </c>
      <c r="K56" s="52">
        <v>30</v>
      </c>
      <c r="L56" s="52">
        <v>3</v>
      </c>
      <c r="M56" s="38">
        <f t="shared" si="3"/>
        <v>33</v>
      </c>
    </row>
    <row r="57" s="4" customFormat="1" ht="35" customHeight="1" spans="1:13">
      <c r="A57" s="19">
        <v>54</v>
      </c>
      <c r="B57" s="22" t="s">
        <v>81</v>
      </c>
      <c r="C57" s="22" t="s">
        <v>22</v>
      </c>
      <c r="D57" s="22" t="s">
        <v>17</v>
      </c>
      <c r="E57" s="35" t="s">
        <v>40</v>
      </c>
      <c r="F57" s="25">
        <f t="shared" si="4"/>
        <v>1500</v>
      </c>
      <c r="G57" s="25">
        <f t="shared" si="5"/>
        <v>375</v>
      </c>
      <c r="H57" s="18">
        <f t="shared" si="2"/>
        <v>1875</v>
      </c>
      <c r="I57" s="44">
        <v>44013</v>
      </c>
      <c r="J57" s="44">
        <v>44903</v>
      </c>
      <c r="K57" s="52">
        <v>30</v>
      </c>
      <c r="L57" s="52">
        <v>3</v>
      </c>
      <c r="M57" s="38">
        <f t="shared" si="3"/>
        <v>33</v>
      </c>
    </row>
    <row r="58" s="4" customFormat="1" ht="35" customHeight="1" spans="1:13">
      <c r="A58" s="16">
        <v>55</v>
      </c>
      <c r="B58" s="22" t="s">
        <v>82</v>
      </c>
      <c r="C58" s="22" t="s">
        <v>16</v>
      </c>
      <c r="D58" s="22" t="s">
        <v>83</v>
      </c>
      <c r="E58" s="35" t="s">
        <v>40</v>
      </c>
      <c r="F58" s="25">
        <f t="shared" si="4"/>
        <v>1500</v>
      </c>
      <c r="G58" s="25">
        <f t="shared" si="5"/>
        <v>375</v>
      </c>
      <c r="H58" s="18">
        <f t="shared" si="2"/>
        <v>1875</v>
      </c>
      <c r="I58" s="44">
        <v>44013</v>
      </c>
      <c r="J58" s="44">
        <v>44903</v>
      </c>
      <c r="K58" s="52">
        <v>30</v>
      </c>
      <c r="L58" s="52">
        <v>3</v>
      </c>
      <c r="M58" s="38">
        <f t="shared" si="3"/>
        <v>33</v>
      </c>
    </row>
    <row r="59" s="4" customFormat="1" ht="35" customHeight="1" spans="1:13">
      <c r="A59" s="19">
        <v>56</v>
      </c>
      <c r="B59" s="22" t="s">
        <v>84</v>
      </c>
      <c r="C59" s="22" t="s">
        <v>22</v>
      </c>
      <c r="D59" s="22" t="s">
        <v>17</v>
      </c>
      <c r="E59" s="35" t="s">
        <v>40</v>
      </c>
      <c r="F59" s="25">
        <f t="shared" si="4"/>
        <v>1500</v>
      </c>
      <c r="G59" s="25">
        <f t="shared" si="5"/>
        <v>375</v>
      </c>
      <c r="H59" s="18">
        <f t="shared" si="2"/>
        <v>1875</v>
      </c>
      <c r="I59" s="44">
        <v>44024.07</v>
      </c>
      <c r="J59" s="44">
        <v>44903</v>
      </c>
      <c r="K59" s="52">
        <v>30</v>
      </c>
      <c r="L59" s="52">
        <v>3</v>
      </c>
      <c r="M59" s="38">
        <f t="shared" si="3"/>
        <v>33</v>
      </c>
    </row>
    <row r="60" s="4" customFormat="1" ht="35" customHeight="1" spans="1:13">
      <c r="A60" s="16">
        <v>57</v>
      </c>
      <c r="B60" s="22" t="s">
        <v>85</v>
      </c>
      <c r="C60" s="22" t="s">
        <v>22</v>
      </c>
      <c r="D60" s="22" t="s">
        <v>17</v>
      </c>
      <c r="E60" s="35" t="s">
        <v>40</v>
      </c>
      <c r="F60" s="25">
        <f t="shared" si="4"/>
        <v>1500</v>
      </c>
      <c r="G60" s="25">
        <f t="shared" si="5"/>
        <v>375</v>
      </c>
      <c r="H60" s="18">
        <f t="shared" si="2"/>
        <v>1875</v>
      </c>
      <c r="I60" s="44">
        <v>44013</v>
      </c>
      <c r="J60" s="44">
        <v>44903</v>
      </c>
      <c r="K60" s="52">
        <v>30</v>
      </c>
      <c r="L60" s="52">
        <v>3</v>
      </c>
      <c r="M60" s="38">
        <f t="shared" si="3"/>
        <v>33</v>
      </c>
    </row>
    <row r="61" s="4" customFormat="1" ht="35" customHeight="1" spans="1:13">
      <c r="A61" s="19">
        <v>58</v>
      </c>
      <c r="B61" s="22" t="s">
        <v>86</v>
      </c>
      <c r="C61" s="22" t="s">
        <v>22</v>
      </c>
      <c r="D61" s="22" t="s">
        <v>17</v>
      </c>
      <c r="E61" s="35" t="s">
        <v>40</v>
      </c>
      <c r="F61" s="25">
        <f t="shared" si="4"/>
        <v>1500</v>
      </c>
      <c r="G61" s="25">
        <f t="shared" si="5"/>
        <v>375</v>
      </c>
      <c r="H61" s="18">
        <f t="shared" si="2"/>
        <v>1875</v>
      </c>
      <c r="I61" s="44">
        <v>44013</v>
      </c>
      <c r="J61" s="44">
        <v>44903</v>
      </c>
      <c r="K61" s="52">
        <v>30</v>
      </c>
      <c r="L61" s="52">
        <v>3</v>
      </c>
      <c r="M61" s="38">
        <f t="shared" si="3"/>
        <v>33</v>
      </c>
    </row>
    <row r="62" s="4" customFormat="1" ht="35" customHeight="1" spans="1:13">
      <c r="A62" s="16">
        <v>59</v>
      </c>
      <c r="B62" s="22" t="s">
        <v>87</v>
      </c>
      <c r="C62" s="22" t="s">
        <v>22</v>
      </c>
      <c r="D62" s="22" t="s">
        <v>17</v>
      </c>
      <c r="E62" s="35" t="s">
        <v>40</v>
      </c>
      <c r="F62" s="25">
        <f t="shared" si="4"/>
        <v>1500</v>
      </c>
      <c r="G62" s="25">
        <f t="shared" si="5"/>
        <v>375</v>
      </c>
      <c r="H62" s="18">
        <f t="shared" si="2"/>
        <v>1875</v>
      </c>
      <c r="I62" s="44">
        <v>44044</v>
      </c>
      <c r="J62" s="44">
        <v>44903</v>
      </c>
      <c r="K62" s="52">
        <v>29</v>
      </c>
      <c r="L62" s="52">
        <v>3</v>
      </c>
      <c r="M62" s="38">
        <f t="shared" si="3"/>
        <v>32</v>
      </c>
    </row>
    <row r="63" s="4" customFormat="1" ht="35" customHeight="1" spans="1:13">
      <c r="A63" s="19">
        <v>60</v>
      </c>
      <c r="B63" s="22" t="s">
        <v>88</v>
      </c>
      <c r="C63" s="22" t="s">
        <v>22</v>
      </c>
      <c r="D63" s="22" t="s">
        <v>17</v>
      </c>
      <c r="E63" s="35" t="s">
        <v>40</v>
      </c>
      <c r="F63" s="25">
        <f t="shared" si="4"/>
        <v>1500</v>
      </c>
      <c r="G63" s="25">
        <f t="shared" si="5"/>
        <v>375</v>
      </c>
      <c r="H63" s="18">
        <f t="shared" si="2"/>
        <v>1875</v>
      </c>
      <c r="I63" s="44">
        <v>44044</v>
      </c>
      <c r="J63" s="44">
        <v>44903</v>
      </c>
      <c r="K63" s="52">
        <v>29</v>
      </c>
      <c r="L63" s="52">
        <v>3</v>
      </c>
      <c r="M63" s="38">
        <f t="shared" si="3"/>
        <v>32</v>
      </c>
    </row>
    <row r="64" s="4" customFormat="1" ht="35" customHeight="1" spans="1:13">
      <c r="A64" s="16">
        <v>61</v>
      </c>
      <c r="B64" s="22" t="s">
        <v>89</v>
      </c>
      <c r="C64" s="22" t="s">
        <v>16</v>
      </c>
      <c r="D64" s="22" t="s">
        <v>17</v>
      </c>
      <c r="E64" s="35" t="s">
        <v>40</v>
      </c>
      <c r="F64" s="25">
        <f t="shared" si="4"/>
        <v>1500</v>
      </c>
      <c r="G64" s="25">
        <f t="shared" si="5"/>
        <v>375</v>
      </c>
      <c r="H64" s="18">
        <f t="shared" si="2"/>
        <v>1875</v>
      </c>
      <c r="I64" s="44">
        <v>44013</v>
      </c>
      <c r="J64" s="44">
        <v>44903</v>
      </c>
      <c r="K64" s="52">
        <v>30</v>
      </c>
      <c r="L64" s="52">
        <v>3</v>
      </c>
      <c r="M64" s="38">
        <f t="shared" si="3"/>
        <v>33</v>
      </c>
    </row>
    <row r="65" s="4" customFormat="1" ht="35" customHeight="1" spans="1:13">
      <c r="A65" s="19">
        <v>62</v>
      </c>
      <c r="B65" s="22" t="s">
        <v>90</v>
      </c>
      <c r="C65" s="22" t="s">
        <v>22</v>
      </c>
      <c r="D65" s="22" t="s">
        <v>17</v>
      </c>
      <c r="E65" s="35" t="s">
        <v>40</v>
      </c>
      <c r="F65" s="25">
        <f t="shared" si="4"/>
        <v>1500</v>
      </c>
      <c r="G65" s="25">
        <f t="shared" si="5"/>
        <v>375</v>
      </c>
      <c r="H65" s="18">
        <f t="shared" si="2"/>
        <v>1875</v>
      </c>
      <c r="I65" s="44">
        <v>44044</v>
      </c>
      <c r="J65" s="44">
        <v>44903</v>
      </c>
      <c r="K65" s="52">
        <v>29</v>
      </c>
      <c r="L65" s="52">
        <v>3</v>
      </c>
      <c r="M65" s="38">
        <f t="shared" si="3"/>
        <v>32</v>
      </c>
    </row>
    <row r="66" s="4" customFormat="1" ht="35" customHeight="1" spans="1:13">
      <c r="A66" s="16">
        <v>63</v>
      </c>
      <c r="B66" s="22" t="s">
        <v>91</v>
      </c>
      <c r="C66" s="22" t="s">
        <v>22</v>
      </c>
      <c r="D66" s="22" t="s">
        <v>17</v>
      </c>
      <c r="E66" s="35" t="s">
        <v>40</v>
      </c>
      <c r="F66" s="25">
        <f t="shared" si="4"/>
        <v>1500</v>
      </c>
      <c r="G66" s="25">
        <f t="shared" si="5"/>
        <v>375</v>
      </c>
      <c r="H66" s="18">
        <f t="shared" si="2"/>
        <v>1875</v>
      </c>
      <c r="I66" s="44">
        <v>44013</v>
      </c>
      <c r="J66" s="44">
        <v>44903</v>
      </c>
      <c r="K66" s="52">
        <v>30</v>
      </c>
      <c r="L66" s="52">
        <v>3</v>
      </c>
      <c r="M66" s="38">
        <f t="shared" si="3"/>
        <v>33</v>
      </c>
    </row>
    <row r="67" s="4" customFormat="1" ht="35" customHeight="1" spans="1:13">
      <c r="A67" s="19">
        <v>64</v>
      </c>
      <c r="B67" s="22" t="s">
        <v>92</v>
      </c>
      <c r="C67" s="22" t="s">
        <v>22</v>
      </c>
      <c r="D67" s="22" t="s">
        <v>17</v>
      </c>
      <c r="E67" s="35" t="s">
        <v>40</v>
      </c>
      <c r="F67" s="25">
        <f t="shared" si="4"/>
        <v>1500</v>
      </c>
      <c r="G67" s="25">
        <f t="shared" si="5"/>
        <v>375</v>
      </c>
      <c r="H67" s="18">
        <f t="shared" si="2"/>
        <v>1875</v>
      </c>
      <c r="I67" s="44">
        <v>44013</v>
      </c>
      <c r="J67" s="44">
        <v>44903</v>
      </c>
      <c r="K67" s="52">
        <v>30</v>
      </c>
      <c r="L67" s="52">
        <v>3</v>
      </c>
      <c r="M67" s="38">
        <f t="shared" si="3"/>
        <v>33</v>
      </c>
    </row>
    <row r="68" s="4" customFormat="1" ht="35" customHeight="1" spans="1:13">
      <c r="A68" s="16">
        <v>65</v>
      </c>
      <c r="B68" s="22" t="s">
        <v>93</v>
      </c>
      <c r="C68" s="22" t="s">
        <v>22</v>
      </c>
      <c r="D68" s="22" t="s">
        <v>17</v>
      </c>
      <c r="E68" s="35" t="s">
        <v>40</v>
      </c>
      <c r="F68" s="25">
        <f t="shared" si="4"/>
        <v>1500</v>
      </c>
      <c r="G68" s="25">
        <f t="shared" si="5"/>
        <v>375</v>
      </c>
      <c r="H68" s="18">
        <f t="shared" si="2"/>
        <v>1875</v>
      </c>
      <c r="I68" s="44">
        <v>44013</v>
      </c>
      <c r="J68" s="44">
        <v>44903</v>
      </c>
      <c r="K68" s="52">
        <v>30</v>
      </c>
      <c r="L68" s="52">
        <v>3</v>
      </c>
      <c r="M68" s="38">
        <f t="shared" si="3"/>
        <v>33</v>
      </c>
    </row>
    <row r="69" s="4" customFormat="1" ht="35" customHeight="1" spans="1:13">
      <c r="A69" s="19">
        <v>66</v>
      </c>
      <c r="B69" s="22" t="s">
        <v>94</v>
      </c>
      <c r="C69" s="22" t="s">
        <v>22</v>
      </c>
      <c r="D69" s="22" t="s">
        <v>17</v>
      </c>
      <c r="E69" s="35" t="s">
        <v>34</v>
      </c>
      <c r="F69" s="25">
        <f t="shared" ref="F69:F72" si="6">1000*L69</f>
        <v>3000</v>
      </c>
      <c r="G69" s="25">
        <f t="shared" si="5"/>
        <v>750</v>
      </c>
      <c r="H69" s="18">
        <f t="shared" si="2"/>
        <v>3750</v>
      </c>
      <c r="I69" s="44">
        <v>44013</v>
      </c>
      <c r="J69" s="44">
        <v>44903</v>
      </c>
      <c r="K69" s="52">
        <v>30</v>
      </c>
      <c r="L69" s="52">
        <v>3</v>
      </c>
      <c r="M69" s="38">
        <f t="shared" si="3"/>
        <v>33</v>
      </c>
    </row>
    <row r="70" s="4" customFormat="1" ht="35" customHeight="1" spans="1:13">
      <c r="A70" s="16">
        <v>67</v>
      </c>
      <c r="B70" s="22" t="s">
        <v>95</v>
      </c>
      <c r="C70" s="22" t="s">
        <v>22</v>
      </c>
      <c r="D70" s="22" t="s">
        <v>17</v>
      </c>
      <c r="E70" s="35" t="s">
        <v>34</v>
      </c>
      <c r="F70" s="25">
        <f t="shared" si="6"/>
        <v>3000</v>
      </c>
      <c r="G70" s="25">
        <f t="shared" si="5"/>
        <v>750</v>
      </c>
      <c r="H70" s="18">
        <f t="shared" si="2"/>
        <v>3750</v>
      </c>
      <c r="I70" s="44">
        <v>44013</v>
      </c>
      <c r="J70" s="44">
        <v>44903</v>
      </c>
      <c r="K70" s="52">
        <v>30</v>
      </c>
      <c r="L70" s="52">
        <v>3</v>
      </c>
      <c r="M70" s="38">
        <f t="shared" si="3"/>
        <v>33</v>
      </c>
    </row>
    <row r="71" s="4" customFormat="1" ht="35" customHeight="1" spans="1:13">
      <c r="A71" s="19">
        <v>68</v>
      </c>
      <c r="B71" s="22" t="s">
        <v>96</v>
      </c>
      <c r="C71" s="22" t="s">
        <v>22</v>
      </c>
      <c r="D71" s="22" t="s">
        <v>17</v>
      </c>
      <c r="E71" s="35" t="s">
        <v>34</v>
      </c>
      <c r="F71" s="25">
        <f t="shared" si="6"/>
        <v>3000</v>
      </c>
      <c r="G71" s="25">
        <f t="shared" si="5"/>
        <v>750</v>
      </c>
      <c r="H71" s="18">
        <f t="shared" si="2"/>
        <v>3750</v>
      </c>
      <c r="I71" s="44">
        <v>44013</v>
      </c>
      <c r="J71" s="44">
        <v>44903</v>
      </c>
      <c r="K71" s="52">
        <v>30</v>
      </c>
      <c r="L71" s="52">
        <v>3</v>
      </c>
      <c r="M71" s="38">
        <f t="shared" si="3"/>
        <v>33</v>
      </c>
    </row>
    <row r="72" s="4" customFormat="1" ht="35" customHeight="1" spans="1:13">
      <c r="A72" s="16">
        <v>69</v>
      </c>
      <c r="B72" s="22" t="s">
        <v>97</v>
      </c>
      <c r="C72" s="22" t="s">
        <v>22</v>
      </c>
      <c r="D72" s="22" t="s">
        <v>17</v>
      </c>
      <c r="E72" s="35" t="s">
        <v>34</v>
      </c>
      <c r="F72" s="25">
        <f t="shared" si="6"/>
        <v>3000</v>
      </c>
      <c r="G72" s="25">
        <f t="shared" si="5"/>
        <v>750</v>
      </c>
      <c r="H72" s="18">
        <f t="shared" si="2"/>
        <v>3750</v>
      </c>
      <c r="I72" s="44" t="s">
        <v>98</v>
      </c>
      <c r="J72" s="44">
        <v>44903</v>
      </c>
      <c r="K72" s="52">
        <v>21</v>
      </c>
      <c r="L72" s="52">
        <v>3</v>
      </c>
      <c r="M72" s="38">
        <f t="shared" si="3"/>
        <v>24</v>
      </c>
    </row>
    <row r="73" s="4" customFormat="1" ht="35" customHeight="1" spans="1:13">
      <c r="A73" s="19">
        <v>70</v>
      </c>
      <c r="B73" s="22" t="s">
        <v>99</v>
      </c>
      <c r="C73" s="22" t="s">
        <v>16</v>
      </c>
      <c r="D73" s="22" t="s">
        <v>17</v>
      </c>
      <c r="E73" s="35" t="s">
        <v>40</v>
      </c>
      <c r="F73" s="25">
        <f t="shared" ref="F73:F75" si="7">500*L73</f>
        <v>1500</v>
      </c>
      <c r="G73" s="25">
        <f t="shared" si="5"/>
        <v>375</v>
      </c>
      <c r="H73" s="18">
        <f t="shared" si="2"/>
        <v>1875</v>
      </c>
      <c r="I73" s="44">
        <v>44317</v>
      </c>
      <c r="J73" s="44">
        <v>44903</v>
      </c>
      <c r="K73" s="52">
        <v>20</v>
      </c>
      <c r="L73" s="52">
        <v>3</v>
      </c>
      <c r="M73" s="38">
        <f t="shared" si="3"/>
        <v>23</v>
      </c>
    </row>
    <row r="74" s="4" customFormat="1" ht="35" customHeight="1" spans="1:13">
      <c r="A74" s="16">
        <v>71</v>
      </c>
      <c r="B74" s="22" t="s">
        <v>100</v>
      </c>
      <c r="C74" s="22" t="s">
        <v>16</v>
      </c>
      <c r="D74" s="22" t="s">
        <v>17</v>
      </c>
      <c r="E74" s="35" t="s">
        <v>40</v>
      </c>
      <c r="F74" s="25">
        <f t="shared" si="7"/>
        <v>1500</v>
      </c>
      <c r="G74" s="25">
        <f t="shared" si="5"/>
        <v>375</v>
      </c>
      <c r="H74" s="18">
        <f t="shared" si="2"/>
        <v>1875</v>
      </c>
      <c r="I74" s="44">
        <v>44378</v>
      </c>
      <c r="J74" s="44">
        <v>44903</v>
      </c>
      <c r="K74" s="52">
        <v>18</v>
      </c>
      <c r="L74" s="52">
        <v>3</v>
      </c>
      <c r="M74" s="38">
        <f t="shared" si="3"/>
        <v>21</v>
      </c>
    </row>
    <row r="75" s="4" customFormat="1" ht="35" customHeight="1" spans="1:13">
      <c r="A75" s="19">
        <v>72</v>
      </c>
      <c r="B75" s="22" t="s">
        <v>101</v>
      </c>
      <c r="C75" s="22" t="s">
        <v>22</v>
      </c>
      <c r="D75" s="22" t="s">
        <v>17</v>
      </c>
      <c r="E75" s="35" t="s">
        <v>40</v>
      </c>
      <c r="F75" s="25">
        <f t="shared" si="7"/>
        <v>1500</v>
      </c>
      <c r="G75" s="25">
        <f t="shared" si="5"/>
        <v>375</v>
      </c>
      <c r="H75" s="18">
        <f t="shared" si="2"/>
        <v>1875</v>
      </c>
      <c r="I75" s="44">
        <v>44378</v>
      </c>
      <c r="J75" s="44">
        <v>44903</v>
      </c>
      <c r="K75" s="52">
        <v>18</v>
      </c>
      <c r="L75" s="52">
        <v>3</v>
      </c>
      <c r="M75" s="38">
        <f t="shared" si="3"/>
        <v>21</v>
      </c>
    </row>
    <row r="76" s="4" customFormat="1" ht="35" customHeight="1" spans="1:13">
      <c r="A76" s="16">
        <v>73</v>
      </c>
      <c r="B76" s="22" t="s">
        <v>102</v>
      </c>
      <c r="C76" s="22" t="s">
        <v>16</v>
      </c>
      <c r="D76" s="22" t="s">
        <v>17</v>
      </c>
      <c r="E76" s="35" t="s">
        <v>34</v>
      </c>
      <c r="F76" s="25">
        <f>1000*L76</f>
        <v>3000</v>
      </c>
      <c r="G76" s="25">
        <f t="shared" si="5"/>
        <v>750</v>
      </c>
      <c r="H76" s="18">
        <f t="shared" si="2"/>
        <v>3750</v>
      </c>
      <c r="I76" s="44">
        <v>44378</v>
      </c>
      <c r="J76" s="44">
        <v>44903</v>
      </c>
      <c r="K76" s="52">
        <v>18</v>
      </c>
      <c r="L76" s="52">
        <v>3</v>
      </c>
      <c r="M76" s="38">
        <f t="shared" si="3"/>
        <v>21</v>
      </c>
    </row>
    <row r="77" s="4" customFormat="1" ht="35" customHeight="1" spans="1:13">
      <c r="A77" s="19">
        <v>74</v>
      </c>
      <c r="B77" s="22" t="s">
        <v>103</v>
      </c>
      <c r="C77" s="22" t="s">
        <v>22</v>
      </c>
      <c r="D77" s="22" t="s">
        <v>17</v>
      </c>
      <c r="E77" s="35" t="s">
        <v>40</v>
      </c>
      <c r="F77" s="25">
        <f t="shared" ref="F77:F81" si="8">500*L77</f>
        <v>1500</v>
      </c>
      <c r="G77" s="25">
        <f t="shared" si="5"/>
        <v>375</v>
      </c>
      <c r="H77" s="18">
        <f t="shared" si="2"/>
        <v>1875</v>
      </c>
      <c r="I77" s="44">
        <v>44378</v>
      </c>
      <c r="J77" s="44">
        <v>44903</v>
      </c>
      <c r="K77" s="52">
        <v>18</v>
      </c>
      <c r="L77" s="52">
        <v>3</v>
      </c>
      <c r="M77" s="38">
        <f t="shared" si="3"/>
        <v>21</v>
      </c>
    </row>
    <row r="78" s="4" customFormat="1" ht="35" customHeight="1" spans="1:13">
      <c r="A78" s="16">
        <v>75</v>
      </c>
      <c r="B78" s="22" t="s">
        <v>104</v>
      </c>
      <c r="C78" s="22" t="s">
        <v>16</v>
      </c>
      <c r="D78" s="22" t="s">
        <v>17</v>
      </c>
      <c r="E78" s="35" t="s">
        <v>40</v>
      </c>
      <c r="F78" s="25">
        <f t="shared" si="8"/>
        <v>1500</v>
      </c>
      <c r="G78" s="25">
        <f t="shared" si="5"/>
        <v>375</v>
      </c>
      <c r="H78" s="18">
        <f t="shared" si="2"/>
        <v>1875</v>
      </c>
      <c r="I78" s="44">
        <v>44379</v>
      </c>
      <c r="J78" s="44">
        <v>44903</v>
      </c>
      <c r="K78" s="52">
        <v>18</v>
      </c>
      <c r="L78" s="52">
        <v>3</v>
      </c>
      <c r="M78" s="38">
        <f t="shared" si="3"/>
        <v>21</v>
      </c>
    </row>
    <row r="79" s="4" customFormat="1" ht="35" customHeight="1" spans="1:13">
      <c r="A79" s="19">
        <v>76</v>
      </c>
      <c r="B79" s="22" t="s">
        <v>105</v>
      </c>
      <c r="C79" s="22" t="s">
        <v>16</v>
      </c>
      <c r="D79" s="22" t="s">
        <v>17</v>
      </c>
      <c r="E79" s="35" t="s">
        <v>34</v>
      </c>
      <c r="F79" s="25">
        <f t="shared" ref="F79:F83" si="9">1000*L79</f>
        <v>3000</v>
      </c>
      <c r="G79" s="25">
        <f t="shared" si="5"/>
        <v>750</v>
      </c>
      <c r="H79" s="18">
        <f t="shared" si="2"/>
        <v>3750</v>
      </c>
      <c r="I79" s="44">
        <v>44378</v>
      </c>
      <c r="J79" s="44">
        <v>44903</v>
      </c>
      <c r="K79" s="52">
        <v>18</v>
      </c>
      <c r="L79" s="52">
        <v>3</v>
      </c>
      <c r="M79" s="38">
        <f t="shared" si="3"/>
        <v>21</v>
      </c>
    </row>
    <row r="80" s="4" customFormat="1" ht="35" customHeight="1" spans="1:13">
      <c r="A80" s="16">
        <v>77</v>
      </c>
      <c r="B80" s="22" t="s">
        <v>106</v>
      </c>
      <c r="C80" s="22" t="s">
        <v>16</v>
      </c>
      <c r="D80" s="22" t="s">
        <v>17</v>
      </c>
      <c r="E80" s="35" t="s">
        <v>40</v>
      </c>
      <c r="F80" s="25">
        <f t="shared" si="8"/>
        <v>1500</v>
      </c>
      <c r="G80" s="25">
        <f t="shared" si="5"/>
        <v>375</v>
      </c>
      <c r="H80" s="18">
        <f t="shared" si="2"/>
        <v>1875</v>
      </c>
      <c r="I80" s="44">
        <v>44378</v>
      </c>
      <c r="J80" s="44">
        <v>44903</v>
      </c>
      <c r="K80" s="52">
        <v>18</v>
      </c>
      <c r="L80" s="52">
        <v>3</v>
      </c>
      <c r="M80" s="38">
        <f t="shared" si="3"/>
        <v>21</v>
      </c>
    </row>
    <row r="81" s="4" customFormat="1" ht="35" customHeight="1" spans="1:13">
      <c r="A81" s="19">
        <v>78</v>
      </c>
      <c r="B81" s="22" t="s">
        <v>107</v>
      </c>
      <c r="C81" s="22" t="s">
        <v>22</v>
      </c>
      <c r="D81" s="22" t="s">
        <v>17</v>
      </c>
      <c r="E81" s="35" t="s">
        <v>18</v>
      </c>
      <c r="F81" s="25">
        <f t="shared" si="8"/>
        <v>1000</v>
      </c>
      <c r="G81" s="25">
        <f t="shared" si="5"/>
        <v>250</v>
      </c>
      <c r="H81" s="18">
        <f t="shared" si="2"/>
        <v>1250</v>
      </c>
      <c r="I81" s="44" t="s">
        <v>108</v>
      </c>
      <c r="J81" s="44">
        <v>44903</v>
      </c>
      <c r="K81" s="52">
        <v>9</v>
      </c>
      <c r="L81" s="52">
        <v>2</v>
      </c>
      <c r="M81" s="38">
        <f t="shared" si="3"/>
        <v>11</v>
      </c>
    </row>
    <row r="82" s="4" customFormat="1" ht="35" customHeight="1" spans="1:13">
      <c r="A82" s="16">
        <v>79</v>
      </c>
      <c r="B82" s="22" t="s">
        <v>109</v>
      </c>
      <c r="C82" s="22" t="s">
        <v>22</v>
      </c>
      <c r="D82" s="22" t="s">
        <v>17</v>
      </c>
      <c r="E82" s="35" t="s">
        <v>34</v>
      </c>
      <c r="F82" s="25">
        <f t="shared" si="9"/>
        <v>3000</v>
      </c>
      <c r="G82" s="25">
        <f t="shared" si="5"/>
        <v>750</v>
      </c>
      <c r="H82" s="18">
        <f t="shared" si="2"/>
        <v>3750</v>
      </c>
      <c r="I82" s="44">
        <v>44378</v>
      </c>
      <c r="J82" s="44">
        <v>44903</v>
      </c>
      <c r="K82" s="52">
        <v>15</v>
      </c>
      <c r="L82" s="52">
        <v>3</v>
      </c>
      <c r="M82" s="38">
        <f t="shared" si="3"/>
        <v>18</v>
      </c>
    </row>
    <row r="83" s="4" customFormat="1" ht="35" customHeight="1" spans="1:13">
      <c r="A83" s="19">
        <v>80</v>
      </c>
      <c r="B83" s="22" t="s">
        <v>110</v>
      </c>
      <c r="C83" s="22" t="s">
        <v>22</v>
      </c>
      <c r="D83" s="22" t="s">
        <v>17</v>
      </c>
      <c r="E83" s="35" t="s">
        <v>34</v>
      </c>
      <c r="F83" s="25">
        <f t="shared" si="9"/>
        <v>3000</v>
      </c>
      <c r="G83" s="25">
        <f t="shared" si="5"/>
        <v>750</v>
      </c>
      <c r="H83" s="18">
        <f t="shared" si="2"/>
        <v>3750</v>
      </c>
      <c r="I83" s="44">
        <v>44409</v>
      </c>
      <c r="J83" s="44">
        <v>44903</v>
      </c>
      <c r="K83" s="52">
        <v>24</v>
      </c>
      <c r="L83" s="52">
        <v>3</v>
      </c>
      <c r="M83" s="38">
        <f t="shared" si="3"/>
        <v>27</v>
      </c>
    </row>
    <row r="84" s="4" customFormat="1" ht="35" customHeight="1" spans="1:13">
      <c r="A84" s="16">
        <v>81</v>
      </c>
      <c r="B84" s="22" t="s">
        <v>111</v>
      </c>
      <c r="C84" s="22" t="s">
        <v>22</v>
      </c>
      <c r="D84" s="22" t="s">
        <v>17</v>
      </c>
      <c r="E84" s="35" t="s">
        <v>40</v>
      </c>
      <c r="F84" s="25">
        <f t="shared" ref="F84:F89" si="10">500*L84</f>
        <v>1500</v>
      </c>
      <c r="G84" s="25">
        <f t="shared" si="5"/>
        <v>375</v>
      </c>
      <c r="H84" s="18">
        <f t="shared" si="2"/>
        <v>1875</v>
      </c>
      <c r="I84" s="44">
        <v>44378</v>
      </c>
      <c r="J84" s="44">
        <v>44903</v>
      </c>
      <c r="K84" s="52">
        <v>15</v>
      </c>
      <c r="L84" s="52">
        <v>3</v>
      </c>
      <c r="M84" s="38">
        <f t="shared" si="3"/>
        <v>18</v>
      </c>
    </row>
    <row r="85" s="4" customFormat="1" ht="35" customHeight="1" spans="1:13">
      <c r="A85" s="19">
        <v>82</v>
      </c>
      <c r="B85" s="22" t="s">
        <v>112</v>
      </c>
      <c r="C85" s="22" t="s">
        <v>22</v>
      </c>
      <c r="D85" s="22" t="s">
        <v>17</v>
      </c>
      <c r="E85" s="35" t="s">
        <v>18</v>
      </c>
      <c r="F85" s="25">
        <f t="shared" si="10"/>
        <v>1500</v>
      </c>
      <c r="G85" s="25">
        <f t="shared" si="5"/>
        <v>375</v>
      </c>
      <c r="H85" s="18">
        <f t="shared" si="2"/>
        <v>1875</v>
      </c>
      <c r="I85" s="44">
        <v>44805</v>
      </c>
      <c r="J85" s="44">
        <v>44903</v>
      </c>
      <c r="K85" s="52">
        <v>4</v>
      </c>
      <c r="L85" s="52">
        <v>3</v>
      </c>
      <c r="M85" s="38">
        <f t="shared" si="3"/>
        <v>7</v>
      </c>
    </row>
    <row r="86" s="4" customFormat="1" ht="35" customHeight="1" spans="1:13">
      <c r="A86" s="16">
        <v>83</v>
      </c>
      <c r="B86" s="22" t="s">
        <v>113</v>
      </c>
      <c r="C86" s="22" t="s">
        <v>22</v>
      </c>
      <c r="D86" s="22" t="s">
        <v>17</v>
      </c>
      <c r="E86" s="35" t="s">
        <v>18</v>
      </c>
      <c r="F86" s="25">
        <f t="shared" si="10"/>
        <v>500</v>
      </c>
      <c r="G86" s="25">
        <f t="shared" si="5"/>
        <v>125</v>
      </c>
      <c r="H86" s="18">
        <f t="shared" si="2"/>
        <v>625</v>
      </c>
      <c r="I86" s="44">
        <v>44593</v>
      </c>
      <c r="J86" s="44">
        <v>44903</v>
      </c>
      <c r="K86" s="52">
        <v>11</v>
      </c>
      <c r="L86" s="52">
        <v>1</v>
      </c>
      <c r="M86" s="38">
        <f t="shared" si="3"/>
        <v>12</v>
      </c>
    </row>
    <row r="87" s="4" customFormat="1" ht="35" customHeight="1" spans="1:13">
      <c r="A87" s="19">
        <v>84</v>
      </c>
      <c r="B87" s="22" t="s">
        <v>114</v>
      </c>
      <c r="C87" s="22" t="s">
        <v>22</v>
      </c>
      <c r="D87" s="22" t="s">
        <v>17</v>
      </c>
      <c r="E87" s="35" t="s">
        <v>18</v>
      </c>
      <c r="F87" s="25">
        <f t="shared" si="10"/>
        <v>500</v>
      </c>
      <c r="G87" s="25">
        <f t="shared" si="5"/>
        <v>125</v>
      </c>
      <c r="H87" s="18">
        <f t="shared" si="2"/>
        <v>625</v>
      </c>
      <c r="I87" s="44">
        <v>44593</v>
      </c>
      <c r="J87" s="44">
        <v>44903</v>
      </c>
      <c r="K87" s="52">
        <v>11</v>
      </c>
      <c r="L87" s="52">
        <v>1</v>
      </c>
      <c r="M87" s="38">
        <f t="shared" si="3"/>
        <v>12</v>
      </c>
    </row>
    <row r="88" s="4" customFormat="1" ht="35" customHeight="1" spans="1:13">
      <c r="A88" s="16">
        <v>85</v>
      </c>
      <c r="B88" s="22" t="s">
        <v>115</v>
      </c>
      <c r="C88" s="22" t="s">
        <v>16</v>
      </c>
      <c r="D88" s="22" t="s">
        <v>17</v>
      </c>
      <c r="E88" s="35" t="s">
        <v>40</v>
      </c>
      <c r="F88" s="25">
        <f t="shared" si="10"/>
        <v>1500</v>
      </c>
      <c r="G88" s="25">
        <f t="shared" si="5"/>
        <v>375</v>
      </c>
      <c r="H88" s="18">
        <f t="shared" si="2"/>
        <v>1875</v>
      </c>
      <c r="I88" s="44">
        <v>44470</v>
      </c>
      <c r="J88" s="44">
        <v>44903</v>
      </c>
      <c r="K88" s="52">
        <v>15</v>
      </c>
      <c r="L88" s="52">
        <v>3</v>
      </c>
      <c r="M88" s="38">
        <f t="shared" si="3"/>
        <v>18</v>
      </c>
    </row>
    <row r="89" s="4" customFormat="1" ht="35" customHeight="1" spans="1:13">
      <c r="A89" s="19">
        <v>86</v>
      </c>
      <c r="B89" s="22" t="s">
        <v>116</v>
      </c>
      <c r="C89" s="22" t="s">
        <v>22</v>
      </c>
      <c r="D89" s="22" t="s">
        <v>17</v>
      </c>
      <c r="E89" s="35" t="s">
        <v>18</v>
      </c>
      <c r="F89" s="25">
        <f t="shared" si="10"/>
        <v>500</v>
      </c>
      <c r="G89" s="25">
        <f t="shared" si="5"/>
        <v>125</v>
      </c>
      <c r="H89" s="18">
        <f t="shared" si="2"/>
        <v>625</v>
      </c>
      <c r="I89" s="44">
        <v>44593</v>
      </c>
      <c r="J89" s="44">
        <v>44903</v>
      </c>
      <c r="K89" s="52">
        <v>11</v>
      </c>
      <c r="L89" s="52">
        <v>1</v>
      </c>
      <c r="M89" s="38">
        <f t="shared" si="3"/>
        <v>12</v>
      </c>
    </row>
    <row r="90" s="4" customFormat="1" ht="35" customHeight="1" spans="1:13">
      <c r="A90" s="53" t="s">
        <v>117</v>
      </c>
      <c r="B90" s="54"/>
      <c r="C90" s="54"/>
      <c r="D90" s="55"/>
      <c r="E90" s="56"/>
      <c r="F90" s="57">
        <f>SUM(F4:F89)</f>
        <v>337500</v>
      </c>
      <c r="G90" s="57">
        <f>SUM(G4:G89)</f>
        <v>84375</v>
      </c>
      <c r="H90" s="58">
        <f t="shared" si="2"/>
        <v>421875</v>
      </c>
      <c r="I90" s="62"/>
      <c r="J90" s="62"/>
      <c r="K90" s="63"/>
      <c r="L90" s="56"/>
      <c r="M90" s="56"/>
    </row>
    <row r="91" s="4" customFormat="1" ht="35" customHeight="1" spans="1:13">
      <c r="A91" s="59" t="s">
        <v>9</v>
      </c>
      <c r="B91" s="59"/>
      <c r="C91" s="59"/>
      <c r="D91" s="59"/>
      <c r="E91" s="60">
        <v>421875</v>
      </c>
      <c r="F91" s="61"/>
      <c r="G91" s="61"/>
      <c r="H91" s="61"/>
      <c r="I91" s="61"/>
      <c r="J91" s="61"/>
      <c r="K91" s="61"/>
      <c r="L91" s="61"/>
      <c r="M91" s="64"/>
    </row>
    <row r="92" ht="43" customHeight="1"/>
  </sheetData>
  <mergeCells count="4">
    <mergeCell ref="A2:M2"/>
    <mergeCell ref="A90:D90"/>
    <mergeCell ref="A91:D91"/>
    <mergeCell ref="E91:M91"/>
  </mergeCells>
  <conditionalFormatting sqref="B91">
    <cfRule type="duplicateValues" dxfId="0" priority="45"/>
  </conditionalFormatting>
  <conditionalFormatting sqref="B4:B90">
    <cfRule type="duplicateValues" dxfId="0" priority="2"/>
    <cfRule type="duplicateValues" dxfId="0" priority="1"/>
  </conditionalFormatting>
  <conditionalFormatting sqref="B1 B3 B91:B1048576">
    <cfRule type="duplicateValues" dxfId="0" priority="42"/>
  </conditionalFormatting>
  <conditionalFormatting sqref="B1 B3 B92:B1048576">
    <cfRule type="duplicateValues" dxfId="0" priority="315"/>
  </conditionalFormatting>
  <printOptions horizontalCentered="1"/>
  <pageMargins left="0.550694444444444" right="0.550694444444444" top="0.550694444444444" bottom="0.472222222222222" header="0.314583333333333" footer="0.314583333333333"/>
  <pageSetup paperSize="9" scale="50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公示（86）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2026-06-22T06:30:45Z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