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102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<sst xmlns="http://schemas.openxmlformats.org/spreadsheetml/2006/main" count="34" uniqueCount="26">
  <si>
    <t>附件</t>
  </si>
  <si>
    <t>柳州市2025年1月人才购车补贴申请名单（第二批公示）</t>
  </si>
  <si>
    <t>序号</t>
  </si>
  <si>
    <t>姓名</t>
  </si>
  <si>
    <t>性别</t>
  </si>
  <si>
    <t>工作单位</t>
  </si>
  <si>
    <t>人才类别</t>
  </si>
  <si>
    <t>购车金额</t>
  </si>
  <si>
    <t>申请金额
（税后）</t>
  </si>
  <si>
    <t>申请代
扣税额</t>
  </si>
  <si>
    <t>合计</t>
  </si>
  <si>
    <t>陈闻</t>
  </si>
  <si>
    <t>女</t>
  </si>
  <si>
    <t>柳州高级中学</t>
  </si>
  <si>
    <t>G</t>
  </si>
  <si>
    <t>李春辉</t>
  </si>
  <si>
    <t>男</t>
  </si>
  <si>
    <t>罗钧霖</t>
  </si>
  <si>
    <t>柳州铁道职业技术学院</t>
  </si>
  <si>
    <t>F</t>
  </si>
  <si>
    <t>柳州市教育局  3人</t>
  </si>
  <si>
    <t>欧文慧</t>
  </si>
  <si>
    <t>柳州市工人医院</t>
  </si>
  <si>
    <t>李超</t>
  </si>
  <si>
    <t>E</t>
  </si>
  <si>
    <t>柳州市卫生健康委员会  2人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</si>
</sst>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</numFmts>
  <fonts count="27">
    <font>
      <sz val="11"/>
      <color theme="1"/>
      <name val="宋体"/>
      <charset val="134"/>
      <scheme val="minor"/>
    </font>
    <font>
      <sz val="16"/>
      <name val="方正小标宋简体"/>
      <charset val="134"/>
    </font>
    <font>
      <b/>
      <sz val="10"/>
      <name val="宋体"/>
      <charset val="134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</font>
    <font>
      <b/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9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177" fontId="7" fillId="0" borderId="1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177" fontId="5" fillId="0" borderId="5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77" fontId="7" fillId="0" borderId="2" xfId="0" applyNumberFormat="1" applyFont="1" applyFill="1" applyBorder="1" applyAlignment="1">
      <alignment horizontal="center" vertical="center"/>
    </xf>
    <xf numFmtId="177" fontId="7" fillId="0" borderId="3" xfId="0" applyNumberFormat="1" applyFont="1" applyFill="1" applyBorder="1" applyAlignment="1">
      <alignment horizontal="center" vertical="center"/>
    </xf>
    <xf numFmtId="177" fontId="7" fillId="0" borderId="4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tabSelected="1" topLeftCell="A2" workbookViewId="0">
      <selection activeCell="J11" sqref="J11"/>
    </sheetView>
  </sheetViews>
  <sheetFormatPr defaultColWidth="9" defaultRowHeight="13.5"/>
  <cols>
    <col min="1" max="1" width="4.75" customWidth="1"/>
    <col min="2" max="2" width="6.75" customWidth="1"/>
    <col min="3" max="3" width="4.875" customWidth="1"/>
    <col min="4" max="4" width="25.5" customWidth="1"/>
    <col min="5" max="5" width="6" customWidth="1"/>
    <col min="6" max="8" width="14.375" customWidth="1"/>
    <col min="9" max="9" width="15" customWidth="1"/>
  </cols>
  <sheetData>
    <row r="1" spans="1:1">
      <c r="A1" t="s">
        <v>0</v>
      </c>
    </row>
    <row r="2" ht="21" spans="1:9">
      <c r="A2" s="2" t="s">
        <v>1</v>
      </c>
      <c r="B2" s="2"/>
      <c r="C2" s="2"/>
      <c r="D2" s="2"/>
      <c r="E2" s="2"/>
      <c r="F2" s="3"/>
      <c r="G2" s="2"/>
      <c r="H2" s="2"/>
      <c r="I2" s="2"/>
    </row>
    <row r="3" ht="36" customHeight="1" spans="1:9">
      <c r="A3" s="4" t="s">
        <v>2</v>
      </c>
      <c r="B3" s="4" t="s">
        <v>3</v>
      </c>
      <c r="C3" s="4" t="s">
        <v>4</v>
      </c>
      <c r="D3" s="4" t="s">
        <v>5</v>
      </c>
      <c r="E3" s="5" t="s">
        <v>6</v>
      </c>
      <c r="F3" s="4" t="s">
        <v>7</v>
      </c>
      <c r="G3" s="4" t="s">
        <v>8</v>
      </c>
      <c r="H3" s="4" t="s">
        <v>9</v>
      </c>
      <c r="I3" s="4" t="s">
        <v>10</v>
      </c>
    </row>
    <row r="4" ht="30" customHeight="1" spans="1:9">
      <c r="A4" s="6">
        <v>1</v>
      </c>
      <c r="B4" s="7" t="s">
        <v>11</v>
      </c>
      <c r="C4" s="7" t="s">
        <v>12</v>
      </c>
      <c r="D4" s="7" t="s">
        <v>13</v>
      </c>
      <c r="E4" s="8" t="s">
        <v>14</v>
      </c>
      <c r="F4" s="9">
        <v>72300</v>
      </c>
      <c r="G4" s="9">
        <v>7230</v>
      </c>
      <c r="H4" s="9">
        <f t="shared" ref="H4:H9" si="0">G4/0.8-G4</f>
        <v>1807.5</v>
      </c>
      <c r="I4" s="9">
        <f t="shared" ref="I4:I9" si="1">H4+G4</f>
        <v>9037.5</v>
      </c>
    </row>
    <row r="5" ht="30" customHeight="1" spans="1:9">
      <c r="A5" s="10">
        <v>2</v>
      </c>
      <c r="B5" s="7" t="s">
        <v>15</v>
      </c>
      <c r="C5" s="7" t="s">
        <v>16</v>
      </c>
      <c r="D5" s="7" t="s">
        <v>13</v>
      </c>
      <c r="E5" s="8" t="s">
        <v>14</v>
      </c>
      <c r="F5" s="9">
        <v>41800</v>
      </c>
      <c r="G5" s="9">
        <v>4180</v>
      </c>
      <c r="H5" s="9">
        <f t="shared" si="0"/>
        <v>1045</v>
      </c>
      <c r="I5" s="9">
        <f t="shared" si="1"/>
        <v>5225</v>
      </c>
    </row>
    <row r="6" ht="30" customHeight="1" spans="1:9">
      <c r="A6" s="10">
        <v>3</v>
      </c>
      <c r="B6" s="11" t="s">
        <v>17</v>
      </c>
      <c r="C6" s="11" t="s">
        <v>12</v>
      </c>
      <c r="D6" s="11" t="s">
        <v>18</v>
      </c>
      <c r="E6" s="12" t="s">
        <v>19</v>
      </c>
      <c r="F6" s="9">
        <v>79850</v>
      </c>
      <c r="G6" s="9">
        <v>7985</v>
      </c>
      <c r="H6" s="9">
        <f t="shared" si="0"/>
        <v>1996.25</v>
      </c>
      <c r="I6" s="9">
        <f t="shared" si="1"/>
        <v>9981.25</v>
      </c>
    </row>
    <row r="7" ht="30" customHeight="1" spans="1:9">
      <c r="A7" s="13" t="s">
        <v>20</v>
      </c>
      <c r="B7" s="14"/>
      <c r="C7" s="14"/>
      <c r="D7" s="14"/>
      <c r="E7" s="15"/>
      <c r="F7" s="16">
        <f>SUM(F4:F6)</f>
        <v>193950</v>
      </c>
      <c r="G7" s="16">
        <f>SUM(G4:G6)</f>
        <v>19395</v>
      </c>
      <c r="H7" s="16">
        <f>SUM(H4:H6)</f>
        <v>4848.75</v>
      </c>
      <c r="I7" s="16">
        <f>SUM(I4:I6)</f>
        <v>24243.75</v>
      </c>
    </row>
    <row r="8" ht="30" customHeight="1" spans="1:9">
      <c r="A8" s="17">
        <v>4</v>
      </c>
      <c r="B8" s="7" t="s">
        <v>21</v>
      </c>
      <c r="C8" s="7" t="s">
        <v>12</v>
      </c>
      <c r="D8" s="7" t="s">
        <v>22</v>
      </c>
      <c r="E8" s="7" t="s">
        <v>19</v>
      </c>
      <c r="F8" s="9">
        <v>59800</v>
      </c>
      <c r="G8" s="9">
        <v>5980</v>
      </c>
      <c r="H8" s="9">
        <f t="shared" si="0"/>
        <v>1495</v>
      </c>
      <c r="I8" s="9">
        <f t="shared" si="1"/>
        <v>7475</v>
      </c>
    </row>
    <row r="9" ht="30" customHeight="1" spans="1:9">
      <c r="A9" s="17">
        <v>5</v>
      </c>
      <c r="B9" s="7" t="s">
        <v>23</v>
      </c>
      <c r="C9" s="7" t="s">
        <v>16</v>
      </c>
      <c r="D9" s="7" t="s">
        <v>22</v>
      </c>
      <c r="E9" s="7" t="s">
        <v>24</v>
      </c>
      <c r="F9" s="18">
        <v>117850</v>
      </c>
      <c r="G9" s="18">
        <v>11785</v>
      </c>
      <c r="H9" s="9">
        <f t="shared" si="0"/>
        <v>2946.25</v>
      </c>
      <c r="I9" s="9">
        <f t="shared" si="1"/>
        <v>14731.25</v>
      </c>
    </row>
    <row r="10" ht="30" customHeight="1" spans="1:9">
      <c r="A10" s="19" t="s">
        <v>25</v>
      </c>
      <c r="B10" s="19"/>
      <c r="C10" s="19"/>
      <c r="D10" s="19"/>
      <c r="E10" s="19"/>
      <c r="F10" s="16">
        <f>SUM(F8:F9)</f>
        <v>177650</v>
      </c>
      <c r="G10" s="16">
        <f>SUM(G8:G9)</f>
        <v>17765</v>
      </c>
      <c r="H10" s="16">
        <f>SUM(H8:H9)</f>
        <v>4441.25</v>
      </c>
      <c r="I10" s="16">
        <f>SUM(I8:I9)</f>
        <v>22206.25</v>
      </c>
    </row>
    <row r="11" s="1" customFormat="1" ht="30" customHeight="1" spans="1:9">
      <c r="A11" s="13" t="s">
        <v>10</v>
      </c>
      <c r="B11" s="14"/>
      <c r="C11" s="14"/>
      <c r="D11" s="14"/>
      <c r="E11" s="15"/>
      <c r="F11" s="20">
        <f>I7+I10</f>
        <v>46450</v>
      </c>
      <c r="G11" s="21"/>
      <c r="H11" s="21"/>
      <c r="I11" s="22"/>
    </row>
    <row r="12" ht="38" customHeight="1"/>
  </sheetData>
  <mergeCells count="5">
    <mergeCell ref="A2:I2"/>
    <mergeCell ref="A7:E7"/>
    <mergeCell ref="A10:E10"/>
    <mergeCell ref="A11:E11"/>
    <mergeCell ref="F11:I11"/>
  </mergeCells>
  <conditionalFormatting sqref="B4:B6">
    <cfRule type="duplicateValues" dxfId="0" priority="2"/>
    <cfRule type="duplicateValues" dxfId="0" priority="1"/>
  </conditionalFormatting>
  <pageMargins left="0.751388888888889" right="0.751388888888889" top="1" bottom="1" header="0.5" footer="0.5"/>
  <pageSetup paperSize="9" scale="83" orientation="portrait" horizontalDpi="600"/>
  <headerFooter>
    <oddFooter>&amp;C第 &amp;P 页</oddFooter>
  </headerFooter>
  <ignoredErrors>
    <ignoredError sqref="H7:I7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Company>城中区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WPS_1486370992</cp:lastModifiedBy>
  <dcterms:created xsi:type="dcterms:W3CDTF">2022-06-16T01:36:00Z</dcterms:created>
  <dcterms:modified xsi:type="dcterms:W3CDTF">2025-02-14T05:21:25Z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6984616EC4814BFE957E694F77189641</vt:lpwstr>
  </property>
  <property fmtid="{D5CDD505-2E9C-101B-9397-08002B2CF9AE}" pid="3" name="KSOProductBuildVer">
    <vt:lpwstr>2052-12.1.0.19770</vt:lpwstr>
  </property>
</Properties>
</file>