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公示（43）" sheetId="1" r:id="rId1"/>
  </sheets>
  <definedNames>
    <definedName name="_xlnm._FilterDatabase" localSheetId="0" hidden="1">'公示（43）'!$A$1:$M$49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<sst xmlns="http://schemas.openxmlformats.org/spreadsheetml/2006/main" count="189" uniqueCount="66">
  <si>
    <t>附件</t>
  </si>
  <si>
    <t>柳州市2024年1月人才租房补贴申请名单（第八批公示）</t>
  </si>
  <si>
    <t>序号</t>
  </si>
  <si>
    <t>姓名</t>
  </si>
  <si>
    <t>性别</t>
  </si>
  <si>
    <t>工作单位</t>
  </si>
  <si>
    <t>人才类别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</si>
  <si>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</si>
  <si>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</si>
  <si>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</si>
  <si>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</si>
  <si>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</si>
  <si>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</si>
  <si>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</si>
  <si>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截止目前总月数</t>
  </si>
  <si>
    <t>颜珊珊</t>
  </si>
  <si>
    <t>女</t>
  </si>
  <si>
    <t>柳州铁一中学</t>
  </si>
  <si>
    <t>F</t>
  </si>
  <si>
    <t>包玉婷</t>
  </si>
  <si>
    <t>杨璐</t>
  </si>
  <si>
    <t>刘佳璐</t>
  </si>
  <si>
    <t>尹麦慧</t>
  </si>
  <si>
    <t>谭世麒</t>
  </si>
  <si>
    <t>男</t>
  </si>
  <si>
    <t>彭薇</t>
  </si>
  <si>
    <t>郭王茵</t>
  </si>
  <si>
    <t>林倩倩</t>
  </si>
  <si>
    <t>蓝海琳</t>
  </si>
  <si>
    <t>邓洁</t>
  </si>
  <si>
    <t>陈江媛</t>
  </si>
  <si>
    <t>兰晓枫</t>
  </si>
  <si>
    <t>陈晓婧</t>
  </si>
  <si>
    <t>段沛武</t>
  </si>
  <si>
    <t>唐飞芳</t>
  </si>
  <si>
    <t>沈阳</t>
  </si>
  <si>
    <t>G</t>
  </si>
  <si>
    <t>朱莹莹</t>
  </si>
  <si>
    <t>李爱芳</t>
  </si>
  <si>
    <t>韦力泉</t>
  </si>
  <si>
    <t>谭灿艳</t>
  </si>
  <si>
    <t>邓谧</t>
  </si>
  <si>
    <t>余辛华</t>
  </si>
  <si>
    <t>唐雪莲</t>
  </si>
  <si>
    <t>李晨</t>
  </si>
  <si>
    <t>于悦</t>
  </si>
  <si>
    <t>黄春慧</t>
  </si>
  <si>
    <t>钟宜炼</t>
  </si>
  <si>
    <t>张广敏</t>
  </si>
  <si>
    <t>黄生</t>
  </si>
  <si>
    <t>H</t>
  </si>
  <si>
    <t>廖心宇</t>
  </si>
  <si>
    <t>康梦薇</t>
  </si>
  <si>
    <t>韦欣彤</t>
  </si>
  <si>
    <t>冯志丽</t>
  </si>
  <si>
    <t>柳州市第一中学</t>
  </si>
  <si>
    <t>陈壮迪</t>
  </si>
  <si>
    <t>陈韦啸</t>
  </si>
  <si>
    <t>李慧</t>
  </si>
  <si>
    <t>刘海华</t>
  </si>
  <si>
    <t>黄昊天</t>
  </si>
  <si>
    <t>梁聪</t>
  </si>
  <si>
    <t>杨春燕</t>
  </si>
  <si>
    <t>刘欣慧</t>
  </si>
  <si>
    <t>吴柯蓉</t>
  </si>
  <si>
    <t>柳州市教育局 43人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</si>
</sst>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  <numFmt numFmtId="179" formatCode="0.00_);[Red]\(0.00\)"/>
    <numFmt numFmtId="180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55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租房补贴汇总表_3" xfId="51"/>
    <cellStyle name="常规_租房补贴汇总表" xfId="52"/>
    <cellStyle name="常规 5" xfId="53"/>
    <cellStyle name="常规 3" xfId="54"/>
    <cellStyle name="常规 7" xfId="55"/>
    <cellStyle name="常规 4 2" xfId="56"/>
    <cellStyle name="常规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285750</xdr:colOff>
      <xdr:row>47</xdr:row>
      <xdr:rowOff>0</xdr:rowOff>
    </xdr:from>
    <xdr:ext cx="184731" cy="200025"/>
    <xdr:sp>
      <xdr:nvSpPr>
        <xdr:cNvPr id="2" name="TextBox 1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3" name="TextBox 2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4" name="TextBox 3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5" name="TextBox 4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6" name="TextBox 5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7" name="TextBox 6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8" name="TextBox 7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9" name="TextBox 8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0" name="TextBox 1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1" name="TextBox 2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12" name="TextBox 3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3" name="TextBox 4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4" name="TextBox 5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5" name="TextBox 6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6" name="TextBox 7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7" name="TextBox 8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8" name="TextBox 1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19" name="TextBox 2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20" name="TextBox 3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21" name="TextBox 4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22" name="TextBox 5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23" name="TextBox 6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24" name="TextBox 7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00025"/>
    <xdr:sp>
      <xdr:nvSpPr>
        <xdr:cNvPr id="25" name="TextBox 8"/>
        <xdr:cNvSpPr txBox="1"/>
      </xdr:nvSpPr>
      <xdr:spPr>
        <a:xfrm>
          <a:off x="4454525" y="18199100"/>
          <a:ext cx="18415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49555"/>
    <xdr:sp>
      <xdr:nvSpPr>
        <xdr:cNvPr id="26" name="TextBox 1"/>
        <xdr:cNvSpPr txBox="1"/>
      </xdr:nvSpPr>
      <xdr:spPr>
        <a:xfrm>
          <a:off x="4454525" y="18199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49555"/>
    <xdr:sp>
      <xdr:nvSpPr>
        <xdr:cNvPr id="27" name="TextBox 2"/>
        <xdr:cNvSpPr txBox="1"/>
      </xdr:nvSpPr>
      <xdr:spPr>
        <a:xfrm>
          <a:off x="4454525" y="18199100"/>
          <a:ext cx="184150" cy="249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28" name="TextBox 3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29" name="TextBox 4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30" name="TextBox 5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381000"/>
    <xdr:sp>
      <xdr:nvSpPr>
        <xdr:cNvPr id="31" name="TextBox 6"/>
        <xdr:cNvSpPr txBox="1"/>
      </xdr:nvSpPr>
      <xdr:spPr>
        <a:xfrm>
          <a:off x="4454525" y="18199100"/>
          <a:ext cx="184150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2" name="TextBox 1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3" name="TextBox 2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34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35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6" name="TextBox 5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7" name="TextBox 6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8" name="TextBox 1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39" name="TextBox 2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0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1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42" name="TextBox 5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43" name="TextBox 6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836060"/>
    <xdr:sp>
      <xdr:nvSpPr>
        <xdr:cNvPr id="45" name="TextBox 2"/>
        <xdr:cNvSpPr txBox="1"/>
      </xdr:nvSpPr>
      <xdr:spPr>
        <a:xfrm>
          <a:off x="4454525" y="18199100"/>
          <a:ext cx="184150" cy="835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6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7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48" name="TextBox 5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927500"/>
    <xdr:sp>
      <xdr:nvSpPr>
        <xdr:cNvPr id="49" name="TextBox 1"/>
        <xdr:cNvSpPr txBox="1"/>
      </xdr:nvSpPr>
      <xdr:spPr>
        <a:xfrm>
          <a:off x="4454525" y="18199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927500"/>
    <xdr:sp>
      <xdr:nvSpPr>
        <xdr:cNvPr id="50" name="TextBox 2"/>
        <xdr:cNvSpPr txBox="1"/>
      </xdr:nvSpPr>
      <xdr:spPr>
        <a:xfrm>
          <a:off x="4454525" y="18199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51" name="TextBox 3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52" name="TextBox 4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927500"/>
    <xdr:sp>
      <xdr:nvSpPr>
        <xdr:cNvPr id="53" name="TextBox 5"/>
        <xdr:cNvSpPr txBox="1"/>
      </xdr:nvSpPr>
      <xdr:spPr>
        <a:xfrm>
          <a:off x="4454525" y="18199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927500"/>
    <xdr:sp>
      <xdr:nvSpPr>
        <xdr:cNvPr id="54" name="TextBox 6"/>
        <xdr:cNvSpPr txBox="1"/>
      </xdr:nvSpPr>
      <xdr:spPr>
        <a:xfrm>
          <a:off x="4454525" y="18199100"/>
          <a:ext cx="469900" cy="92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55" name="TextBox 1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56" name="TextBox 2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57" name="TextBox 3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58" name="TextBox 4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59" name="TextBox 5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0" name="TextBox 6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1" name="TextBox 1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2" name="TextBox 2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63" name="TextBox 3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64" name="TextBox 4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5" name="TextBox 5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6" name="TextBox 6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67" name="TextBox 1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1407560"/>
    <xdr:sp>
      <xdr:nvSpPr>
        <xdr:cNvPr id="68" name="TextBox 2"/>
        <xdr:cNvSpPr txBox="1"/>
      </xdr:nvSpPr>
      <xdr:spPr>
        <a:xfrm>
          <a:off x="4454525" y="18199100"/>
          <a:ext cx="469900" cy="1407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470481" cy="264560"/>
    <xdr:sp>
      <xdr:nvSpPr>
        <xdr:cNvPr id="69" name="TextBox 3"/>
        <xdr:cNvSpPr txBox="1"/>
      </xdr:nvSpPr>
      <xdr:spPr>
        <a:xfrm>
          <a:off x="4454525" y="18199100"/>
          <a:ext cx="469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1" name="TextBox 2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2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3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4" name="TextBox 5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5" name="TextBox 6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7" name="TextBox 2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8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79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0" name="TextBox 5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2" name="TextBox 2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4" name="TextBox 4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  <xdr:oneCellAnchor>
    <xdr:from>
      <xdr:col>4</xdr:col>
      <xdr:colOff>285750</xdr:colOff>
      <xdr:row>47</xdr:row>
      <xdr:rowOff>0</xdr:rowOff>
    </xdr:from>
    <xdr:ext cx="184731" cy="264560"/>
    <xdr:sp>
      <xdr:nvSpPr>
        <xdr:cNvPr id="85" name="TextBox 5"/>
        <xdr:cNvSpPr txBox="1"/>
      </xdr:nvSpPr>
      <xdr:spPr>
        <a:xfrm>
          <a:off x="4454525" y="1819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9"/>
  <sheetViews>
    <sheetView tabSelected="1" zoomScale="85" zoomScaleNormal="85" topLeftCell="B1" workbookViewId="0">
      <pane ySplit="3" topLeftCell="A33" activePane="bottomLeft" state="frozen"/>
      <selection/>
      <selection pane="bottomLeft" activeCell="B50" sqref="$A50:$XFD50"/>
    </sheetView>
  </sheetViews>
  <sheetFormatPr defaultColWidth="9" defaultRowHeight="30" customHeight="1"/>
  <cols>
    <col min="1" max="1" width="7.35" style="2" customWidth="1"/>
    <col min="2" max="2" width="10.4416666666667" style="5" customWidth="1"/>
    <col min="3" max="3" width="8.1" style="5" customWidth="1"/>
    <col min="4" max="4" width="28.8166666666667" style="5" customWidth="1"/>
    <col min="5" max="5" width="12.4916666666667" style="5" customWidth="1"/>
    <col min="6" max="7" width="17.0583333333333" style="6" customWidth="1"/>
    <col min="8" max="8" width="13.0833333333333" style="6" customWidth="1"/>
    <col min="9" max="9" width="16.7666666666667" style="7" customWidth="1"/>
    <col min="10" max="10" width="14.2583333333333" style="7" customWidth="1"/>
    <col min="11" max="11" width="10.0666666666667" style="2" customWidth="1"/>
    <col min="12" max="12" width="12.6416666666667" style="5" customWidth="1"/>
    <col min="13" max="13" width="14.85" style="2" customWidth="1"/>
    <col min="14" max="16384" width="9" style="2"/>
  </cols>
  <sheetData>
    <row r="1" s="1" customFormat="1" customHeight="1" spans="1:12">
      <c r="A1" s="1" t="s">
        <v>0</v>
      </c>
      <c r="B1" s="8"/>
      <c r="C1" s="8"/>
      <c r="D1" s="5"/>
      <c r="E1" s="8"/>
      <c r="F1" s="9"/>
      <c r="G1" s="9"/>
      <c r="H1" s="9"/>
      <c r="I1" s="39"/>
      <c r="J1" s="39"/>
      <c r="K1" s="8"/>
      <c r="L1" s="5"/>
    </row>
    <row r="2" s="2" customFormat="1" ht="3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40"/>
      <c r="J2" s="40"/>
      <c r="K2" s="10"/>
      <c r="L2" s="10"/>
      <c r="M2" s="10"/>
    </row>
    <row r="3" s="3" customFormat="1" ht="52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41" t="s">
        <v>10</v>
      </c>
      <c r="J3" s="41" t="s">
        <v>11</v>
      </c>
      <c r="K3" s="11" t="s">
        <v>12</v>
      </c>
      <c r="L3" s="11" t="s">
        <v>13</v>
      </c>
      <c r="M3" s="11" t="s">
        <v>14</v>
      </c>
    </row>
    <row r="4" s="4" customFormat="1" customHeight="1" spans="1:13">
      <c r="A4" s="14">
        <v>1</v>
      </c>
      <c r="B4" s="15" t="s">
        <v>15</v>
      </c>
      <c r="C4" s="15" t="s">
        <v>16</v>
      </c>
      <c r="D4" s="15" t="s">
        <v>17</v>
      </c>
      <c r="E4" s="15" t="s">
        <v>18</v>
      </c>
      <c r="F4" s="16">
        <v>3000</v>
      </c>
      <c r="G4" s="16">
        <f t="shared" ref="G4:G46" si="0">F4/0.8-F4</f>
        <v>750</v>
      </c>
      <c r="H4" s="16">
        <f t="shared" ref="H4:H36" si="1">SUM(F4:G4)</f>
        <v>3750</v>
      </c>
      <c r="I4" s="42">
        <v>44398</v>
      </c>
      <c r="J4" s="42">
        <v>45200</v>
      </c>
      <c r="K4" s="15">
        <v>27</v>
      </c>
      <c r="L4" s="15">
        <v>3</v>
      </c>
      <c r="M4" s="15">
        <f t="shared" ref="M4:M36" si="2">L4+K4</f>
        <v>30</v>
      </c>
    </row>
    <row r="5" s="4" customFormat="1" customHeight="1" spans="1:13">
      <c r="A5" s="14">
        <v>2</v>
      </c>
      <c r="B5" s="15" t="s">
        <v>19</v>
      </c>
      <c r="C5" s="15" t="s">
        <v>16</v>
      </c>
      <c r="D5" s="15" t="s">
        <v>17</v>
      </c>
      <c r="E5" s="15" t="s">
        <v>18</v>
      </c>
      <c r="F5" s="16">
        <v>4000</v>
      </c>
      <c r="G5" s="16">
        <f t="shared" si="0"/>
        <v>1000</v>
      </c>
      <c r="H5" s="16">
        <f t="shared" si="1"/>
        <v>5000</v>
      </c>
      <c r="I5" s="42">
        <v>44287</v>
      </c>
      <c r="J5" s="42">
        <v>45200</v>
      </c>
      <c r="K5" s="15">
        <v>29</v>
      </c>
      <c r="L5" s="15">
        <v>4</v>
      </c>
      <c r="M5" s="15">
        <f t="shared" si="2"/>
        <v>33</v>
      </c>
    </row>
    <row r="6" s="4" customFormat="1" customHeight="1" spans="1:13">
      <c r="A6" s="14">
        <v>3</v>
      </c>
      <c r="B6" s="15" t="s">
        <v>20</v>
      </c>
      <c r="C6" s="15" t="s">
        <v>16</v>
      </c>
      <c r="D6" s="15" t="s">
        <v>17</v>
      </c>
      <c r="E6" s="15" t="s">
        <v>18</v>
      </c>
      <c r="F6" s="16">
        <v>3000</v>
      </c>
      <c r="G6" s="16">
        <f t="shared" si="0"/>
        <v>750</v>
      </c>
      <c r="H6" s="16">
        <f t="shared" si="1"/>
        <v>3750</v>
      </c>
      <c r="I6" s="42">
        <v>44774</v>
      </c>
      <c r="J6" s="42">
        <v>45200</v>
      </c>
      <c r="K6" s="15">
        <v>14</v>
      </c>
      <c r="L6" s="15">
        <v>3</v>
      </c>
      <c r="M6" s="15">
        <f t="shared" si="2"/>
        <v>17</v>
      </c>
    </row>
    <row r="7" s="4" customFormat="1" customHeight="1" spans="1:13">
      <c r="A7" s="14">
        <v>4</v>
      </c>
      <c r="B7" s="15" t="s">
        <v>21</v>
      </c>
      <c r="C7" s="15" t="s">
        <v>16</v>
      </c>
      <c r="D7" s="15" t="s">
        <v>17</v>
      </c>
      <c r="E7" s="15" t="s">
        <v>18</v>
      </c>
      <c r="F7" s="16">
        <v>3000</v>
      </c>
      <c r="G7" s="16">
        <f t="shared" si="0"/>
        <v>750</v>
      </c>
      <c r="H7" s="16">
        <f t="shared" si="1"/>
        <v>3750</v>
      </c>
      <c r="I7" s="42">
        <v>44927</v>
      </c>
      <c r="J7" s="42">
        <v>45200</v>
      </c>
      <c r="K7" s="15">
        <v>9</v>
      </c>
      <c r="L7" s="15">
        <v>3</v>
      </c>
      <c r="M7" s="15">
        <f t="shared" si="2"/>
        <v>12</v>
      </c>
    </row>
    <row r="8" s="4" customFormat="1" customHeight="1" spans="1:13">
      <c r="A8" s="14">
        <v>5</v>
      </c>
      <c r="B8" s="15" t="s">
        <v>22</v>
      </c>
      <c r="C8" s="15" t="s">
        <v>16</v>
      </c>
      <c r="D8" s="15" t="s">
        <v>17</v>
      </c>
      <c r="E8" s="15" t="s">
        <v>18</v>
      </c>
      <c r="F8" s="16">
        <v>3000</v>
      </c>
      <c r="G8" s="16">
        <f t="shared" si="0"/>
        <v>750</v>
      </c>
      <c r="H8" s="16">
        <f t="shared" si="1"/>
        <v>3750</v>
      </c>
      <c r="I8" s="42">
        <v>44805</v>
      </c>
      <c r="J8" s="42">
        <v>45200</v>
      </c>
      <c r="K8" s="15">
        <v>13</v>
      </c>
      <c r="L8" s="15">
        <v>3</v>
      </c>
      <c r="M8" s="15">
        <f t="shared" si="2"/>
        <v>16</v>
      </c>
    </row>
    <row r="9" s="4" customFormat="1" customHeight="1" spans="1:13">
      <c r="A9" s="14">
        <v>6</v>
      </c>
      <c r="B9" s="15" t="s">
        <v>23</v>
      </c>
      <c r="C9" s="15" t="s">
        <v>24</v>
      </c>
      <c r="D9" s="15" t="s">
        <v>17</v>
      </c>
      <c r="E9" s="15" t="s">
        <v>18</v>
      </c>
      <c r="F9" s="16">
        <v>3000</v>
      </c>
      <c r="G9" s="16">
        <f t="shared" si="0"/>
        <v>750</v>
      </c>
      <c r="H9" s="16">
        <f t="shared" si="1"/>
        <v>3750</v>
      </c>
      <c r="I9" s="42">
        <v>45005</v>
      </c>
      <c r="J9" s="42">
        <v>45200</v>
      </c>
      <c r="K9" s="15">
        <v>7</v>
      </c>
      <c r="L9" s="15">
        <v>3</v>
      </c>
      <c r="M9" s="15">
        <f t="shared" si="2"/>
        <v>10</v>
      </c>
    </row>
    <row r="10" s="4" customFormat="1" customHeight="1" spans="1:13">
      <c r="A10" s="14">
        <v>7</v>
      </c>
      <c r="B10" s="15" t="s">
        <v>25</v>
      </c>
      <c r="C10" s="15" t="s">
        <v>16</v>
      </c>
      <c r="D10" s="15" t="s">
        <v>17</v>
      </c>
      <c r="E10" s="15" t="s">
        <v>18</v>
      </c>
      <c r="F10" s="16">
        <v>3000</v>
      </c>
      <c r="G10" s="16">
        <f t="shared" si="0"/>
        <v>750</v>
      </c>
      <c r="H10" s="16">
        <f t="shared" si="1"/>
        <v>3750</v>
      </c>
      <c r="I10" s="42">
        <v>44794</v>
      </c>
      <c r="J10" s="42">
        <v>45200</v>
      </c>
      <c r="K10" s="15">
        <v>14</v>
      </c>
      <c r="L10" s="15">
        <v>3</v>
      </c>
      <c r="M10" s="15">
        <f t="shared" si="2"/>
        <v>17</v>
      </c>
    </row>
    <row r="11" s="4" customFormat="1" customHeight="1" spans="1:13">
      <c r="A11" s="14">
        <v>8</v>
      </c>
      <c r="B11" s="15" t="s">
        <v>26</v>
      </c>
      <c r="C11" s="15" t="s">
        <v>16</v>
      </c>
      <c r="D11" s="15" t="s">
        <v>17</v>
      </c>
      <c r="E11" s="15" t="s">
        <v>18</v>
      </c>
      <c r="F11" s="16">
        <v>3000</v>
      </c>
      <c r="G11" s="16">
        <f t="shared" si="0"/>
        <v>750</v>
      </c>
      <c r="H11" s="16">
        <f t="shared" si="1"/>
        <v>3750</v>
      </c>
      <c r="I11" s="42">
        <v>44805</v>
      </c>
      <c r="J11" s="42">
        <v>45200</v>
      </c>
      <c r="K11" s="15">
        <v>13</v>
      </c>
      <c r="L11" s="15">
        <v>3</v>
      </c>
      <c r="M11" s="15">
        <f t="shared" si="2"/>
        <v>16</v>
      </c>
    </row>
    <row r="12" s="4" customFormat="1" customHeight="1" spans="1:13">
      <c r="A12" s="14">
        <v>9</v>
      </c>
      <c r="B12" s="15" t="s">
        <v>27</v>
      </c>
      <c r="C12" s="15" t="s">
        <v>16</v>
      </c>
      <c r="D12" s="15" t="s">
        <v>17</v>
      </c>
      <c r="E12" s="15" t="s">
        <v>18</v>
      </c>
      <c r="F12" s="16">
        <v>3000</v>
      </c>
      <c r="G12" s="16">
        <f t="shared" si="0"/>
        <v>750</v>
      </c>
      <c r="H12" s="16">
        <f t="shared" si="1"/>
        <v>3750</v>
      </c>
      <c r="I12" s="42">
        <v>44795</v>
      </c>
      <c r="J12" s="42">
        <v>45200</v>
      </c>
      <c r="K12" s="15">
        <v>14</v>
      </c>
      <c r="L12" s="15">
        <v>3</v>
      </c>
      <c r="M12" s="15">
        <f t="shared" si="2"/>
        <v>17</v>
      </c>
    </row>
    <row r="13" s="4" customFormat="1" customHeight="1" spans="1:13">
      <c r="A13" s="14">
        <v>10</v>
      </c>
      <c r="B13" s="15" t="s">
        <v>28</v>
      </c>
      <c r="C13" s="15" t="s">
        <v>16</v>
      </c>
      <c r="D13" s="15" t="s">
        <v>17</v>
      </c>
      <c r="E13" s="15" t="s">
        <v>18</v>
      </c>
      <c r="F13" s="16">
        <v>3000</v>
      </c>
      <c r="G13" s="16">
        <f t="shared" si="0"/>
        <v>750</v>
      </c>
      <c r="H13" s="16">
        <f t="shared" si="1"/>
        <v>3750</v>
      </c>
      <c r="I13" s="42">
        <v>44807</v>
      </c>
      <c r="J13" s="42">
        <v>45200</v>
      </c>
      <c r="K13" s="15">
        <v>11</v>
      </c>
      <c r="L13" s="15">
        <v>3</v>
      </c>
      <c r="M13" s="15">
        <f t="shared" si="2"/>
        <v>14</v>
      </c>
    </row>
    <row r="14" s="4" customFormat="1" customHeight="1" spans="1:13">
      <c r="A14" s="14">
        <v>11</v>
      </c>
      <c r="B14" s="15" t="s">
        <v>29</v>
      </c>
      <c r="C14" s="15" t="s">
        <v>16</v>
      </c>
      <c r="D14" s="15" t="s">
        <v>17</v>
      </c>
      <c r="E14" s="15" t="s">
        <v>18</v>
      </c>
      <c r="F14" s="16">
        <v>3000</v>
      </c>
      <c r="G14" s="16">
        <f t="shared" si="0"/>
        <v>750</v>
      </c>
      <c r="H14" s="16">
        <f t="shared" si="1"/>
        <v>3750</v>
      </c>
      <c r="I14" s="42">
        <v>44801</v>
      </c>
      <c r="J14" s="42">
        <v>45200</v>
      </c>
      <c r="K14" s="15">
        <v>14</v>
      </c>
      <c r="L14" s="15">
        <v>3</v>
      </c>
      <c r="M14" s="15">
        <f t="shared" si="2"/>
        <v>17</v>
      </c>
    </row>
    <row r="15" s="4" customFormat="1" customHeight="1" spans="1:13">
      <c r="A15" s="14">
        <v>12</v>
      </c>
      <c r="B15" s="15" t="s">
        <v>30</v>
      </c>
      <c r="C15" s="15" t="s">
        <v>16</v>
      </c>
      <c r="D15" s="15" t="s">
        <v>17</v>
      </c>
      <c r="E15" s="15" t="s">
        <v>18</v>
      </c>
      <c r="F15" s="16">
        <v>3000</v>
      </c>
      <c r="G15" s="16">
        <f t="shared" si="0"/>
        <v>750</v>
      </c>
      <c r="H15" s="16">
        <f t="shared" si="1"/>
        <v>3750</v>
      </c>
      <c r="I15" s="42">
        <v>44801</v>
      </c>
      <c r="J15" s="42">
        <v>45200</v>
      </c>
      <c r="K15" s="15">
        <v>14</v>
      </c>
      <c r="L15" s="15">
        <v>3</v>
      </c>
      <c r="M15" s="15">
        <f t="shared" si="2"/>
        <v>17</v>
      </c>
    </row>
    <row r="16" s="4" customFormat="1" customHeight="1" spans="1:13">
      <c r="A16" s="14">
        <v>13</v>
      </c>
      <c r="B16" s="15" t="s">
        <v>31</v>
      </c>
      <c r="C16" s="15" t="s">
        <v>16</v>
      </c>
      <c r="D16" s="15" t="s">
        <v>17</v>
      </c>
      <c r="E16" s="15" t="s">
        <v>18</v>
      </c>
      <c r="F16" s="16">
        <v>3000</v>
      </c>
      <c r="G16" s="16">
        <f t="shared" si="0"/>
        <v>750</v>
      </c>
      <c r="H16" s="16">
        <f t="shared" si="1"/>
        <v>3750</v>
      </c>
      <c r="I16" s="42">
        <v>44776</v>
      </c>
      <c r="J16" s="42">
        <v>45200</v>
      </c>
      <c r="K16" s="15">
        <v>14</v>
      </c>
      <c r="L16" s="15">
        <v>3</v>
      </c>
      <c r="M16" s="15">
        <f t="shared" si="2"/>
        <v>17</v>
      </c>
    </row>
    <row r="17" s="4" customFormat="1" customHeight="1" spans="1:13">
      <c r="A17" s="14">
        <v>14</v>
      </c>
      <c r="B17" s="15" t="s">
        <v>32</v>
      </c>
      <c r="C17" s="15" t="s">
        <v>16</v>
      </c>
      <c r="D17" s="15" t="s">
        <v>17</v>
      </c>
      <c r="E17" s="15" t="s">
        <v>18</v>
      </c>
      <c r="F17" s="17">
        <v>1000</v>
      </c>
      <c r="G17" s="17">
        <f t="shared" si="0"/>
        <v>250</v>
      </c>
      <c r="H17" s="17">
        <f t="shared" si="1"/>
        <v>1250</v>
      </c>
      <c r="I17" s="43">
        <v>44136</v>
      </c>
      <c r="J17" s="42">
        <v>45200</v>
      </c>
      <c r="K17" s="14">
        <v>35</v>
      </c>
      <c r="L17" s="14">
        <v>1</v>
      </c>
      <c r="M17" s="15">
        <f t="shared" si="2"/>
        <v>36</v>
      </c>
    </row>
    <row r="18" s="4" customFormat="1" customHeight="1" spans="1:13">
      <c r="A18" s="14">
        <v>15</v>
      </c>
      <c r="B18" s="14" t="s">
        <v>33</v>
      </c>
      <c r="C18" s="14" t="s">
        <v>24</v>
      </c>
      <c r="D18" s="14" t="s">
        <v>17</v>
      </c>
      <c r="E18" s="15" t="s">
        <v>18</v>
      </c>
      <c r="F18" s="17">
        <v>3000</v>
      </c>
      <c r="G18" s="16">
        <f t="shared" si="0"/>
        <v>750</v>
      </c>
      <c r="H18" s="16">
        <f t="shared" si="1"/>
        <v>3750</v>
      </c>
      <c r="I18" s="42">
        <v>45047</v>
      </c>
      <c r="J18" s="42">
        <v>45200</v>
      </c>
      <c r="K18" s="14">
        <v>5</v>
      </c>
      <c r="L18" s="14">
        <v>3</v>
      </c>
      <c r="M18" s="15">
        <f t="shared" si="2"/>
        <v>8</v>
      </c>
    </row>
    <row r="19" s="4" customFormat="1" customHeight="1" spans="1:13">
      <c r="A19" s="14">
        <v>16</v>
      </c>
      <c r="B19" s="14" t="s">
        <v>34</v>
      </c>
      <c r="C19" s="14" t="s">
        <v>16</v>
      </c>
      <c r="D19" s="14" t="s">
        <v>17</v>
      </c>
      <c r="E19" s="15" t="s">
        <v>18</v>
      </c>
      <c r="F19" s="17">
        <v>3000</v>
      </c>
      <c r="G19" s="16">
        <f t="shared" si="0"/>
        <v>750</v>
      </c>
      <c r="H19" s="16">
        <f t="shared" si="1"/>
        <v>3750</v>
      </c>
      <c r="I19" s="42">
        <v>44440</v>
      </c>
      <c r="J19" s="42">
        <v>45200</v>
      </c>
      <c r="K19" s="14">
        <v>25</v>
      </c>
      <c r="L19" s="14">
        <v>3</v>
      </c>
      <c r="M19" s="15">
        <f t="shared" si="2"/>
        <v>28</v>
      </c>
    </row>
    <row r="20" s="4" customFormat="1" customHeight="1" spans="1:13">
      <c r="A20" s="14">
        <v>17</v>
      </c>
      <c r="B20" s="15" t="s">
        <v>35</v>
      </c>
      <c r="C20" s="15" t="s">
        <v>16</v>
      </c>
      <c r="D20" s="15" t="s">
        <v>17</v>
      </c>
      <c r="E20" s="15" t="s">
        <v>36</v>
      </c>
      <c r="F20" s="16">
        <v>1500</v>
      </c>
      <c r="G20" s="16">
        <f t="shared" si="0"/>
        <v>375</v>
      </c>
      <c r="H20" s="16">
        <f t="shared" si="1"/>
        <v>1875</v>
      </c>
      <c r="I20" s="42">
        <v>44398</v>
      </c>
      <c r="J20" s="42">
        <v>45200</v>
      </c>
      <c r="K20" s="15">
        <v>27</v>
      </c>
      <c r="L20" s="15">
        <v>3</v>
      </c>
      <c r="M20" s="15">
        <f t="shared" si="2"/>
        <v>30</v>
      </c>
    </row>
    <row r="21" s="4" customFormat="1" customHeight="1" spans="1:13">
      <c r="A21" s="14">
        <v>18</v>
      </c>
      <c r="B21" s="15" t="s">
        <v>37</v>
      </c>
      <c r="C21" s="15" t="s">
        <v>16</v>
      </c>
      <c r="D21" s="15" t="s">
        <v>17</v>
      </c>
      <c r="E21" s="15" t="s">
        <v>36</v>
      </c>
      <c r="F21" s="16">
        <v>1500</v>
      </c>
      <c r="G21" s="16">
        <f t="shared" si="0"/>
        <v>375</v>
      </c>
      <c r="H21" s="16">
        <f t="shared" si="1"/>
        <v>1875</v>
      </c>
      <c r="I21" s="42">
        <v>44398</v>
      </c>
      <c r="J21" s="42">
        <v>45200</v>
      </c>
      <c r="K21" s="15">
        <v>27</v>
      </c>
      <c r="L21" s="15">
        <v>3</v>
      </c>
      <c r="M21" s="15">
        <f t="shared" si="2"/>
        <v>30</v>
      </c>
    </row>
    <row r="22" s="4" customFormat="1" customHeight="1" spans="1:13">
      <c r="A22" s="14">
        <v>19</v>
      </c>
      <c r="B22" s="15" t="s">
        <v>38</v>
      </c>
      <c r="C22" s="15" t="s">
        <v>16</v>
      </c>
      <c r="D22" s="15" t="s">
        <v>17</v>
      </c>
      <c r="E22" s="18" t="s">
        <v>36</v>
      </c>
      <c r="F22" s="16">
        <v>1500</v>
      </c>
      <c r="G22" s="16">
        <f t="shared" si="0"/>
        <v>375</v>
      </c>
      <c r="H22" s="16">
        <f t="shared" si="1"/>
        <v>1875</v>
      </c>
      <c r="I22" s="42">
        <v>44545</v>
      </c>
      <c r="J22" s="42">
        <v>45200</v>
      </c>
      <c r="K22" s="15">
        <v>22</v>
      </c>
      <c r="L22" s="15">
        <v>3</v>
      </c>
      <c r="M22" s="15">
        <f t="shared" si="2"/>
        <v>25</v>
      </c>
    </row>
    <row r="23" s="4" customFormat="1" customHeight="1" spans="1:13">
      <c r="A23" s="14">
        <v>20</v>
      </c>
      <c r="B23" s="15" t="s">
        <v>39</v>
      </c>
      <c r="C23" s="15" t="s">
        <v>16</v>
      </c>
      <c r="D23" s="15" t="s">
        <v>17</v>
      </c>
      <c r="E23" s="15" t="s">
        <v>36</v>
      </c>
      <c r="F23" s="16">
        <v>1500</v>
      </c>
      <c r="G23" s="16">
        <f t="shared" si="0"/>
        <v>375</v>
      </c>
      <c r="H23" s="16">
        <f t="shared" si="1"/>
        <v>1875</v>
      </c>
      <c r="I23" s="42">
        <v>44805</v>
      </c>
      <c r="J23" s="42">
        <v>45200</v>
      </c>
      <c r="K23" s="15">
        <v>13</v>
      </c>
      <c r="L23" s="15">
        <v>3</v>
      </c>
      <c r="M23" s="15">
        <f t="shared" si="2"/>
        <v>16</v>
      </c>
    </row>
    <row r="24" s="4" customFormat="1" customHeight="1" spans="1:13">
      <c r="A24" s="14">
        <v>21</v>
      </c>
      <c r="B24" s="15" t="s">
        <v>40</v>
      </c>
      <c r="C24" s="15" t="s">
        <v>16</v>
      </c>
      <c r="D24" s="15" t="s">
        <v>17</v>
      </c>
      <c r="E24" s="15" t="s">
        <v>36</v>
      </c>
      <c r="F24" s="16">
        <v>2000</v>
      </c>
      <c r="G24" s="16">
        <f t="shared" si="0"/>
        <v>500</v>
      </c>
      <c r="H24" s="16">
        <f t="shared" si="1"/>
        <v>2500</v>
      </c>
      <c r="I24" s="42">
        <v>44805</v>
      </c>
      <c r="J24" s="42">
        <v>45200</v>
      </c>
      <c r="K24" s="15">
        <v>12</v>
      </c>
      <c r="L24" s="15">
        <v>4</v>
      </c>
      <c r="M24" s="15">
        <f t="shared" si="2"/>
        <v>16</v>
      </c>
    </row>
    <row r="25" s="4" customFormat="1" customHeight="1" spans="1:13">
      <c r="A25" s="14">
        <v>22</v>
      </c>
      <c r="B25" s="14" t="s">
        <v>41</v>
      </c>
      <c r="C25" s="14" t="s">
        <v>16</v>
      </c>
      <c r="D25" s="14" t="s">
        <v>17</v>
      </c>
      <c r="E25" s="14" t="s">
        <v>36</v>
      </c>
      <c r="F25" s="16">
        <v>1500</v>
      </c>
      <c r="G25" s="16">
        <f t="shared" si="0"/>
        <v>375</v>
      </c>
      <c r="H25" s="16">
        <f t="shared" si="1"/>
        <v>1875</v>
      </c>
      <c r="I25" s="42">
        <v>44743</v>
      </c>
      <c r="J25" s="42">
        <v>45200</v>
      </c>
      <c r="K25" s="14">
        <v>15</v>
      </c>
      <c r="L25" s="15">
        <v>3</v>
      </c>
      <c r="M25" s="15">
        <f t="shared" si="2"/>
        <v>18</v>
      </c>
    </row>
    <row r="26" s="4" customFormat="1" customHeight="1" spans="1:13">
      <c r="A26" s="14">
        <v>23</v>
      </c>
      <c r="B26" s="15" t="s">
        <v>42</v>
      </c>
      <c r="C26" s="15" t="s">
        <v>16</v>
      </c>
      <c r="D26" s="15" t="s">
        <v>17</v>
      </c>
      <c r="E26" s="15" t="s">
        <v>36</v>
      </c>
      <c r="F26" s="16">
        <v>1500</v>
      </c>
      <c r="G26" s="16">
        <f t="shared" si="0"/>
        <v>375</v>
      </c>
      <c r="H26" s="16">
        <f t="shared" si="1"/>
        <v>1875</v>
      </c>
      <c r="I26" s="42">
        <v>44916</v>
      </c>
      <c r="J26" s="42">
        <v>45200</v>
      </c>
      <c r="K26" s="15">
        <v>10</v>
      </c>
      <c r="L26" s="15">
        <v>3</v>
      </c>
      <c r="M26" s="15">
        <f t="shared" si="2"/>
        <v>13</v>
      </c>
    </row>
    <row r="27" s="4" customFormat="1" customHeight="1" spans="1:13">
      <c r="A27" s="14">
        <v>24</v>
      </c>
      <c r="B27" s="15" t="s">
        <v>43</v>
      </c>
      <c r="C27" s="15" t="s">
        <v>16</v>
      </c>
      <c r="D27" s="15" t="s">
        <v>17</v>
      </c>
      <c r="E27" s="15" t="s">
        <v>36</v>
      </c>
      <c r="F27" s="16">
        <v>1500</v>
      </c>
      <c r="G27" s="16">
        <f t="shared" si="0"/>
        <v>375</v>
      </c>
      <c r="H27" s="16">
        <f t="shared" si="1"/>
        <v>1875</v>
      </c>
      <c r="I27" s="42">
        <v>44797</v>
      </c>
      <c r="J27" s="42">
        <v>45200</v>
      </c>
      <c r="K27" s="15">
        <v>14</v>
      </c>
      <c r="L27" s="15">
        <v>3</v>
      </c>
      <c r="M27" s="15">
        <f t="shared" si="2"/>
        <v>17</v>
      </c>
    </row>
    <row r="28" s="4" customFormat="1" customHeight="1" spans="1:13">
      <c r="A28" s="14">
        <v>25</v>
      </c>
      <c r="B28" s="15" t="s">
        <v>44</v>
      </c>
      <c r="C28" s="15" t="s">
        <v>16</v>
      </c>
      <c r="D28" s="15" t="s">
        <v>17</v>
      </c>
      <c r="E28" s="15" t="s">
        <v>36</v>
      </c>
      <c r="F28" s="16">
        <v>1500</v>
      </c>
      <c r="G28" s="16">
        <f t="shared" si="0"/>
        <v>375</v>
      </c>
      <c r="H28" s="16">
        <f t="shared" si="1"/>
        <v>1875</v>
      </c>
      <c r="I28" s="42">
        <v>44801</v>
      </c>
      <c r="J28" s="42">
        <v>45200</v>
      </c>
      <c r="K28" s="15">
        <v>14</v>
      </c>
      <c r="L28" s="15">
        <v>3</v>
      </c>
      <c r="M28" s="15">
        <f t="shared" si="2"/>
        <v>17</v>
      </c>
    </row>
    <row r="29" s="4" customFormat="1" customHeight="1" spans="1:13">
      <c r="A29" s="14">
        <v>26</v>
      </c>
      <c r="B29" s="15" t="s">
        <v>45</v>
      </c>
      <c r="C29" s="15" t="s">
        <v>16</v>
      </c>
      <c r="D29" s="15" t="s">
        <v>17</v>
      </c>
      <c r="E29" s="14" t="s">
        <v>36</v>
      </c>
      <c r="F29" s="16">
        <v>1500</v>
      </c>
      <c r="G29" s="16">
        <f t="shared" si="0"/>
        <v>375</v>
      </c>
      <c r="H29" s="16">
        <f t="shared" si="1"/>
        <v>1875</v>
      </c>
      <c r="I29" s="42">
        <v>44743</v>
      </c>
      <c r="J29" s="42">
        <v>45200</v>
      </c>
      <c r="K29" s="14">
        <v>15</v>
      </c>
      <c r="L29" s="15">
        <v>3</v>
      </c>
      <c r="M29" s="15">
        <f t="shared" si="2"/>
        <v>18</v>
      </c>
    </row>
    <row r="30" s="4" customFormat="1" customHeight="1" spans="1:13">
      <c r="A30" s="14">
        <v>27</v>
      </c>
      <c r="B30" s="14" t="s">
        <v>46</v>
      </c>
      <c r="C30" s="14" t="s">
        <v>16</v>
      </c>
      <c r="D30" s="14" t="s">
        <v>17</v>
      </c>
      <c r="E30" s="14" t="s">
        <v>36</v>
      </c>
      <c r="F30" s="16">
        <v>1500</v>
      </c>
      <c r="G30" s="16">
        <f t="shared" si="0"/>
        <v>375</v>
      </c>
      <c r="H30" s="16">
        <f t="shared" si="1"/>
        <v>1875</v>
      </c>
      <c r="I30" s="42">
        <v>44440</v>
      </c>
      <c r="J30" s="42">
        <v>45200</v>
      </c>
      <c r="K30" s="14">
        <v>25</v>
      </c>
      <c r="L30" s="15">
        <v>3</v>
      </c>
      <c r="M30" s="15">
        <f t="shared" si="2"/>
        <v>28</v>
      </c>
    </row>
    <row r="31" s="4" customFormat="1" customHeight="1" spans="1:13">
      <c r="A31" s="14">
        <v>28</v>
      </c>
      <c r="B31" s="14" t="s">
        <v>47</v>
      </c>
      <c r="C31" s="14" t="s">
        <v>24</v>
      </c>
      <c r="D31" s="14" t="s">
        <v>17</v>
      </c>
      <c r="E31" s="14" t="s">
        <v>36</v>
      </c>
      <c r="F31" s="16">
        <v>1500</v>
      </c>
      <c r="G31" s="16">
        <f t="shared" si="0"/>
        <v>375</v>
      </c>
      <c r="H31" s="16">
        <f t="shared" si="1"/>
        <v>1875</v>
      </c>
      <c r="I31" s="43">
        <v>44805</v>
      </c>
      <c r="J31" s="42">
        <v>45200</v>
      </c>
      <c r="K31" s="14">
        <v>13</v>
      </c>
      <c r="L31" s="15">
        <v>3</v>
      </c>
      <c r="M31" s="15">
        <f t="shared" si="2"/>
        <v>16</v>
      </c>
    </row>
    <row r="32" s="4" customFormat="1" customHeight="1" spans="1:13">
      <c r="A32" s="14">
        <v>29</v>
      </c>
      <c r="B32" s="19" t="s">
        <v>48</v>
      </c>
      <c r="C32" s="19" t="s">
        <v>16</v>
      </c>
      <c r="D32" s="14" t="s">
        <v>17</v>
      </c>
      <c r="E32" s="14" t="s">
        <v>36</v>
      </c>
      <c r="F32" s="16">
        <v>2000</v>
      </c>
      <c r="G32" s="16">
        <f t="shared" si="0"/>
        <v>500</v>
      </c>
      <c r="H32" s="16">
        <f t="shared" si="1"/>
        <v>2500</v>
      </c>
      <c r="I32" s="43">
        <v>44440</v>
      </c>
      <c r="J32" s="42">
        <v>45200</v>
      </c>
      <c r="K32" s="14">
        <v>24</v>
      </c>
      <c r="L32" s="15">
        <v>4</v>
      </c>
      <c r="M32" s="15">
        <f t="shared" si="2"/>
        <v>28</v>
      </c>
    </row>
    <row r="33" s="4" customFormat="1" customHeight="1" spans="1:13">
      <c r="A33" s="14">
        <v>30</v>
      </c>
      <c r="B33" s="15" t="s">
        <v>49</v>
      </c>
      <c r="C33" s="15" t="s">
        <v>16</v>
      </c>
      <c r="D33" s="15" t="s">
        <v>17</v>
      </c>
      <c r="E33" s="15" t="s">
        <v>50</v>
      </c>
      <c r="F33" s="16">
        <v>1500</v>
      </c>
      <c r="G33" s="16">
        <f t="shared" si="0"/>
        <v>375</v>
      </c>
      <c r="H33" s="16">
        <f t="shared" si="1"/>
        <v>1875</v>
      </c>
      <c r="I33" s="42">
        <v>44927</v>
      </c>
      <c r="J33" s="42">
        <v>45200</v>
      </c>
      <c r="K33" s="15">
        <v>9</v>
      </c>
      <c r="L33" s="15">
        <v>3</v>
      </c>
      <c r="M33" s="15">
        <f t="shared" si="2"/>
        <v>12</v>
      </c>
    </row>
    <row r="34" s="4" customFormat="1" customHeight="1" spans="1:13">
      <c r="A34" s="14">
        <v>31</v>
      </c>
      <c r="B34" s="15" t="s">
        <v>51</v>
      </c>
      <c r="C34" s="15" t="s">
        <v>24</v>
      </c>
      <c r="D34" s="15" t="s">
        <v>17</v>
      </c>
      <c r="E34" s="15" t="s">
        <v>50</v>
      </c>
      <c r="F34" s="16">
        <v>1500</v>
      </c>
      <c r="G34" s="16">
        <f t="shared" si="0"/>
        <v>375</v>
      </c>
      <c r="H34" s="16">
        <f t="shared" si="1"/>
        <v>1875</v>
      </c>
      <c r="I34" s="42">
        <v>44982</v>
      </c>
      <c r="J34" s="42">
        <v>45200</v>
      </c>
      <c r="K34" s="15">
        <v>8</v>
      </c>
      <c r="L34" s="15">
        <v>3</v>
      </c>
      <c r="M34" s="15">
        <f t="shared" si="2"/>
        <v>11</v>
      </c>
    </row>
    <row r="35" s="4" customFormat="1" customHeight="1" spans="1:13">
      <c r="A35" s="14">
        <v>32</v>
      </c>
      <c r="B35" s="14" t="s">
        <v>52</v>
      </c>
      <c r="C35" s="14" t="s">
        <v>16</v>
      </c>
      <c r="D35" s="14" t="s">
        <v>17</v>
      </c>
      <c r="E35" s="14" t="s">
        <v>50</v>
      </c>
      <c r="F35" s="17">
        <v>1500</v>
      </c>
      <c r="G35" s="16">
        <f t="shared" si="0"/>
        <v>375</v>
      </c>
      <c r="H35" s="16">
        <f t="shared" si="1"/>
        <v>1875</v>
      </c>
      <c r="I35" s="42">
        <v>45017</v>
      </c>
      <c r="J35" s="42">
        <v>45200</v>
      </c>
      <c r="K35" s="14">
        <v>6</v>
      </c>
      <c r="L35" s="14">
        <v>3</v>
      </c>
      <c r="M35" s="15">
        <f t="shared" si="2"/>
        <v>9</v>
      </c>
    </row>
    <row r="36" s="4" customFormat="1" customHeight="1" spans="1:13">
      <c r="A36" s="14">
        <v>33</v>
      </c>
      <c r="B36" s="14" t="s">
        <v>53</v>
      </c>
      <c r="C36" s="14" t="s">
        <v>24</v>
      </c>
      <c r="D36" s="14" t="s">
        <v>17</v>
      </c>
      <c r="E36" s="14" t="s">
        <v>50</v>
      </c>
      <c r="F36" s="17">
        <v>1500</v>
      </c>
      <c r="G36" s="16">
        <f t="shared" si="0"/>
        <v>375</v>
      </c>
      <c r="H36" s="16">
        <f t="shared" si="1"/>
        <v>1875</v>
      </c>
      <c r="I36" s="42">
        <v>45017</v>
      </c>
      <c r="J36" s="42">
        <v>45200</v>
      </c>
      <c r="K36" s="14">
        <v>6</v>
      </c>
      <c r="L36" s="14">
        <v>3</v>
      </c>
      <c r="M36" s="15">
        <f t="shared" si="2"/>
        <v>9</v>
      </c>
    </row>
    <row r="37" s="4" customFormat="1" customHeight="1" spans="1:13">
      <c r="A37" s="14">
        <v>34</v>
      </c>
      <c r="B37" s="20" t="s">
        <v>54</v>
      </c>
      <c r="C37" s="20" t="s">
        <v>16</v>
      </c>
      <c r="D37" s="20" t="s">
        <v>55</v>
      </c>
      <c r="E37" s="20" t="s">
        <v>18</v>
      </c>
      <c r="F37" s="21">
        <v>9000</v>
      </c>
      <c r="G37" s="22">
        <f t="shared" si="0"/>
        <v>2250</v>
      </c>
      <c r="H37" s="22">
        <f t="shared" ref="H37:H46" si="3">F37+G37</f>
        <v>11250</v>
      </c>
      <c r="I37" s="44">
        <v>44440</v>
      </c>
      <c r="J37" s="44">
        <v>45017</v>
      </c>
      <c r="K37" s="45">
        <v>19</v>
      </c>
      <c r="L37" s="45">
        <v>9</v>
      </c>
      <c r="M37" s="45">
        <f t="shared" ref="M37:M46" si="4">K37+L37</f>
        <v>28</v>
      </c>
    </row>
    <row r="38" s="4" customFormat="1" customHeight="1" spans="1:13">
      <c r="A38" s="14">
        <v>35</v>
      </c>
      <c r="B38" s="23" t="s">
        <v>56</v>
      </c>
      <c r="C38" s="20" t="s">
        <v>24</v>
      </c>
      <c r="D38" s="20" t="s">
        <v>55</v>
      </c>
      <c r="E38" s="20" t="s">
        <v>18</v>
      </c>
      <c r="F38" s="21">
        <v>9000</v>
      </c>
      <c r="G38" s="22">
        <f t="shared" si="0"/>
        <v>2250</v>
      </c>
      <c r="H38" s="22">
        <f t="shared" si="3"/>
        <v>11250</v>
      </c>
      <c r="I38" s="44">
        <v>44774</v>
      </c>
      <c r="J38" s="44">
        <v>45018</v>
      </c>
      <c r="K38" s="46">
        <v>8</v>
      </c>
      <c r="L38" s="45">
        <v>9</v>
      </c>
      <c r="M38" s="45">
        <f t="shared" si="4"/>
        <v>17</v>
      </c>
    </row>
    <row r="39" s="4" customFormat="1" customHeight="1" spans="1:13">
      <c r="A39" s="14">
        <v>36</v>
      </c>
      <c r="B39" s="23" t="s">
        <v>57</v>
      </c>
      <c r="C39" s="24" t="s">
        <v>24</v>
      </c>
      <c r="D39" s="25" t="s">
        <v>55</v>
      </c>
      <c r="E39" s="20" t="s">
        <v>18</v>
      </c>
      <c r="F39" s="26">
        <v>12000</v>
      </c>
      <c r="G39" s="27">
        <f t="shared" si="0"/>
        <v>3000</v>
      </c>
      <c r="H39" s="27">
        <f t="shared" si="3"/>
        <v>15000</v>
      </c>
      <c r="I39" s="47">
        <v>44197</v>
      </c>
      <c r="J39" s="47">
        <v>44927</v>
      </c>
      <c r="K39" s="46">
        <v>24</v>
      </c>
      <c r="L39" s="46">
        <v>12</v>
      </c>
      <c r="M39" s="46">
        <f t="shared" si="4"/>
        <v>36</v>
      </c>
    </row>
    <row r="40" s="4" customFormat="1" customHeight="1" spans="1:13">
      <c r="A40" s="14">
        <v>37</v>
      </c>
      <c r="B40" s="28" t="s">
        <v>58</v>
      </c>
      <c r="C40" s="28" t="s">
        <v>16</v>
      </c>
      <c r="D40" s="28" t="s">
        <v>55</v>
      </c>
      <c r="E40" s="20" t="s">
        <v>50</v>
      </c>
      <c r="F40" s="29">
        <v>500</v>
      </c>
      <c r="G40" s="22">
        <f t="shared" si="0"/>
        <v>125</v>
      </c>
      <c r="H40" s="22">
        <f t="shared" si="3"/>
        <v>625</v>
      </c>
      <c r="I40" s="48">
        <v>44682</v>
      </c>
      <c r="J40" s="44">
        <v>45019</v>
      </c>
      <c r="K40" s="46">
        <v>11</v>
      </c>
      <c r="L40" s="49">
        <v>1</v>
      </c>
      <c r="M40" s="45">
        <f t="shared" si="4"/>
        <v>12</v>
      </c>
    </row>
    <row r="41" s="4" customFormat="1" customHeight="1" spans="1:13">
      <c r="A41" s="14">
        <v>38</v>
      </c>
      <c r="B41" s="20" t="s">
        <v>59</v>
      </c>
      <c r="C41" s="20" t="s">
        <v>16</v>
      </c>
      <c r="D41" s="20" t="s">
        <v>55</v>
      </c>
      <c r="E41" s="20" t="s">
        <v>50</v>
      </c>
      <c r="F41" s="21">
        <v>1500</v>
      </c>
      <c r="G41" s="22">
        <f t="shared" si="0"/>
        <v>375</v>
      </c>
      <c r="H41" s="22">
        <f t="shared" si="3"/>
        <v>1875</v>
      </c>
      <c r="I41" s="44">
        <v>44743</v>
      </c>
      <c r="J41" s="44">
        <v>45020</v>
      </c>
      <c r="K41" s="46">
        <v>9</v>
      </c>
      <c r="L41" s="45">
        <v>3</v>
      </c>
      <c r="M41" s="45">
        <f t="shared" si="4"/>
        <v>12</v>
      </c>
    </row>
    <row r="42" s="4" customFormat="1" customHeight="1" spans="1:13">
      <c r="A42" s="14">
        <v>39</v>
      </c>
      <c r="B42" s="25" t="s">
        <v>60</v>
      </c>
      <c r="C42" s="25" t="s">
        <v>24</v>
      </c>
      <c r="D42" s="25" t="s">
        <v>55</v>
      </c>
      <c r="E42" s="20" t="s">
        <v>50</v>
      </c>
      <c r="F42" s="30">
        <v>1000</v>
      </c>
      <c r="G42" s="27">
        <f t="shared" si="0"/>
        <v>250</v>
      </c>
      <c r="H42" s="27">
        <f t="shared" si="3"/>
        <v>1250</v>
      </c>
      <c r="I42" s="47">
        <v>44713</v>
      </c>
      <c r="J42" s="44">
        <v>45021</v>
      </c>
      <c r="K42" s="46">
        <v>10</v>
      </c>
      <c r="L42" s="46">
        <v>2</v>
      </c>
      <c r="M42" s="45">
        <f t="shared" si="4"/>
        <v>12</v>
      </c>
    </row>
    <row r="43" s="4" customFormat="1" customHeight="1" spans="1:13">
      <c r="A43" s="14">
        <v>40</v>
      </c>
      <c r="B43" s="25" t="s">
        <v>61</v>
      </c>
      <c r="C43" s="20" t="s">
        <v>24</v>
      </c>
      <c r="D43" s="20" t="s">
        <v>55</v>
      </c>
      <c r="E43" s="20" t="s">
        <v>50</v>
      </c>
      <c r="F43" s="21">
        <v>3000</v>
      </c>
      <c r="G43" s="22">
        <f t="shared" si="0"/>
        <v>750</v>
      </c>
      <c r="H43" s="22">
        <f t="shared" si="3"/>
        <v>3750</v>
      </c>
      <c r="I43" s="44">
        <v>44835</v>
      </c>
      <c r="J43" s="44">
        <v>45022</v>
      </c>
      <c r="K43" s="46">
        <v>6</v>
      </c>
      <c r="L43" s="45">
        <v>6</v>
      </c>
      <c r="M43" s="45">
        <f t="shared" si="4"/>
        <v>12</v>
      </c>
    </row>
    <row r="44" s="4" customFormat="1" customHeight="1" spans="1:13">
      <c r="A44" s="14">
        <v>41</v>
      </c>
      <c r="B44" s="23" t="s">
        <v>62</v>
      </c>
      <c r="C44" s="24" t="s">
        <v>16</v>
      </c>
      <c r="D44" s="20" t="s">
        <v>55</v>
      </c>
      <c r="E44" s="20" t="s">
        <v>50</v>
      </c>
      <c r="F44" s="31">
        <v>3000</v>
      </c>
      <c r="G44" s="22">
        <f t="shared" si="0"/>
        <v>750</v>
      </c>
      <c r="H44" s="22">
        <f t="shared" si="3"/>
        <v>3750</v>
      </c>
      <c r="I44" s="47">
        <v>44835</v>
      </c>
      <c r="J44" s="44">
        <v>45023</v>
      </c>
      <c r="K44" s="46">
        <v>6</v>
      </c>
      <c r="L44" s="46">
        <v>6</v>
      </c>
      <c r="M44" s="45">
        <f t="shared" si="4"/>
        <v>12</v>
      </c>
    </row>
    <row r="45" s="4" customFormat="1" customHeight="1" spans="1:13">
      <c r="A45" s="14">
        <v>42</v>
      </c>
      <c r="B45" s="20" t="s">
        <v>63</v>
      </c>
      <c r="C45" s="20" t="s">
        <v>16</v>
      </c>
      <c r="D45" s="20" t="s">
        <v>55</v>
      </c>
      <c r="E45" s="20" t="s">
        <v>50</v>
      </c>
      <c r="F45" s="22">
        <v>2500</v>
      </c>
      <c r="G45" s="22">
        <f t="shared" si="0"/>
        <v>625</v>
      </c>
      <c r="H45" s="22">
        <f t="shared" si="3"/>
        <v>3125</v>
      </c>
      <c r="I45" s="44">
        <v>44805</v>
      </c>
      <c r="J45" s="44">
        <v>45024</v>
      </c>
      <c r="K45" s="50">
        <v>7</v>
      </c>
      <c r="L45" s="51">
        <v>5</v>
      </c>
      <c r="M45" s="45">
        <f t="shared" si="4"/>
        <v>12</v>
      </c>
    </row>
    <row r="46" s="4" customFormat="1" customHeight="1" spans="1:13">
      <c r="A46" s="14">
        <v>43</v>
      </c>
      <c r="B46" s="23" t="s">
        <v>64</v>
      </c>
      <c r="C46" s="24" t="s">
        <v>16</v>
      </c>
      <c r="D46" s="20" t="s">
        <v>55</v>
      </c>
      <c r="E46" s="20" t="s">
        <v>50</v>
      </c>
      <c r="F46" s="31">
        <v>4000</v>
      </c>
      <c r="G46" s="22">
        <f t="shared" si="0"/>
        <v>1000</v>
      </c>
      <c r="H46" s="22">
        <f t="shared" si="3"/>
        <v>5000</v>
      </c>
      <c r="I46" s="47">
        <v>45017</v>
      </c>
      <c r="J46" s="44">
        <v>45025</v>
      </c>
      <c r="K46" s="46">
        <v>1</v>
      </c>
      <c r="L46" s="46">
        <v>8</v>
      </c>
      <c r="M46" s="45">
        <f t="shared" si="4"/>
        <v>9</v>
      </c>
    </row>
    <row r="47" s="4" customFormat="1" customHeight="1" spans="1:13">
      <c r="A47" s="32" t="s">
        <v>65</v>
      </c>
      <c r="B47" s="33"/>
      <c r="C47" s="33"/>
      <c r="D47" s="34"/>
      <c r="E47" s="35"/>
      <c r="F47" s="36">
        <f>SUM(F4:F46)</f>
        <v>119000</v>
      </c>
      <c r="G47" s="36">
        <f>SUM(G4:G46)</f>
        <v>29750</v>
      </c>
      <c r="H47" s="36">
        <f>SUM(H4:H46)</f>
        <v>148750</v>
      </c>
      <c r="I47" s="35"/>
      <c r="J47" s="35"/>
      <c r="K47" s="35"/>
      <c r="L47" s="52"/>
      <c r="M47" s="35"/>
    </row>
    <row r="48" customHeight="1" spans="1:13">
      <c r="A48" s="37" t="s">
        <v>9</v>
      </c>
      <c r="B48" s="37"/>
      <c r="C48" s="37"/>
      <c r="D48" s="37"/>
      <c r="E48" s="37"/>
      <c r="F48" s="38">
        <v>148750</v>
      </c>
      <c r="G48" s="38"/>
      <c r="H48" s="38"/>
      <c r="I48" s="38"/>
      <c r="J48" s="38"/>
      <c r="K48" s="38"/>
      <c r="L48" s="38"/>
      <c r="M48" s="38"/>
    </row>
    <row r="49" ht="22" customHeight="1"/>
  </sheetData>
  <mergeCells count="4">
    <mergeCell ref="A2:M2"/>
    <mergeCell ref="A47:D47"/>
    <mergeCell ref="A48:E48"/>
    <mergeCell ref="F48:M48"/>
  </mergeCells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5"/>
  </conditionalFormatting>
  <conditionalFormatting sqref="B10">
    <cfRule type="duplicateValues" dxfId="0" priority="16"/>
  </conditionalFormatting>
  <conditionalFormatting sqref="B11">
    <cfRule type="duplicateValues" dxfId="0" priority="13"/>
  </conditionalFormatting>
  <conditionalFormatting sqref="B12">
    <cfRule type="duplicateValues" dxfId="0" priority="14"/>
  </conditionalFormatting>
  <conditionalFormatting sqref="B14">
    <cfRule type="duplicateValues" dxfId="0" priority="12"/>
  </conditionalFormatting>
  <conditionalFormatting sqref="B23">
    <cfRule type="duplicateValues" dxfId="0" priority="30"/>
  </conditionalFormatting>
  <conditionalFormatting sqref="B24">
    <cfRule type="duplicateValues" dxfId="0" priority="29"/>
  </conditionalFormatting>
  <conditionalFormatting sqref="B25">
    <cfRule type="duplicateValues" dxfId="0" priority="28"/>
  </conditionalFormatting>
  <conditionalFormatting sqref="B26">
    <cfRule type="duplicateValues" dxfId="0" priority="6"/>
    <cfRule type="duplicateValues" dxfId="0" priority="4"/>
  </conditionalFormatting>
  <conditionalFormatting sqref="C26">
    <cfRule type="duplicateValues" dxfId="0" priority="5"/>
    <cfRule type="duplicateValues" dxfId="0" priority="3"/>
  </conditionalFormatting>
  <conditionalFormatting sqref="B27">
    <cfRule type="duplicateValues" dxfId="0" priority="26"/>
  </conditionalFormatting>
  <conditionalFormatting sqref="B28">
    <cfRule type="duplicateValues" dxfId="0" priority="27"/>
  </conditionalFormatting>
  <conditionalFormatting sqref="B30">
    <cfRule type="duplicateValues" dxfId="0" priority="24"/>
    <cfRule type="duplicateValues" dxfId="0" priority="23"/>
  </conditionalFormatting>
  <conditionalFormatting sqref="B31">
    <cfRule type="duplicateValues" dxfId="0" priority="22"/>
    <cfRule type="duplicateValues" dxfId="0" priority="21"/>
  </conditionalFormatting>
  <conditionalFormatting sqref="B32">
    <cfRule type="duplicateValues" dxfId="0" priority="20"/>
    <cfRule type="duplicateValues" dxfId="0" priority="19"/>
  </conditionalFormatting>
  <conditionalFormatting sqref="B33">
    <cfRule type="duplicateValues" dxfId="0" priority="25"/>
  </conditionalFormatting>
  <conditionalFormatting sqref="B4:B5">
    <cfRule type="duplicateValues" dxfId="0" priority="32"/>
    <cfRule type="duplicateValues" dxfId="0" priority="31"/>
  </conditionalFormatting>
  <conditionalFormatting sqref="B18:B19">
    <cfRule type="duplicateValues" dxfId="0" priority="10"/>
    <cfRule type="duplicateValues" dxfId="0" priority="9"/>
  </conditionalFormatting>
  <conditionalFormatting sqref="B35:B36">
    <cfRule type="duplicateValues" dxfId="0" priority="7"/>
    <cfRule type="duplicateValues" dxfId="0" priority="8"/>
  </conditionalFormatting>
  <conditionalFormatting sqref="B37:B46">
    <cfRule type="duplicateValues" dxfId="0" priority="2"/>
    <cfRule type="duplicateValues" dxfId="0" priority="1"/>
  </conditionalFormatting>
  <conditionalFormatting sqref="B1 B3 B49:B1048576">
    <cfRule type="duplicateValues" dxfId="0" priority="696"/>
    <cfRule type="duplicateValues" dxfId="0" priority="969"/>
  </conditionalFormatting>
  <conditionalFormatting sqref="B7:B12 B14:B16">
    <cfRule type="duplicateValues" dxfId="0" priority="11"/>
  </conditionalFormatting>
  <conditionalFormatting sqref="B23:B25 B33:B34 B27:B28">
    <cfRule type="duplicateValues" dxfId="0" priority="33"/>
  </conditionalFormatting>
  <printOptions horizontalCentered="1"/>
  <pageMargins left="0.550694444444444" right="0.550694444444444" top="0.550694444444444" bottom="0.472222222222222" header="0.314583333333333" footer="0.314583333333333"/>
  <pageSetup paperSize="9" scale="50" fitToHeight="0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公示（43）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2020-02-06T08:58:00Z</cp:lastPrinted>
  <dcterms:modified xsi:type="dcterms:W3CDTF">2024-11-05T07:19:36Z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2C3C8D25249346318DA383486013A289</vt:lpwstr>
  </property>
  <property fmtid="{D5CDD505-2E9C-101B-9397-08002B2CF9AE}" pid="4" name="commondata">
    <vt:lpwstr>eyJoZGlkIjoiNjJkZmJlODAzNzViMGJhZmE4OTFmNWQ2MjRlZGM5MTkifQ==</vt:lpwstr>
  </property>
</Properties>
</file>