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" sheetId="4" r:id="rId1"/>
  </sheets>
  <definedNames>
    <definedName name="_xlnm.Print_Titles" localSheetId="0">公示!$2:$4</definedName>
    <definedName name="_xlnm._FilterDatabase" localSheetId="0" hidden="1">公示!$I:$I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<sst xmlns="http://schemas.openxmlformats.org/spreadsheetml/2006/main" count="85" uniqueCount="58">
  <si>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附件1</t>
  </si>
  <si>
    <t>柳州市2024年10月人才在职学历深造奖励申请名单</t>
  </si>
  <si>
    <t>序号</t>
  </si>
  <si>
    <t>姓名</t>
  </si>
  <si>
    <t>性别</t>
  </si>
  <si>
    <t>现工作单位</t>
  </si>
  <si>
    <t>在职教育</t>
  </si>
  <si>
    <t>毕业时间</t>
  </si>
  <si>
    <t>申请奖励金额</t>
  </si>
  <si>
    <t>申请补贴税额</t>
  </si>
  <si>
    <t>合计</t>
  </si>
  <si>
    <t>学位</t>
  </si>
  <si>
    <t>毕业院校</t>
  </si>
  <si>
    <t>崔娟</t>
  </si>
  <si>
    <t>女</t>
  </si>
  <si>
    <t>广西科技大学</t>
  </si>
  <si>
    <t>博士</t>
  </si>
  <si>
    <t>上海大学</t>
  </si>
  <si>
    <t>社会学</t>
  </si>
  <si>
    <t>冯学珍</t>
  </si>
  <si>
    <t>广西大学</t>
  </si>
  <si>
    <t>生物化工</t>
  </si>
  <si>
    <t>徐奕奕</t>
  </si>
  <si>
    <t>澳大利亚
坦斯马尼亚大学</t>
  </si>
  <si>
    <t>海事工程</t>
  </si>
  <si>
    <t>杨章成</t>
  </si>
  <si>
    <t>男</t>
  </si>
  <si>
    <t>韩国又石大学</t>
  </si>
  <si>
    <t>教育内容开发</t>
  </si>
  <si>
    <t>周照兴</t>
  </si>
  <si>
    <t>社会经济学</t>
  </si>
  <si>
    <t>广西科技大学  5人</t>
  </si>
  <si>
    <t>徐柳</t>
  </si>
  <si>
    <t>柳州市自然资源和规划档案馆</t>
  </si>
  <si>
    <t>硕士</t>
  </si>
  <si>
    <t>广西师范大学</t>
  </si>
  <si>
    <t>法律硕士专业</t>
  </si>
  <si>
    <t>柳州市自然资源和规划局  1人</t>
  </si>
  <si>
    <t>李树青</t>
  </si>
  <si>
    <t>柳州职业技术大学</t>
  </si>
  <si>
    <t>控制科学与工程</t>
  </si>
  <si>
    <t>覃诗润</t>
  </si>
  <si>
    <t>柳州市第一中学</t>
  </si>
  <si>
    <t>西南大学</t>
  </si>
  <si>
    <t>学科教学
（数学）</t>
  </si>
  <si>
    <t>黄禹龙</t>
  </si>
  <si>
    <t>柳州铁道职业技术学院</t>
  </si>
  <si>
    <t>心理健康教育</t>
  </si>
  <si>
    <t>刘沄潇</t>
  </si>
  <si>
    <t>柳州市交通学校</t>
  </si>
  <si>
    <t>桂林理工大学</t>
  </si>
  <si>
    <t>企业管理</t>
  </si>
  <si>
    <t>柳州市教育局  4人</t>
  </si>
  <si>
    <t>韦璐</t>
  </si>
  <si>
    <t>广西科技大学第二附属医院</t>
  </si>
  <si>
    <t>广西医科大学</t>
  </si>
  <si>
    <t>临床医学</t>
  </si>
  <si>
    <t>柳州市鱼峰区人力资源和社会保障局  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</si>
</sst>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tabSelected="1" workbookViewId="0">
      <pane ySplit="4" topLeftCell="A14" activePane="bottomLeft" state="frozen"/>
      <selection/>
      <selection pane="bottomLeft" activeCell="A23" sqref="$A23:$XFD23"/>
    </sheetView>
  </sheetViews>
  <sheetFormatPr defaultColWidth="9" defaultRowHeight="13.5"/>
  <cols>
    <col min="1" max="1" width="5.5" style="5" customWidth="1"/>
    <col min="2" max="2" width="6.5" style="5" customWidth="1"/>
    <col min="3" max="3" width="4.25" style="5" customWidth="1"/>
    <col min="4" max="4" width="23" style="5" customWidth="1"/>
    <col min="5" max="5" width="6.375" style="5" customWidth="1"/>
    <col min="6" max="6" width="17" style="5" customWidth="1"/>
    <col min="7" max="7" width="13.5" style="5" customWidth="1"/>
    <col min="8" max="8" width="13.875" style="5" customWidth="1"/>
    <col min="9" max="9" width="13.625" style="5" customWidth="1"/>
    <col min="10" max="10" width="14.375" style="5" customWidth="1"/>
    <col min="11" max="11" width="12.5" style="5" customWidth="1"/>
    <col min="12" max="16382" width="9" style="6"/>
  </cols>
  <sheetData>
    <row r="1" ht="30" customHeight="1" spans="1:1">
      <c r="A1" s="7" t="s">
        <v>0</v>
      </c>
    </row>
    <row r="2" s="1" customFormat="1" ht="3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/>
      <c r="G3" s="9"/>
      <c r="H3" s="10" t="s">
        <v>7</v>
      </c>
      <c r="I3" s="9" t="s">
        <v>8</v>
      </c>
      <c r="J3" s="9" t="s">
        <v>9</v>
      </c>
      <c r="K3" s="10" t="s">
        <v>10</v>
      </c>
    </row>
    <row r="4" s="2" customFormat="1" ht="30" customHeight="1" spans="1:11">
      <c r="A4" s="9"/>
      <c r="B4" s="9"/>
      <c r="C4" s="11"/>
      <c r="D4" s="9"/>
      <c r="E4" s="9" t="s">
        <v>11</v>
      </c>
      <c r="F4" s="9" t="s">
        <v>12</v>
      </c>
      <c r="G4" s="9" t="s">
        <v>7</v>
      </c>
      <c r="H4" s="11"/>
      <c r="I4" s="9"/>
      <c r="J4" s="9"/>
      <c r="K4" s="11"/>
    </row>
    <row r="5" s="3" customFormat="1" ht="30" customHeight="1" spans="1:16382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>
        <v>44348</v>
      </c>
      <c r="I5" s="28">
        <v>50000</v>
      </c>
      <c r="J5" s="28">
        <v>12500</v>
      </c>
      <c r="K5" s="28">
        <v>62500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</row>
    <row r="6" s="3" customFormat="1" ht="30" customHeight="1" spans="1:16382">
      <c r="A6" s="14">
        <v>2</v>
      </c>
      <c r="B6" s="14" t="s">
        <v>19</v>
      </c>
      <c r="C6" s="14" t="s">
        <v>14</v>
      </c>
      <c r="D6" s="14" t="s">
        <v>15</v>
      </c>
      <c r="E6" s="12" t="s">
        <v>16</v>
      </c>
      <c r="F6" s="14" t="s">
        <v>20</v>
      </c>
      <c r="G6" s="14" t="s">
        <v>21</v>
      </c>
      <c r="H6" s="15">
        <v>44409</v>
      </c>
      <c r="I6" s="28">
        <v>50000</v>
      </c>
      <c r="J6" s="28">
        <v>12500</v>
      </c>
      <c r="K6" s="28">
        <v>62500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</row>
    <row r="7" s="3" customFormat="1" ht="30" customHeight="1" spans="1:16382">
      <c r="A7" s="14">
        <v>3</v>
      </c>
      <c r="B7" s="14" t="s">
        <v>22</v>
      </c>
      <c r="C7" s="14" t="s">
        <v>14</v>
      </c>
      <c r="D7" s="14" t="s">
        <v>15</v>
      </c>
      <c r="E7" s="14" t="s">
        <v>16</v>
      </c>
      <c r="F7" s="14" t="s">
        <v>23</v>
      </c>
      <c r="G7" s="14" t="s">
        <v>24</v>
      </c>
      <c r="H7" s="15">
        <v>44409</v>
      </c>
      <c r="I7" s="30">
        <v>50000</v>
      </c>
      <c r="J7" s="30">
        <v>12500</v>
      </c>
      <c r="K7" s="30">
        <v>62500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</row>
    <row r="8" s="3" customFormat="1" ht="30" customHeight="1" spans="1:16382">
      <c r="A8" s="12">
        <v>4</v>
      </c>
      <c r="B8" s="12" t="s">
        <v>25</v>
      </c>
      <c r="C8" s="12" t="s">
        <v>26</v>
      </c>
      <c r="D8" s="12" t="s">
        <v>15</v>
      </c>
      <c r="E8" s="14" t="s">
        <v>16</v>
      </c>
      <c r="F8" s="14" t="s">
        <v>27</v>
      </c>
      <c r="G8" s="14" t="s">
        <v>28</v>
      </c>
      <c r="H8" s="15">
        <v>44409</v>
      </c>
      <c r="I8" s="28">
        <v>50000</v>
      </c>
      <c r="J8" s="28">
        <v>12500</v>
      </c>
      <c r="K8" s="28">
        <v>62500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</row>
    <row r="9" s="3" customFormat="1" ht="30" customHeight="1" spans="1:16382">
      <c r="A9" s="12">
        <v>5</v>
      </c>
      <c r="B9" s="12" t="s">
        <v>29</v>
      </c>
      <c r="C9" s="12" t="s">
        <v>26</v>
      </c>
      <c r="D9" s="12" t="s">
        <v>15</v>
      </c>
      <c r="E9" s="14" t="s">
        <v>16</v>
      </c>
      <c r="F9" s="14" t="s">
        <v>27</v>
      </c>
      <c r="G9" s="14" t="s">
        <v>30</v>
      </c>
      <c r="H9" s="13">
        <v>44228</v>
      </c>
      <c r="I9" s="30">
        <v>50000</v>
      </c>
      <c r="J9" s="30">
        <v>12500</v>
      </c>
      <c r="K9" s="28">
        <v>62500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</row>
    <row r="10" s="3" customFormat="1" ht="30" customHeight="1" spans="1:16382">
      <c r="A10" s="16" t="s">
        <v>31</v>
      </c>
      <c r="B10" s="17"/>
      <c r="C10" s="17"/>
      <c r="D10" s="18"/>
      <c r="E10" s="19"/>
      <c r="F10" s="19"/>
      <c r="G10" s="19"/>
      <c r="H10" s="19"/>
      <c r="I10" s="31">
        <f>SUM(I5:I9)</f>
        <v>250000</v>
      </c>
      <c r="J10" s="31">
        <f>SUM(J5:J9)</f>
        <v>62500</v>
      </c>
      <c r="K10" s="31">
        <f>SUM(K5:K9)</f>
        <v>312500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</row>
    <row r="11" s="3" customFormat="1" ht="30" customHeight="1" spans="1:16382">
      <c r="A11" s="14">
        <v>6</v>
      </c>
      <c r="B11" s="14" t="s">
        <v>32</v>
      </c>
      <c r="C11" s="14" t="s">
        <v>14</v>
      </c>
      <c r="D11" s="14" t="s">
        <v>33</v>
      </c>
      <c r="E11" s="14" t="s">
        <v>34</v>
      </c>
      <c r="F11" s="14" t="s">
        <v>35</v>
      </c>
      <c r="G11" s="14" t="s">
        <v>36</v>
      </c>
      <c r="H11" s="13">
        <v>44348</v>
      </c>
      <c r="I11" s="30">
        <v>20000</v>
      </c>
      <c r="J11" s="30">
        <v>5000</v>
      </c>
      <c r="K11" s="30">
        <v>25000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</row>
    <row r="12" s="3" customFormat="1" ht="30" customHeight="1" spans="1:16382">
      <c r="A12" s="16" t="s">
        <v>37</v>
      </c>
      <c r="B12" s="17"/>
      <c r="C12" s="17"/>
      <c r="D12" s="18"/>
      <c r="E12" s="19"/>
      <c r="F12" s="19"/>
      <c r="G12" s="19"/>
      <c r="H12" s="19"/>
      <c r="I12" s="31">
        <f t="shared" ref="I12:K12" si="0">SUM(I11:I11)</f>
        <v>20000</v>
      </c>
      <c r="J12" s="31">
        <f t="shared" si="0"/>
        <v>5000</v>
      </c>
      <c r="K12" s="31">
        <f t="shared" si="0"/>
        <v>25000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</row>
    <row r="13" s="3" customFormat="1" ht="30" customHeight="1" spans="1:16382">
      <c r="A13" s="20">
        <v>7</v>
      </c>
      <c r="B13" s="20" t="s">
        <v>38</v>
      </c>
      <c r="C13" s="20" t="s">
        <v>26</v>
      </c>
      <c r="D13" s="20" t="s">
        <v>39</v>
      </c>
      <c r="E13" s="21" t="s">
        <v>34</v>
      </c>
      <c r="F13" s="20" t="s">
        <v>20</v>
      </c>
      <c r="G13" s="20" t="s">
        <v>40</v>
      </c>
      <c r="H13" s="13">
        <v>44348</v>
      </c>
      <c r="I13" s="32">
        <v>20000</v>
      </c>
      <c r="J13" s="32">
        <v>5000</v>
      </c>
      <c r="K13" s="32">
        <v>25000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</row>
    <row r="14" s="3" customFormat="1" ht="30" customHeight="1" spans="1:16382">
      <c r="A14" s="20">
        <v>8</v>
      </c>
      <c r="B14" s="21" t="s">
        <v>41</v>
      </c>
      <c r="C14" s="21" t="s">
        <v>14</v>
      </c>
      <c r="D14" s="21" t="s">
        <v>42</v>
      </c>
      <c r="E14" s="21" t="s">
        <v>34</v>
      </c>
      <c r="F14" s="21" t="s">
        <v>43</v>
      </c>
      <c r="G14" s="20" t="s">
        <v>44</v>
      </c>
      <c r="H14" s="13">
        <v>44348</v>
      </c>
      <c r="I14" s="33">
        <v>20000</v>
      </c>
      <c r="J14" s="33">
        <f>I14/0.8-I14</f>
        <v>5000</v>
      </c>
      <c r="K14" s="33">
        <f>I14/0.8</f>
        <v>25000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</row>
    <row r="15" s="3" customFormat="1" ht="30" customHeight="1" spans="1:16382">
      <c r="A15" s="20">
        <v>9</v>
      </c>
      <c r="B15" s="22" t="s">
        <v>45</v>
      </c>
      <c r="C15" s="22" t="s">
        <v>26</v>
      </c>
      <c r="D15" s="22" t="s">
        <v>46</v>
      </c>
      <c r="E15" s="22" t="s">
        <v>34</v>
      </c>
      <c r="F15" s="22" t="s">
        <v>35</v>
      </c>
      <c r="G15" s="22" t="s">
        <v>47</v>
      </c>
      <c r="H15" s="13">
        <v>44348</v>
      </c>
      <c r="I15" s="34">
        <v>20000</v>
      </c>
      <c r="J15" s="34">
        <v>5000</v>
      </c>
      <c r="K15" s="34">
        <v>25000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29"/>
      <c r="WUW15" s="29"/>
      <c r="WUX15" s="29"/>
      <c r="WUY15" s="29"/>
      <c r="WUZ15" s="29"/>
      <c r="WVA15" s="29"/>
      <c r="WVB15" s="29"/>
      <c r="WVC15" s="29"/>
      <c r="WVD15" s="29"/>
      <c r="WVE15" s="29"/>
      <c r="WVF15" s="29"/>
      <c r="WVG15" s="29"/>
      <c r="WVH15" s="29"/>
      <c r="WVI15" s="29"/>
      <c r="WVJ15" s="29"/>
      <c r="WVK15" s="29"/>
      <c r="WVL15" s="29"/>
      <c r="WVM15" s="29"/>
      <c r="WVN15" s="29"/>
      <c r="WVO15" s="29"/>
      <c r="WVP15" s="29"/>
      <c r="WVQ15" s="29"/>
      <c r="WVR15" s="29"/>
      <c r="WVS15" s="29"/>
      <c r="WVT15" s="29"/>
      <c r="WVU15" s="29"/>
      <c r="WVV15" s="29"/>
      <c r="WVW15" s="29"/>
      <c r="WVX15" s="29"/>
      <c r="WVY15" s="29"/>
      <c r="WVZ15" s="29"/>
      <c r="WWA15" s="29"/>
      <c r="WWB15" s="29"/>
      <c r="WWC15" s="29"/>
      <c r="WWD15" s="29"/>
      <c r="WWE15" s="29"/>
      <c r="WWF15" s="29"/>
      <c r="WWG15" s="29"/>
      <c r="WWH15" s="29"/>
      <c r="WWI15" s="29"/>
      <c r="WWJ15" s="29"/>
      <c r="WWK15" s="29"/>
      <c r="WWL15" s="29"/>
      <c r="WWM15" s="29"/>
      <c r="WWN15" s="29"/>
      <c r="WWO15" s="29"/>
      <c r="WWP15" s="29"/>
      <c r="WWQ15" s="29"/>
      <c r="WWR15" s="29"/>
      <c r="WWS15" s="29"/>
      <c r="WWT15" s="29"/>
      <c r="WWU15" s="29"/>
      <c r="WWV15" s="29"/>
      <c r="WWW15" s="29"/>
      <c r="WWX15" s="29"/>
      <c r="WWY15" s="29"/>
      <c r="WWZ15" s="29"/>
      <c r="WXA15" s="29"/>
      <c r="WXB15" s="29"/>
      <c r="WXC15" s="29"/>
      <c r="WXD15" s="29"/>
      <c r="WXE15" s="29"/>
      <c r="WXF15" s="29"/>
      <c r="WXG15" s="29"/>
      <c r="WXH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</row>
    <row r="16" s="3" customFormat="1" ht="30" customHeight="1" spans="1:16382">
      <c r="A16" s="20">
        <v>10</v>
      </c>
      <c r="B16" s="20" t="s">
        <v>48</v>
      </c>
      <c r="C16" s="20" t="s">
        <v>14</v>
      </c>
      <c r="D16" s="20" t="s">
        <v>49</v>
      </c>
      <c r="E16" s="14" t="s">
        <v>34</v>
      </c>
      <c r="F16" s="20" t="s">
        <v>50</v>
      </c>
      <c r="G16" s="20" t="s">
        <v>51</v>
      </c>
      <c r="H16" s="13">
        <v>44348</v>
      </c>
      <c r="I16" s="32">
        <v>20000</v>
      </c>
      <c r="J16" s="32">
        <v>5000</v>
      </c>
      <c r="K16" s="32">
        <v>25000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</row>
    <row r="17" s="3" customFormat="1" ht="30" customHeight="1" spans="1:16382">
      <c r="A17" s="16" t="s">
        <v>52</v>
      </c>
      <c r="B17" s="17"/>
      <c r="C17" s="17"/>
      <c r="D17" s="18"/>
      <c r="E17" s="19"/>
      <c r="F17" s="19"/>
      <c r="G17" s="19"/>
      <c r="H17" s="19"/>
      <c r="I17" s="31">
        <f>SUM(I13:I16)</f>
        <v>80000</v>
      </c>
      <c r="J17" s="31">
        <f t="shared" ref="I17:K17" si="1">SUM(J13:J16)</f>
        <v>20000</v>
      </c>
      <c r="K17" s="31">
        <f t="shared" si="1"/>
        <v>100000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</row>
    <row r="18" s="3" customFormat="1" ht="30" customHeight="1" spans="1:16382">
      <c r="A18" s="23">
        <v>11</v>
      </c>
      <c r="B18" s="23" t="s">
        <v>53</v>
      </c>
      <c r="C18" s="23" t="s">
        <v>14</v>
      </c>
      <c r="D18" s="24" t="s">
        <v>54</v>
      </c>
      <c r="E18" s="24" t="s">
        <v>34</v>
      </c>
      <c r="F18" s="23" t="s">
        <v>55</v>
      </c>
      <c r="G18" s="23" t="s">
        <v>56</v>
      </c>
      <c r="H18" s="13">
        <v>44348</v>
      </c>
      <c r="I18" s="35">
        <v>20000</v>
      </c>
      <c r="J18" s="35">
        <v>5000</v>
      </c>
      <c r="K18" s="35">
        <v>25000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  <c r="WUY18" s="29"/>
      <c r="WUZ18" s="29"/>
      <c r="WVA18" s="29"/>
      <c r="WVB18" s="29"/>
      <c r="WVC18" s="29"/>
      <c r="WVD18" s="29"/>
      <c r="WVE18" s="29"/>
      <c r="WVF18" s="29"/>
      <c r="WVG18" s="29"/>
      <c r="WVH18" s="29"/>
      <c r="WVI18" s="29"/>
      <c r="WVJ18" s="29"/>
      <c r="WVK18" s="29"/>
      <c r="WVL18" s="29"/>
      <c r="WVM18" s="29"/>
      <c r="WVN18" s="29"/>
      <c r="WVO18" s="29"/>
      <c r="WVP18" s="29"/>
      <c r="WVQ18" s="29"/>
      <c r="WVR18" s="29"/>
      <c r="WVS18" s="29"/>
      <c r="WVT18" s="29"/>
      <c r="WVU18" s="29"/>
      <c r="WVV18" s="29"/>
      <c r="WVW18" s="29"/>
      <c r="WVX18" s="29"/>
      <c r="WVY18" s="29"/>
      <c r="WVZ18" s="29"/>
      <c r="WWA18" s="29"/>
      <c r="WWB18" s="29"/>
      <c r="WWC18" s="29"/>
      <c r="WWD18" s="29"/>
      <c r="WWE18" s="29"/>
      <c r="WWF18" s="29"/>
      <c r="WWG18" s="29"/>
      <c r="WWH18" s="29"/>
      <c r="WWI18" s="29"/>
      <c r="WWJ18" s="29"/>
      <c r="WWK18" s="29"/>
      <c r="WWL18" s="29"/>
      <c r="WWM18" s="29"/>
      <c r="WWN18" s="29"/>
      <c r="WWO18" s="29"/>
      <c r="WWP18" s="29"/>
      <c r="WWQ18" s="29"/>
      <c r="WWR18" s="29"/>
      <c r="WWS18" s="29"/>
      <c r="WWT18" s="29"/>
      <c r="WWU18" s="29"/>
      <c r="WWV18" s="29"/>
      <c r="WWW18" s="29"/>
      <c r="WWX18" s="29"/>
      <c r="WWY18" s="29"/>
      <c r="WWZ18" s="29"/>
      <c r="WXA18" s="29"/>
      <c r="WXB18" s="29"/>
      <c r="WXC18" s="29"/>
      <c r="WXD18" s="29"/>
      <c r="WXE18" s="29"/>
      <c r="WXF18" s="29"/>
      <c r="WXG18" s="29"/>
      <c r="WXH18" s="29"/>
      <c r="WXI18" s="29"/>
      <c r="WXJ18" s="29"/>
      <c r="WXK18" s="29"/>
      <c r="WXL18" s="29"/>
      <c r="WXM18" s="29"/>
      <c r="WXN18" s="29"/>
      <c r="WXO18" s="29"/>
      <c r="WXP18" s="29"/>
      <c r="WXQ18" s="29"/>
      <c r="WXR18" s="29"/>
      <c r="WXS18" s="29"/>
      <c r="WXT18" s="29"/>
      <c r="WXU18" s="29"/>
      <c r="WXV18" s="29"/>
      <c r="WXW18" s="29"/>
      <c r="WXX18" s="29"/>
      <c r="WXY18" s="29"/>
      <c r="WXZ18" s="29"/>
      <c r="WYA18" s="29"/>
      <c r="WYB18" s="29"/>
      <c r="WYC18" s="29"/>
      <c r="WYD18" s="29"/>
      <c r="WYE18" s="29"/>
      <c r="WYF18" s="29"/>
      <c r="WYG18" s="29"/>
      <c r="WYH18" s="29"/>
      <c r="WYI18" s="29"/>
      <c r="WYJ18" s="29"/>
      <c r="WYK18" s="29"/>
      <c r="WYL18" s="29"/>
      <c r="WYM18" s="29"/>
      <c r="WYN18" s="29"/>
      <c r="WYO18" s="29"/>
      <c r="WYP18" s="29"/>
      <c r="WYQ18" s="29"/>
      <c r="WYR18" s="29"/>
      <c r="WYS18" s="29"/>
      <c r="WYT18" s="29"/>
      <c r="WYU18" s="29"/>
      <c r="WYV18" s="29"/>
      <c r="WYW18" s="29"/>
      <c r="WYX18" s="29"/>
      <c r="WYY18" s="29"/>
      <c r="WYZ18" s="29"/>
      <c r="WZA18" s="29"/>
      <c r="WZB18" s="29"/>
      <c r="WZC18" s="29"/>
      <c r="WZD18" s="29"/>
      <c r="WZE18" s="29"/>
      <c r="WZF18" s="29"/>
      <c r="WZG18" s="29"/>
      <c r="WZH18" s="29"/>
      <c r="WZI18" s="29"/>
      <c r="WZJ18" s="29"/>
      <c r="WZK18" s="29"/>
      <c r="WZL18" s="29"/>
      <c r="WZM18" s="29"/>
      <c r="WZN18" s="29"/>
      <c r="WZO18" s="29"/>
      <c r="WZP18" s="29"/>
      <c r="WZQ18" s="29"/>
      <c r="WZR18" s="29"/>
      <c r="WZS18" s="29"/>
      <c r="WZT18" s="29"/>
      <c r="WZU18" s="29"/>
      <c r="WZV18" s="29"/>
      <c r="WZW18" s="29"/>
      <c r="WZX18" s="29"/>
      <c r="WZY18" s="29"/>
      <c r="WZZ18" s="29"/>
      <c r="XAA18" s="29"/>
      <c r="XAB18" s="29"/>
      <c r="XAC18" s="29"/>
      <c r="XAD18" s="29"/>
      <c r="XAE18" s="29"/>
      <c r="XAF18" s="29"/>
      <c r="XAG18" s="29"/>
      <c r="XAH18" s="29"/>
      <c r="XAI18" s="29"/>
      <c r="XAJ18" s="29"/>
      <c r="XAK18" s="29"/>
      <c r="XAL18" s="29"/>
      <c r="XAM18" s="29"/>
      <c r="XAN18" s="29"/>
      <c r="XAO18" s="29"/>
      <c r="XAP18" s="29"/>
      <c r="XAQ18" s="29"/>
      <c r="XAR18" s="29"/>
      <c r="XAS18" s="29"/>
      <c r="XAT18" s="29"/>
      <c r="XAU18" s="29"/>
      <c r="XAV18" s="29"/>
      <c r="XAW18" s="29"/>
      <c r="XAX18" s="29"/>
      <c r="XAY18" s="29"/>
      <c r="XAZ18" s="29"/>
      <c r="XBA18" s="29"/>
      <c r="XBB18" s="29"/>
      <c r="XBC18" s="29"/>
      <c r="XBD18" s="29"/>
      <c r="XBE18" s="29"/>
      <c r="XBF18" s="29"/>
      <c r="XBG18" s="29"/>
      <c r="XBH18" s="29"/>
      <c r="XBI18" s="29"/>
      <c r="XBJ18" s="29"/>
      <c r="XBK18" s="29"/>
      <c r="XBL18" s="29"/>
      <c r="XBM18" s="29"/>
      <c r="XBN18" s="29"/>
      <c r="XBO18" s="29"/>
      <c r="XBP18" s="29"/>
      <c r="XBQ18" s="29"/>
      <c r="XBR18" s="29"/>
      <c r="XBS18" s="29"/>
      <c r="XBT18" s="29"/>
      <c r="XBU18" s="29"/>
      <c r="XBV18" s="29"/>
      <c r="XBW18" s="29"/>
      <c r="XBX18" s="29"/>
      <c r="XBY18" s="29"/>
      <c r="XBZ18" s="29"/>
      <c r="XCA18" s="29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  <c r="XEV18" s="29"/>
      <c r="XEW18" s="29"/>
      <c r="XEX18" s="29"/>
      <c r="XEY18" s="29"/>
      <c r="XEZ18" s="29"/>
      <c r="XFA18" s="29"/>
      <c r="XFB18" s="29"/>
    </row>
    <row r="19" s="3" customFormat="1" ht="30" customHeight="1" spans="1:16382">
      <c r="A19" s="16" t="s">
        <v>57</v>
      </c>
      <c r="B19" s="17"/>
      <c r="C19" s="17"/>
      <c r="D19" s="18"/>
      <c r="E19" s="19"/>
      <c r="F19" s="19"/>
      <c r="G19" s="19"/>
      <c r="H19" s="19"/>
      <c r="I19" s="31">
        <f t="shared" ref="I19:K19" si="2">SUM(I18:I18)</f>
        <v>20000</v>
      </c>
      <c r="J19" s="31">
        <f t="shared" si="2"/>
        <v>5000</v>
      </c>
      <c r="K19" s="31">
        <f t="shared" si="2"/>
        <v>25000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  <c r="WUY19" s="29"/>
      <c r="WUZ19" s="29"/>
      <c r="WVA19" s="29"/>
      <c r="WVB19" s="29"/>
      <c r="WVC19" s="29"/>
      <c r="WVD19" s="29"/>
      <c r="WVE19" s="29"/>
      <c r="WVF19" s="29"/>
      <c r="WVG19" s="29"/>
      <c r="WVH19" s="29"/>
      <c r="WVI19" s="29"/>
      <c r="WVJ19" s="29"/>
      <c r="WVK19" s="29"/>
      <c r="WVL19" s="29"/>
      <c r="WVM19" s="29"/>
      <c r="WVN19" s="29"/>
      <c r="WVO19" s="29"/>
      <c r="WVP19" s="29"/>
      <c r="WVQ19" s="29"/>
      <c r="WVR19" s="29"/>
      <c r="WVS19" s="29"/>
      <c r="WVT19" s="29"/>
      <c r="WVU19" s="29"/>
      <c r="WVV19" s="29"/>
      <c r="WVW19" s="29"/>
      <c r="WVX19" s="29"/>
      <c r="WVY19" s="29"/>
      <c r="WVZ19" s="29"/>
      <c r="WWA19" s="29"/>
      <c r="WWB19" s="29"/>
      <c r="WWC19" s="29"/>
      <c r="WWD19" s="29"/>
      <c r="WWE19" s="29"/>
      <c r="WWF19" s="29"/>
      <c r="WWG19" s="29"/>
      <c r="WWH19" s="29"/>
      <c r="WWI19" s="29"/>
      <c r="WWJ19" s="29"/>
      <c r="WWK19" s="29"/>
      <c r="WWL19" s="29"/>
      <c r="WWM19" s="29"/>
      <c r="WWN19" s="29"/>
      <c r="WWO19" s="29"/>
      <c r="WWP19" s="29"/>
      <c r="WWQ19" s="29"/>
      <c r="WWR19" s="29"/>
      <c r="WWS19" s="29"/>
      <c r="WWT19" s="29"/>
      <c r="WWU19" s="29"/>
      <c r="WWV19" s="29"/>
      <c r="WWW19" s="29"/>
      <c r="WWX19" s="29"/>
      <c r="WWY19" s="29"/>
      <c r="WWZ19" s="29"/>
      <c r="WXA19" s="29"/>
      <c r="WXB19" s="29"/>
      <c r="WXC19" s="29"/>
      <c r="WXD19" s="29"/>
      <c r="WXE19" s="29"/>
      <c r="WXF19" s="29"/>
      <c r="WXG19" s="29"/>
      <c r="WXH19" s="29"/>
      <c r="WXI19" s="29"/>
      <c r="WXJ19" s="29"/>
      <c r="WXK19" s="29"/>
      <c r="WXL19" s="29"/>
      <c r="WXM19" s="29"/>
      <c r="WXN19" s="29"/>
      <c r="WXO19" s="29"/>
      <c r="WXP19" s="29"/>
      <c r="WXQ19" s="29"/>
      <c r="WXR19" s="29"/>
      <c r="WXS19" s="29"/>
      <c r="WXT19" s="29"/>
      <c r="WXU19" s="29"/>
      <c r="WXV19" s="29"/>
      <c r="WXW19" s="29"/>
      <c r="WXX19" s="29"/>
      <c r="WXY19" s="29"/>
      <c r="WXZ19" s="29"/>
      <c r="WYA19" s="29"/>
      <c r="WYB19" s="29"/>
      <c r="WYC19" s="29"/>
      <c r="WYD19" s="29"/>
      <c r="WYE19" s="29"/>
      <c r="WYF19" s="29"/>
      <c r="WYG19" s="29"/>
      <c r="WYH19" s="29"/>
      <c r="WYI19" s="29"/>
      <c r="WYJ19" s="29"/>
      <c r="WYK19" s="29"/>
      <c r="WYL19" s="29"/>
      <c r="WYM19" s="29"/>
      <c r="WYN19" s="29"/>
      <c r="WYO19" s="29"/>
      <c r="WYP19" s="29"/>
      <c r="WYQ19" s="29"/>
      <c r="WYR19" s="29"/>
      <c r="WYS19" s="29"/>
      <c r="WYT19" s="29"/>
      <c r="WYU19" s="29"/>
      <c r="WYV19" s="29"/>
      <c r="WYW19" s="29"/>
      <c r="WYX19" s="29"/>
      <c r="WYY19" s="29"/>
      <c r="WYZ19" s="29"/>
      <c r="WZA19" s="29"/>
      <c r="WZB19" s="29"/>
      <c r="WZC19" s="29"/>
      <c r="WZD19" s="29"/>
      <c r="WZE19" s="29"/>
      <c r="WZF19" s="29"/>
      <c r="WZG19" s="29"/>
      <c r="WZH19" s="29"/>
      <c r="WZI19" s="29"/>
      <c r="WZJ19" s="29"/>
      <c r="WZK19" s="29"/>
      <c r="WZL19" s="29"/>
      <c r="WZM19" s="29"/>
      <c r="WZN19" s="29"/>
      <c r="WZO19" s="29"/>
      <c r="WZP19" s="29"/>
      <c r="WZQ19" s="29"/>
      <c r="WZR19" s="29"/>
      <c r="WZS19" s="29"/>
      <c r="WZT19" s="29"/>
      <c r="WZU19" s="29"/>
      <c r="WZV19" s="29"/>
      <c r="WZW19" s="29"/>
      <c r="WZX19" s="29"/>
      <c r="WZY19" s="29"/>
      <c r="WZZ19" s="29"/>
      <c r="XAA19" s="29"/>
      <c r="XAB19" s="29"/>
      <c r="XAC19" s="29"/>
      <c r="XAD19" s="29"/>
      <c r="XAE19" s="29"/>
      <c r="XAF19" s="29"/>
      <c r="XAG19" s="29"/>
      <c r="XAH19" s="29"/>
      <c r="XAI19" s="29"/>
      <c r="XAJ19" s="29"/>
      <c r="XAK19" s="29"/>
      <c r="XAL19" s="29"/>
      <c r="XAM19" s="29"/>
      <c r="XAN19" s="29"/>
      <c r="XAO19" s="29"/>
      <c r="XAP19" s="29"/>
      <c r="XAQ19" s="29"/>
      <c r="XAR19" s="29"/>
      <c r="XAS19" s="29"/>
      <c r="XAT19" s="29"/>
      <c r="XAU19" s="29"/>
      <c r="XAV19" s="29"/>
      <c r="XAW19" s="29"/>
      <c r="XAX19" s="29"/>
      <c r="XAY19" s="29"/>
      <c r="XAZ19" s="29"/>
      <c r="XBA19" s="29"/>
      <c r="XBB19" s="29"/>
      <c r="XBC19" s="29"/>
      <c r="XBD19" s="29"/>
      <c r="XBE19" s="29"/>
      <c r="XBF19" s="29"/>
      <c r="XBG19" s="29"/>
      <c r="XBH19" s="29"/>
      <c r="XBI19" s="29"/>
      <c r="XBJ19" s="29"/>
      <c r="XBK19" s="29"/>
      <c r="XBL19" s="29"/>
      <c r="XBM19" s="29"/>
      <c r="XBN19" s="29"/>
      <c r="XBO19" s="29"/>
      <c r="XBP19" s="29"/>
      <c r="XBQ19" s="29"/>
      <c r="XBR19" s="29"/>
      <c r="XBS19" s="29"/>
      <c r="XBT19" s="29"/>
      <c r="XBU19" s="29"/>
      <c r="XBV19" s="29"/>
      <c r="XBW19" s="29"/>
      <c r="XBX19" s="29"/>
      <c r="XBY19" s="29"/>
      <c r="XBZ19" s="29"/>
      <c r="XCA19" s="29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  <c r="XEX19" s="29"/>
      <c r="XEY19" s="29"/>
      <c r="XEZ19" s="29"/>
      <c r="XFA19" s="29"/>
      <c r="XFB19" s="29"/>
    </row>
    <row r="20" s="4" customFormat="1" ht="30" customHeight="1" spans="1:16382">
      <c r="A20" s="25" t="s">
        <v>10</v>
      </c>
      <c r="B20" s="26"/>
      <c r="C20" s="26"/>
      <c r="D20" s="26"/>
      <c r="E20" s="26"/>
      <c r="F20" s="26"/>
      <c r="G20" s="27"/>
      <c r="H20" s="26"/>
      <c r="I20" s="36">
        <f>K19+K17+K12+K10</f>
        <v>462500</v>
      </c>
      <c r="J20" s="37"/>
      <c r="K20" s="38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  <c r="XEY20" s="39"/>
      <c r="XEZ20" s="39"/>
      <c r="XFA20" s="39"/>
      <c r="XFB20" s="39"/>
    </row>
    <row r="22" ht="34" customHeight="1"/>
  </sheetData>
  <mergeCells count="16">
    <mergeCell ref="A2:K2"/>
    <mergeCell ref="E3:G3"/>
    <mergeCell ref="A10:D10"/>
    <mergeCell ref="A12:D12"/>
    <mergeCell ref="A17:D17"/>
    <mergeCell ref="A19:D19"/>
    <mergeCell ref="A20:G20"/>
    <mergeCell ref="I20:K20"/>
    <mergeCell ref="A3:A4"/>
    <mergeCell ref="B3:B4"/>
    <mergeCell ref="C3:C4"/>
    <mergeCell ref="D3:D4"/>
    <mergeCell ref="H3:H4"/>
    <mergeCell ref="I3:I4"/>
    <mergeCell ref="J3:J4"/>
    <mergeCell ref="K3:K4"/>
  </mergeCells>
  <printOptions horizontalCentered="1"/>
  <pageMargins left="0.392361111111111" right="0.195833333333333" top="1" bottom="1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2020-02-07T08:41:00Z</cp:lastPrinted>
  <dcterms:modified xsi:type="dcterms:W3CDTF">2024-11-05T07:20:31Z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B54BCCCEBA1B465F8D3CD603A8BB62BB</vt:lpwstr>
  </property>
</Properties>
</file>