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750"/>
  </bookViews>
  <sheets>
    <sheet name="公示（1337）" sheetId="5" r:id="rId1"/>
  </sheets>
  <externalReferences>
    <externalReference r:id="rId3"/>
  </externalReferences>
  <definedNames>
    <definedName name="_xlnm._FilterDatabase" localSheetId="0" hidden="1">'公示（1337）'!$A$1:$M$1361</definedName>
    <definedName name="_xlnm.Print_Titles" localSheetId="0">'公示（1337）'!$2:$3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F127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提供续签租房合同后核对</t>
        </r>
      </text>
    </comment>
  </commentList>
</comments>
</file>

<file path=xl/sharedStrings.xml><?xml version="1.0" encoding="utf-8"?>
<sst xmlns="http://schemas.openxmlformats.org/spreadsheetml/2006/main" count="6626" uniqueCount="1628">
  <si>
    <t>附件5</t>
  </si>
  <si>
    <t>柳州市2023年1月人才租房补贴申请名单（第三批公示）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</si>
  <si>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</si>
  <si>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</si>
  <si>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</si>
  <si>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</si>
  <si>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</si>
  <si>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</si>
  <si>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</si>
  <si>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</si>
  <si>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</si>
  <si>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</si>
  <si>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</si>
  <si>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</si>
  <si>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截止目前总月数</t>
  </si>
  <si>
    <t>吴少林</t>
  </si>
  <si>
    <t>男</t>
  </si>
  <si>
    <t>上汽通用五菱汽车股份有限公司</t>
  </si>
  <si>
    <t>H</t>
  </si>
  <si>
    <t>无</t>
  </si>
  <si>
    <t>李先业</t>
  </si>
  <si>
    <t>黄浩</t>
  </si>
  <si>
    <t>刘昕</t>
  </si>
  <si>
    <t>女</t>
  </si>
  <si>
    <t>F</t>
  </si>
  <si>
    <t>2021年7月</t>
  </si>
  <si>
    <t>王嘉乐</t>
  </si>
  <si>
    <t>2022年7月</t>
  </si>
  <si>
    <t>蒙国尤</t>
  </si>
  <si>
    <t>2022年4月</t>
  </si>
  <si>
    <t>黄呈</t>
  </si>
  <si>
    <t>G</t>
  </si>
  <si>
    <t>覃浩云</t>
  </si>
  <si>
    <t>2021年3月</t>
  </si>
  <si>
    <t>卜小兵</t>
  </si>
  <si>
    <t>2021年9月</t>
  </si>
  <si>
    <t>吴卓宇</t>
  </si>
  <si>
    <t>2021年8月</t>
  </si>
  <si>
    <t>张健</t>
  </si>
  <si>
    <t>黄娇美</t>
  </si>
  <si>
    <t>黄蓝星</t>
  </si>
  <si>
    <t>姚雪</t>
  </si>
  <si>
    <t>翁学快</t>
  </si>
  <si>
    <t>黄巧燕</t>
  </si>
  <si>
    <t>莫卓燚</t>
  </si>
  <si>
    <t>2021年11月</t>
  </si>
  <si>
    <t>黄安</t>
  </si>
  <si>
    <t>2022年3月</t>
  </si>
  <si>
    <t>岑永告</t>
  </si>
  <si>
    <t>2022年5月</t>
  </si>
  <si>
    <t>万益先</t>
  </si>
  <si>
    <t>2022年1月</t>
  </si>
  <si>
    <t>刘昱宏</t>
  </si>
  <si>
    <t>覃中正</t>
  </si>
  <si>
    <t>E</t>
  </si>
  <si>
    <t>赵宁</t>
  </si>
  <si>
    <t>冉丹丹</t>
  </si>
  <si>
    <t>张贝贝</t>
  </si>
  <si>
    <t>韦康</t>
  </si>
  <si>
    <t>叶箫</t>
  </si>
  <si>
    <t>黄西</t>
  </si>
  <si>
    <t>钟延</t>
  </si>
  <si>
    <t>兰涵</t>
  </si>
  <si>
    <t>杨开颜</t>
  </si>
  <si>
    <t>陈致充</t>
  </si>
  <si>
    <t>韦颖</t>
  </si>
  <si>
    <t>陈义言</t>
  </si>
  <si>
    <t>邱显俊</t>
  </si>
  <si>
    <t>李慧太</t>
  </si>
  <si>
    <t>白欣博</t>
  </si>
  <si>
    <t>黄泳淋</t>
  </si>
  <si>
    <t>陆世添</t>
  </si>
  <si>
    <t>张行秀</t>
  </si>
  <si>
    <t>肖寿鹏</t>
  </si>
  <si>
    <t>王承旭</t>
  </si>
  <si>
    <t>覃华标</t>
  </si>
  <si>
    <t>解星宇</t>
  </si>
  <si>
    <t>王国权</t>
  </si>
  <si>
    <t>韦子萌</t>
  </si>
  <si>
    <t>练诗慧</t>
  </si>
  <si>
    <t>周婧然</t>
  </si>
  <si>
    <t>雷振朝</t>
  </si>
  <si>
    <t>吴寒寒</t>
  </si>
  <si>
    <t>周伦旭</t>
  </si>
  <si>
    <t>齐升亮</t>
  </si>
  <si>
    <t>张瀚文</t>
  </si>
  <si>
    <t>杨晨</t>
  </si>
  <si>
    <t>罗霄瀚</t>
  </si>
  <si>
    <t>黎宗智</t>
  </si>
  <si>
    <t>吴京泽</t>
  </si>
  <si>
    <t>李晓琳</t>
  </si>
  <si>
    <t>韦湘素</t>
  </si>
  <si>
    <t>李孜孜</t>
  </si>
  <si>
    <t>朱庆彬</t>
  </si>
  <si>
    <t>崔国鹏</t>
  </si>
  <si>
    <t>陈原</t>
  </si>
  <si>
    <t>崔一帆</t>
  </si>
  <si>
    <t>钟思敏</t>
  </si>
  <si>
    <t>刘廷娇</t>
  </si>
  <si>
    <t>李敏睿</t>
  </si>
  <si>
    <t>李丽梅</t>
  </si>
  <si>
    <t>王成君</t>
  </si>
  <si>
    <t>王宇</t>
  </si>
  <si>
    <t>张小梅</t>
  </si>
  <si>
    <t>王依璇</t>
  </si>
  <si>
    <t>耿慧婷</t>
  </si>
  <si>
    <t>练芊芊</t>
  </si>
  <si>
    <t>陈俊林</t>
  </si>
  <si>
    <t>农卡嘉</t>
  </si>
  <si>
    <t>袁成志</t>
  </si>
  <si>
    <t>韦泽富</t>
  </si>
  <si>
    <t>刘大坤</t>
  </si>
  <si>
    <t>骆德铖</t>
  </si>
  <si>
    <t>沈璐瑶</t>
  </si>
  <si>
    <t>黄俣杰</t>
  </si>
  <si>
    <t>2021年6月</t>
  </si>
  <si>
    <t>谢质斌</t>
  </si>
  <si>
    <t>周启文</t>
  </si>
  <si>
    <t>董元昆</t>
  </si>
  <si>
    <t>龚磊</t>
  </si>
  <si>
    <t>郭小凤</t>
  </si>
  <si>
    <t>石先莲</t>
  </si>
  <si>
    <t>孟筱倩</t>
  </si>
  <si>
    <t>王运秋</t>
  </si>
  <si>
    <t>蒙杰杰</t>
  </si>
  <si>
    <t>韦思楚</t>
  </si>
  <si>
    <t>刘娉</t>
  </si>
  <si>
    <t>颜进</t>
  </si>
  <si>
    <t>黄湘琦</t>
  </si>
  <si>
    <t>甘国翠</t>
  </si>
  <si>
    <t>梁凤青</t>
  </si>
  <si>
    <t>贝蕾</t>
  </si>
  <si>
    <t>刘华</t>
  </si>
  <si>
    <t>邝海翔</t>
  </si>
  <si>
    <t>孙良杰</t>
  </si>
  <si>
    <t>张梦梦</t>
  </si>
  <si>
    <t>刘晨</t>
  </si>
  <si>
    <t>赵洋强</t>
  </si>
  <si>
    <t>杨欢</t>
  </si>
  <si>
    <t>刘俊任</t>
  </si>
  <si>
    <t>熊钊</t>
  </si>
  <si>
    <t>韦景泉</t>
  </si>
  <si>
    <t>卓超</t>
  </si>
  <si>
    <t>刘世鸿</t>
  </si>
  <si>
    <t>汪新</t>
  </si>
  <si>
    <t>滕婧</t>
  </si>
  <si>
    <t>孙维庆</t>
  </si>
  <si>
    <t>杨凌洁</t>
  </si>
  <si>
    <t>许凌睿</t>
  </si>
  <si>
    <t>王昆磊</t>
  </si>
  <si>
    <t>黄冰梅</t>
  </si>
  <si>
    <t>李夕冉</t>
  </si>
  <si>
    <t>刘震鹏</t>
  </si>
  <si>
    <t>黄梦桃</t>
  </si>
  <si>
    <t>付城祥</t>
  </si>
  <si>
    <t>陈广平</t>
  </si>
  <si>
    <t>磨春妗</t>
  </si>
  <si>
    <t>余立东</t>
  </si>
  <si>
    <t>肖茹洁</t>
  </si>
  <si>
    <t>黄可贤</t>
  </si>
  <si>
    <t>张帅琦</t>
  </si>
  <si>
    <t>孙雪姣</t>
  </si>
  <si>
    <t>蓝晨卉</t>
  </si>
  <si>
    <t>苏涛</t>
  </si>
  <si>
    <t>徐玲玲</t>
  </si>
  <si>
    <t>戴永强</t>
  </si>
  <si>
    <t>肖芮</t>
  </si>
  <si>
    <t>张朋</t>
  </si>
  <si>
    <t>唐李国</t>
  </si>
  <si>
    <t>伦杰</t>
  </si>
  <si>
    <t>谭玉海</t>
  </si>
  <si>
    <t>宋冠谕</t>
  </si>
  <si>
    <t>刘珍荣</t>
  </si>
  <si>
    <t>曾斯嵘</t>
  </si>
  <si>
    <t>蒙钧</t>
  </si>
  <si>
    <t>罗莎</t>
  </si>
  <si>
    <t>梁雅馨</t>
  </si>
  <si>
    <t>付建盛</t>
  </si>
  <si>
    <t>2021年1月</t>
  </si>
  <si>
    <t>梁文琼</t>
  </si>
  <si>
    <t>陆瑶</t>
  </si>
  <si>
    <t>李星娴</t>
  </si>
  <si>
    <t>徐世民</t>
  </si>
  <si>
    <t>吴爱君</t>
  </si>
  <si>
    <t>欧海华</t>
  </si>
  <si>
    <t>何厚峰</t>
  </si>
  <si>
    <t>闵福临</t>
  </si>
  <si>
    <t>文佳</t>
  </si>
  <si>
    <t>马智仪</t>
  </si>
  <si>
    <t>董勇博</t>
  </si>
  <si>
    <t>杨智钊</t>
  </si>
  <si>
    <t>文俊杰</t>
  </si>
  <si>
    <t>俸永颖</t>
  </si>
  <si>
    <t>杜绪婧</t>
  </si>
  <si>
    <t>柒远模</t>
  </si>
  <si>
    <t>韦胜华</t>
  </si>
  <si>
    <t>王文晋</t>
  </si>
  <si>
    <t>甘威明</t>
  </si>
  <si>
    <t>陆曌喆</t>
  </si>
  <si>
    <t>吴贵雷</t>
  </si>
  <si>
    <t>沈慧林</t>
  </si>
  <si>
    <t>李照恒</t>
  </si>
  <si>
    <t>张仲泰</t>
  </si>
  <si>
    <t>王嘉伦</t>
  </si>
  <si>
    <t>白瑞雪</t>
  </si>
  <si>
    <t>段永豪</t>
  </si>
  <si>
    <t>王博冉</t>
  </si>
  <si>
    <t>郝艳霞</t>
  </si>
  <si>
    <t>陈宝宗</t>
  </si>
  <si>
    <t>刘锐</t>
  </si>
  <si>
    <t>谢雁芯</t>
  </si>
  <si>
    <t>莫利醒</t>
  </si>
  <si>
    <t>黄薇</t>
  </si>
  <si>
    <t>杨智文</t>
  </si>
  <si>
    <t>段程飞</t>
  </si>
  <si>
    <t>覃弋珏</t>
  </si>
  <si>
    <t>潘涛</t>
  </si>
  <si>
    <t>曾祥涛</t>
  </si>
  <si>
    <t>黄志</t>
  </si>
  <si>
    <t>黄嘉敏</t>
  </si>
  <si>
    <t>陈骏</t>
  </si>
  <si>
    <t>覃丹梅</t>
  </si>
  <si>
    <t>陆宗河</t>
  </si>
  <si>
    <t>何松</t>
  </si>
  <si>
    <t>李梓涵</t>
  </si>
  <si>
    <t>周镜宇</t>
  </si>
  <si>
    <t>周云春</t>
  </si>
  <si>
    <t>韦文慧</t>
  </si>
  <si>
    <t>黄晓丽</t>
  </si>
  <si>
    <t>张泽</t>
  </si>
  <si>
    <t>邓世有</t>
  </si>
  <si>
    <t>罗颖</t>
  </si>
  <si>
    <t>刘艺</t>
  </si>
  <si>
    <t>王超</t>
  </si>
  <si>
    <t>李曼情</t>
  </si>
  <si>
    <t>管路军</t>
  </si>
  <si>
    <t>梁金</t>
  </si>
  <si>
    <t>李江岩</t>
  </si>
  <si>
    <t>黄宇琪</t>
  </si>
  <si>
    <t>罗梓瑞</t>
  </si>
  <si>
    <t>陈栋廷</t>
  </si>
  <si>
    <t>黎炜琛</t>
  </si>
  <si>
    <t>黄春燕</t>
  </si>
  <si>
    <t>杨增帅</t>
  </si>
  <si>
    <t>王立坤</t>
  </si>
  <si>
    <t>李辉耀</t>
  </si>
  <si>
    <t>梁杨</t>
  </si>
  <si>
    <t>韦圆盛</t>
  </si>
  <si>
    <t>王丽清</t>
  </si>
  <si>
    <t>黄慧</t>
  </si>
  <si>
    <t>高雨</t>
  </si>
  <si>
    <t>黄鑫</t>
  </si>
  <si>
    <t>薛义根</t>
  </si>
  <si>
    <t>黄远荣</t>
  </si>
  <si>
    <t>曹宁</t>
  </si>
  <si>
    <t>周仲文</t>
  </si>
  <si>
    <t>叶学娟</t>
  </si>
  <si>
    <t>蓝天富</t>
  </si>
  <si>
    <t>涂盖世</t>
  </si>
  <si>
    <t>覃燕</t>
  </si>
  <si>
    <t>吴明林</t>
  </si>
  <si>
    <t>龙新宇</t>
  </si>
  <si>
    <t>覃旭健</t>
  </si>
  <si>
    <t>张刘玉</t>
  </si>
  <si>
    <t>钟第军</t>
  </si>
  <si>
    <t>何远聪</t>
  </si>
  <si>
    <t>司帅锋</t>
  </si>
  <si>
    <t>陆家阳</t>
  </si>
  <si>
    <t>罗胜康</t>
  </si>
  <si>
    <t>韦广龙</t>
  </si>
  <si>
    <t>盘玉莲</t>
  </si>
  <si>
    <t>李星望</t>
  </si>
  <si>
    <t>韦颖玉</t>
  </si>
  <si>
    <t>梁东鹏</t>
  </si>
  <si>
    <t>黄宇扬</t>
  </si>
  <si>
    <t>刘克贵</t>
  </si>
  <si>
    <t>岑峻光</t>
  </si>
  <si>
    <t>黄鹏鑫</t>
  </si>
  <si>
    <t>王旭</t>
  </si>
  <si>
    <t>万甘雨</t>
  </si>
  <si>
    <t>田振海</t>
  </si>
  <si>
    <t>黄正旺</t>
  </si>
  <si>
    <t>朱玉海</t>
  </si>
  <si>
    <t>梁宁</t>
  </si>
  <si>
    <t>黎伟</t>
  </si>
  <si>
    <t>李新成</t>
  </si>
  <si>
    <t>韦苏桃</t>
  </si>
  <si>
    <t>梁莹</t>
  </si>
  <si>
    <t>何基贵</t>
  </si>
  <si>
    <t>李嘉慧</t>
  </si>
  <si>
    <t>陈惠</t>
  </si>
  <si>
    <t>张启鹏</t>
  </si>
  <si>
    <t>齐亮</t>
  </si>
  <si>
    <t>上汽通用菱汽车股份有限公司   258人</t>
  </si>
  <si>
    <t>黄熹宇</t>
  </si>
  <si>
    <t>广西柳州钢铁集团有限公司</t>
  </si>
  <si>
    <t>王敦宁</t>
  </si>
  <si>
    <t>谢阔文</t>
  </si>
  <si>
    <t>蒙明升</t>
  </si>
  <si>
    <t>岑艺清</t>
  </si>
  <si>
    <t>韦成杰</t>
  </si>
  <si>
    <t>黄丽蓉</t>
  </si>
  <si>
    <t>秦海峰</t>
  </si>
  <si>
    <t>黄光毅</t>
  </si>
  <si>
    <t>颜沛鑫</t>
  </si>
  <si>
    <t>周发鑫</t>
  </si>
  <si>
    <t>梁上鼎</t>
  </si>
  <si>
    <t>刘乘源</t>
  </si>
  <si>
    <t>罗厚镇</t>
  </si>
  <si>
    <t>庞彪</t>
  </si>
  <si>
    <t>杨富华</t>
  </si>
  <si>
    <t>周北海</t>
  </si>
  <si>
    <t>苏法思</t>
  </si>
  <si>
    <t>欧航泰</t>
  </si>
  <si>
    <t>蒙绍权</t>
  </si>
  <si>
    <t>农庆格</t>
  </si>
  <si>
    <t>王紫微</t>
  </si>
  <si>
    <t>邱龙辉</t>
  </si>
  <si>
    <t>袁飞</t>
  </si>
  <si>
    <t>庞国友</t>
  </si>
  <si>
    <t>韦煌军</t>
  </si>
  <si>
    <t>2020年7月</t>
  </si>
  <si>
    <t>2022年10月</t>
  </si>
  <si>
    <t>潘健华</t>
  </si>
  <si>
    <t>覃德宝</t>
  </si>
  <si>
    <t>韦婧玮</t>
  </si>
  <si>
    <t>常文静</t>
  </si>
  <si>
    <t>广西柳州钢铁集团有限公司   30人</t>
  </si>
  <si>
    <t>韦文追</t>
  </si>
  <si>
    <t>柳州钢铁股份有限公司</t>
  </si>
  <si>
    <t>曹韦鲜</t>
  </si>
  <si>
    <t>彭子岳</t>
  </si>
  <si>
    <t>龙彦兵</t>
  </si>
  <si>
    <t>张兰东</t>
  </si>
  <si>
    <t>李浩安</t>
  </si>
  <si>
    <t>庞国瑀</t>
  </si>
  <si>
    <t>黄滢滢</t>
  </si>
  <si>
    <t>何深发</t>
  </si>
  <si>
    <t>陈绍铭</t>
  </si>
  <si>
    <t>吴福洲</t>
  </si>
  <si>
    <t>张志远</t>
  </si>
  <si>
    <t>蔡丽</t>
  </si>
  <si>
    <t>庞国瑶</t>
  </si>
  <si>
    <t>谭胜</t>
  </si>
  <si>
    <t>彭秀滦</t>
  </si>
  <si>
    <t>何显志</t>
  </si>
  <si>
    <t>莫兴树</t>
  </si>
  <si>
    <t>吴秀辑</t>
  </si>
  <si>
    <t>马港荣</t>
  </si>
  <si>
    <t>李代创</t>
  </si>
  <si>
    <t>陈柏岐</t>
  </si>
  <si>
    <t>郑程予</t>
  </si>
  <si>
    <t>宾海铭</t>
  </si>
  <si>
    <t>凌幸积</t>
  </si>
  <si>
    <t>陆子衡</t>
  </si>
  <si>
    <t>何康镖</t>
  </si>
  <si>
    <t>钟芳奇</t>
  </si>
  <si>
    <t>黄志关</t>
  </si>
  <si>
    <t>陈荣武</t>
  </si>
  <si>
    <t>李强辉</t>
  </si>
  <si>
    <t>文欣</t>
  </si>
  <si>
    <t>周鸿展</t>
  </si>
  <si>
    <t>黎辉煌</t>
  </si>
  <si>
    <t>陆韦</t>
  </si>
  <si>
    <t>魏煜霖</t>
  </si>
  <si>
    <t>吴文涛</t>
  </si>
  <si>
    <t>艾广林</t>
  </si>
  <si>
    <t>陈裕鑫</t>
  </si>
  <si>
    <t>唐平</t>
  </si>
  <si>
    <t>覃姜辉</t>
  </si>
  <si>
    <t>贾文习</t>
  </si>
  <si>
    <t>李崇熙</t>
  </si>
  <si>
    <t>黄明亮</t>
  </si>
  <si>
    <t>蒋青贵</t>
  </si>
  <si>
    <t>窦钦</t>
  </si>
  <si>
    <t>劳锋</t>
  </si>
  <si>
    <t>李建聪</t>
  </si>
  <si>
    <t>陈科铭</t>
  </si>
  <si>
    <t>谭顺朋</t>
  </si>
  <si>
    <t>黄丽洁</t>
  </si>
  <si>
    <t>蔡邹宇涵</t>
  </si>
  <si>
    <t>廖勋龙</t>
  </si>
  <si>
    <t>刘官生</t>
  </si>
  <si>
    <t>姚仁雄</t>
  </si>
  <si>
    <t>陆超</t>
  </si>
  <si>
    <t>陈禄庆</t>
  </si>
  <si>
    <t>黄凯</t>
  </si>
  <si>
    <t>刘敬</t>
  </si>
  <si>
    <t>覃振江</t>
  </si>
  <si>
    <t>张世和</t>
  </si>
  <si>
    <t>周荣臻</t>
  </si>
  <si>
    <t>凌泽</t>
  </si>
  <si>
    <t>冯景源</t>
  </si>
  <si>
    <t>江彩俊</t>
  </si>
  <si>
    <t>龚晖雄</t>
  </si>
  <si>
    <t>刘欣</t>
  </si>
  <si>
    <t>罗雄旺</t>
  </si>
  <si>
    <t>向有攀</t>
  </si>
  <si>
    <t>钟智</t>
  </si>
  <si>
    <t>梁天境</t>
  </si>
  <si>
    <t>邓小源</t>
  </si>
  <si>
    <t>黄兴深</t>
  </si>
  <si>
    <t>何雨琪</t>
  </si>
  <si>
    <t>梁力元</t>
  </si>
  <si>
    <t>容楚荔</t>
  </si>
  <si>
    <t>杨龙</t>
  </si>
  <si>
    <t>刘洋</t>
  </si>
  <si>
    <t>黄日康</t>
  </si>
  <si>
    <t>农鑫</t>
  </si>
  <si>
    <t>甘国育</t>
  </si>
  <si>
    <t>黄钦华</t>
  </si>
  <si>
    <t>何胜健</t>
  </si>
  <si>
    <t>王继封</t>
  </si>
  <si>
    <t>冯倍嘉</t>
  </si>
  <si>
    <t>陆启财</t>
  </si>
  <si>
    <t>李卓洁</t>
  </si>
  <si>
    <t>张志云</t>
  </si>
  <si>
    <t>王连成</t>
  </si>
  <si>
    <t>苏鸿</t>
  </si>
  <si>
    <t>荣仙平</t>
  </si>
  <si>
    <t>王俊尧</t>
  </si>
  <si>
    <t>龚春燕</t>
  </si>
  <si>
    <t>翟明星</t>
  </si>
  <si>
    <t>蒙林文</t>
  </si>
  <si>
    <t>陆升</t>
  </si>
  <si>
    <t>梁皓程</t>
  </si>
  <si>
    <t>庞聚</t>
  </si>
  <si>
    <t>黄辉文</t>
  </si>
  <si>
    <t>谢梓民</t>
  </si>
  <si>
    <t>徐小兵</t>
  </si>
  <si>
    <t>韦舒意</t>
  </si>
  <si>
    <t>黄自鉴</t>
  </si>
  <si>
    <t>潘俊佐</t>
  </si>
  <si>
    <t>吴光强</t>
  </si>
  <si>
    <t>李展任</t>
  </si>
  <si>
    <t>吴开林</t>
  </si>
  <si>
    <t>钟源</t>
  </si>
  <si>
    <t>邓海平</t>
  </si>
  <si>
    <t>覃渊锋</t>
  </si>
  <si>
    <t>马章茗</t>
  </si>
  <si>
    <t>覃露生</t>
  </si>
  <si>
    <t>韦天昌</t>
  </si>
  <si>
    <t>黄发标</t>
  </si>
  <si>
    <t>蓝宇政</t>
  </si>
  <si>
    <t>梁巧凤</t>
  </si>
  <si>
    <t>刘哲鹄</t>
  </si>
  <si>
    <t>苏张桐</t>
  </si>
  <si>
    <t>廉振铭</t>
  </si>
  <si>
    <t>陈绪军</t>
  </si>
  <si>
    <t>卢杰</t>
  </si>
  <si>
    <t>彭杰</t>
  </si>
  <si>
    <t>李学文</t>
  </si>
  <si>
    <t>黄茂宏</t>
  </si>
  <si>
    <t>杜宇</t>
  </si>
  <si>
    <t>卿蒋欢</t>
  </si>
  <si>
    <t>柳州钢铁股份有限公司   127人</t>
  </si>
  <si>
    <t>吴冰</t>
  </si>
  <si>
    <t>广西柳工机械股份有限公司</t>
  </si>
  <si>
    <t>2022年8月</t>
  </si>
  <si>
    <t>唐福鸿</t>
  </si>
  <si>
    <t>商搏世</t>
  </si>
  <si>
    <t>黄巾珊</t>
  </si>
  <si>
    <t>黄宇燕</t>
  </si>
  <si>
    <t>蒙禹舟</t>
  </si>
  <si>
    <t>汤彭恩布</t>
  </si>
  <si>
    <t>滕筱</t>
  </si>
  <si>
    <t>谢鹏</t>
  </si>
  <si>
    <t>易晓荣</t>
  </si>
  <si>
    <t>黄春敏</t>
  </si>
  <si>
    <t>2022年04月</t>
  </si>
  <si>
    <t>黎丹</t>
  </si>
  <si>
    <t>郑川</t>
  </si>
  <si>
    <t>梁健伟</t>
  </si>
  <si>
    <t>罗承开</t>
  </si>
  <si>
    <t>邓齐林</t>
  </si>
  <si>
    <t>覃祚锦</t>
  </si>
  <si>
    <t>张路</t>
  </si>
  <si>
    <t>覃璐</t>
  </si>
  <si>
    <t>周智晓</t>
  </si>
  <si>
    <t>杜晓红</t>
  </si>
  <si>
    <t>刘禄宁</t>
  </si>
  <si>
    <t>罗宇明</t>
  </si>
  <si>
    <t>张永志</t>
  </si>
  <si>
    <t>刘玉琨</t>
  </si>
  <si>
    <t>陆盛达</t>
  </si>
  <si>
    <t>唐蝶</t>
  </si>
  <si>
    <t>罗绍猛</t>
  </si>
  <si>
    <t>覃柏钧</t>
  </si>
  <si>
    <t>李琦</t>
  </si>
  <si>
    <t>李倩</t>
  </si>
  <si>
    <t>赵慧剑</t>
  </si>
  <si>
    <t>杨夏宁</t>
  </si>
  <si>
    <t>刘金樊</t>
  </si>
  <si>
    <t>周利航</t>
  </si>
  <si>
    <t>李志林</t>
  </si>
  <si>
    <t>梁冰</t>
  </si>
  <si>
    <t>李亚飞</t>
  </si>
  <si>
    <t>许慧兰</t>
  </si>
  <si>
    <t>宋慧军</t>
  </si>
  <si>
    <t>陶勇</t>
  </si>
  <si>
    <t>梁志坚</t>
  </si>
  <si>
    <t>赵海路</t>
  </si>
  <si>
    <t>荣浩</t>
  </si>
  <si>
    <t>江佳运</t>
  </si>
  <si>
    <t>欧定超</t>
  </si>
  <si>
    <t>2022年08月</t>
  </si>
  <si>
    <t>王毫旗</t>
  </si>
  <si>
    <t>侯英杰</t>
  </si>
  <si>
    <t>韩超波</t>
  </si>
  <si>
    <t>刘倬闻</t>
  </si>
  <si>
    <t>潘家发</t>
  </si>
  <si>
    <t>陈军明</t>
  </si>
  <si>
    <t>符芳莲</t>
  </si>
  <si>
    <t>胡子卓</t>
  </si>
  <si>
    <t>黄海旗</t>
  </si>
  <si>
    <t>李立科</t>
  </si>
  <si>
    <t>梁钦溁</t>
  </si>
  <si>
    <t>刘东</t>
  </si>
  <si>
    <t>刘锦杏</t>
  </si>
  <si>
    <t>唐志辉</t>
  </si>
  <si>
    <t>伍精华</t>
  </si>
  <si>
    <t>贤锐华</t>
  </si>
  <si>
    <t>颜学斌</t>
  </si>
  <si>
    <t>张帆</t>
  </si>
  <si>
    <t>赵忠伟</t>
  </si>
  <si>
    <t>王永奇</t>
  </si>
  <si>
    <t>郑中翔</t>
  </si>
  <si>
    <t>黄秋香</t>
  </si>
  <si>
    <t>邓婕</t>
  </si>
  <si>
    <t>张鉴豪</t>
  </si>
  <si>
    <t>陈玉琬</t>
  </si>
  <si>
    <t>尹锐</t>
  </si>
  <si>
    <t>林世贤</t>
  </si>
  <si>
    <t>蓝斯凯</t>
  </si>
  <si>
    <t>王德华</t>
  </si>
  <si>
    <t>吴戌龙</t>
  </si>
  <si>
    <t>吴昊华</t>
  </si>
  <si>
    <t>青式威</t>
  </si>
  <si>
    <t>巩舒文</t>
  </si>
  <si>
    <t>闫雪</t>
  </si>
  <si>
    <t>莫聪</t>
  </si>
  <si>
    <t>李豪元</t>
  </si>
  <si>
    <t>陶月洋</t>
  </si>
  <si>
    <t>李由</t>
  </si>
  <si>
    <t>陈玉凤</t>
  </si>
  <si>
    <t>张湘婕</t>
  </si>
  <si>
    <t>郭春晖</t>
  </si>
  <si>
    <t>苏小月</t>
  </si>
  <si>
    <t>胡嘉珂</t>
  </si>
  <si>
    <t>冯善章</t>
  </si>
  <si>
    <t>单昀</t>
  </si>
  <si>
    <t>袁明明</t>
  </si>
  <si>
    <t>张鹏强</t>
  </si>
  <si>
    <t>韦联民</t>
  </si>
  <si>
    <t>汤灿</t>
  </si>
  <si>
    <t>谢新</t>
  </si>
  <si>
    <t>韦玉新</t>
  </si>
  <si>
    <t>2021年5月</t>
  </si>
  <si>
    <t>徐宗仪</t>
  </si>
  <si>
    <t>韦小媛</t>
  </si>
  <si>
    <t>吴潇</t>
  </si>
  <si>
    <t>钟艳芳</t>
  </si>
  <si>
    <t>韦宝倩</t>
  </si>
  <si>
    <t>蓝海凤</t>
  </si>
  <si>
    <t>覃澳利</t>
  </si>
  <si>
    <t>胡瑞雪</t>
  </si>
  <si>
    <t>林子淦</t>
  </si>
  <si>
    <t>王珍珠</t>
  </si>
  <si>
    <t>李欣童</t>
  </si>
  <si>
    <t>黄苏情</t>
  </si>
  <si>
    <t>陈程</t>
  </si>
  <si>
    <t>陈皇志</t>
  </si>
  <si>
    <t>2022年9月</t>
  </si>
  <si>
    <t>蓝莹莹</t>
  </si>
  <si>
    <t>魏蔓</t>
  </si>
  <si>
    <t>范庭铭</t>
  </si>
  <si>
    <t>张培</t>
  </si>
  <si>
    <t>韦金良</t>
  </si>
  <si>
    <t>庞忠镇</t>
  </si>
  <si>
    <t>梁家耀</t>
  </si>
  <si>
    <t>韦健</t>
  </si>
  <si>
    <t>李翊翔</t>
  </si>
  <si>
    <t>李泉枚</t>
  </si>
  <si>
    <t>卢俊成</t>
  </si>
  <si>
    <t>罗文静</t>
  </si>
  <si>
    <t>宋建辉</t>
  </si>
  <si>
    <t>覃潇</t>
  </si>
  <si>
    <t>封凯航</t>
  </si>
  <si>
    <t>李俊岑</t>
  </si>
  <si>
    <t>李调龙</t>
  </si>
  <si>
    <t>莫廷翼</t>
  </si>
  <si>
    <t>徐子贵</t>
  </si>
  <si>
    <t>周彦韬</t>
  </si>
  <si>
    <t>王千顺</t>
  </si>
  <si>
    <t>杨文武</t>
  </si>
  <si>
    <t>余前杰</t>
  </si>
  <si>
    <t>李佩玲</t>
  </si>
  <si>
    <t>廖小瑜</t>
  </si>
  <si>
    <t>夏应仙</t>
  </si>
  <si>
    <t>廖桂珑</t>
  </si>
  <si>
    <t>朱卓凡</t>
  </si>
  <si>
    <t>陈亮</t>
  </si>
  <si>
    <t>吴承阳</t>
  </si>
  <si>
    <t>吕浩伟</t>
  </si>
  <si>
    <t>卯江鹏</t>
  </si>
  <si>
    <t>曾朝灿</t>
  </si>
  <si>
    <t>邓文康</t>
  </si>
  <si>
    <t>安贝贝</t>
  </si>
  <si>
    <t>覃尚镇</t>
  </si>
  <si>
    <t>2021年09月</t>
  </si>
  <si>
    <t>曹钰婷</t>
  </si>
  <si>
    <t>龚基柏</t>
  </si>
  <si>
    <t>何玲娟</t>
  </si>
  <si>
    <t>胡富烜</t>
  </si>
  <si>
    <t>黄建敏</t>
  </si>
  <si>
    <t>李凯</t>
  </si>
  <si>
    <t>梁浩</t>
  </si>
  <si>
    <t>彭柳富</t>
  </si>
  <si>
    <t>蒲文斌</t>
  </si>
  <si>
    <t>覃佳明</t>
  </si>
  <si>
    <t>覃贤</t>
  </si>
  <si>
    <t>吴岑</t>
  </si>
  <si>
    <t>王晓明</t>
  </si>
  <si>
    <t>2020年6月</t>
  </si>
  <si>
    <t>田乐乐</t>
  </si>
  <si>
    <t>2020年8月</t>
  </si>
  <si>
    <t>邵敬凯</t>
  </si>
  <si>
    <t>孙美晓</t>
  </si>
  <si>
    <t>2022年07月</t>
  </si>
  <si>
    <t>王川亮</t>
  </si>
  <si>
    <t>李响</t>
  </si>
  <si>
    <t>宾远源</t>
  </si>
  <si>
    <t>蒙双</t>
  </si>
  <si>
    <t>邓林嘉</t>
  </si>
  <si>
    <t>2020年09月</t>
  </si>
  <si>
    <t>李媛</t>
  </si>
  <si>
    <t>梁叶杭</t>
  </si>
  <si>
    <t>李斯丝</t>
  </si>
  <si>
    <t>2021年4月</t>
  </si>
  <si>
    <t>谭双园</t>
  </si>
  <si>
    <t>2021年5月11日</t>
  </si>
  <si>
    <t>姜雨昕</t>
  </si>
  <si>
    <t>卜小燕</t>
  </si>
  <si>
    <t>陈豪</t>
  </si>
  <si>
    <t>2022年06月</t>
  </si>
  <si>
    <t>张晨光</t>
  </si>
  <si>
    <t>蒋兆雪</t>
  </si>
  <si>
    <t>高振云</t>
  </si>
  <si>
    <t>2021年08月</t>
  </si>
  <si>
    <t>蒋超阳</t>
  </si>
  <si>
    <t>唐际斌</t>
  </si>
  <si>
    <t>钟松均</t>
  </si>
  <si>
    <t>令狐克进</t>
  </si>
  <si>
    <t>吴建范</t>
  </si>
  <si>
    <t>肖震岳</t>
  </si>
  <si>
    <t>韦教玲</t>
  </si>
  <si>
    <t>王慧春</t>
  </si>
  <si>
    <t>杜敏荣</t>
  </si>
  <si>
    <t>韦慧铃</t>
  </si>
  <si>
    <t>孙天齐</t>
  </si>
  <si>
    <t>梁文敏</t>
  </si>
  <si>
    <t>李婉玉</t>
  </si>
  <si>
    <t>2022年11月</t>
  </si>
  <si>
    <t>莫静文</t>
  </si>
  <si>
    <t>梁敏朝</t>
  </si>
  <si>
    <t>齐丹霞</t>
  </si>
  <si>
    <t>2019年7月</t>
  </si>
  <si>
    <t>2022年01月</t>
  </si>
  <si>
    <t>韦寒桃</t>
  </si>
  <si>
    <t>谭佳萌</t>
  </si>
  <si>
    <t>李雪松</t>
  </si>
  <si>
    <t>饶先荣</t>
  </si>
  <si>
    <t>罗云薇</t>
  </si>
  <si>
    <t>樊海郁</t>
  </si>
  <si>
    <t>2023年3月</t>
  </si>
  <si>
    <t>覃良广</t>
  </si>
  <si>
    <t>蓝焘云</t>
  </si>
  <si>
    <t>唐晓茹</t>
  </si>
  <si>
    <t>郭云</t>
  </si>
  <si>
    <t>金心慧</t>
  </si>
  <si>
    <t>卿华</t>
  </si>
  <si>
    <t>杨春</t>
  </si>
  <si>
    <t>2021年12月</t>
  </si>
  <si>
    <t>陆坤</t>
  </si>
  <si>
    <t>2022年2月</t>
  </si>
  <si>
    <t>韦俏媛</t>
  </si>
  <si>
    <t>2020年12月</t>
  </si>
  <si>
    <t>郑婧文</t>
  </si>
  <si>
    <t>冯小珊</t>
  </si>
  <si>
    <t>2022年03月</t>
  </si>
  <si>
    <t>黄锦力</t>
  </si>
  <si>
    <t>2021年06月</t>
  </si>
  <si>
    <t>梁洋</t>
  </si>
  <si>
    <t>欧阳杰</t>
  </si>
  <si>
    <t>罗科鉴</t>
  </si>
  <si>
    <t>2023年04月</t>
  </si>
  <si>
    <t>向其巧</t>
  </si>
  <si>
    <t>辛智</t>
  </si>
  <si>
    <t>韦将</t>
  </si>
  <si>
    <t>张开菊</t>
  </si>
  <si>
    <t>2023年03月</t>
  </si>
  <si>
    <t>杨庆</t>
  </si>
  <si>
    <t>2023年1月</t>
  </si>
  <si>
    <t>盘宇</t>
  </si>
  <si>
    <t>韦凤新</t>
  </si>
  <si>
    <t>严文成</t>
  </si>
  <si>
    <t>2023年01月</t>
  </si>
  <si>
    <t>谢国富</t>
  </si>
  <si>
    <t>韦世佳</t>
  </si>
  <si>
    <t>张晓峰</t>
  </si>
  <si>
    <t>喻杰</t>
  </si>
  <si>
    <t>肖迪</t>
  </si>
  <si>
    <t>杨宇娟</t>
  </si>
  <si>
    <t>邓艺民</t>
  </si>
  <si>
    <t>曾婷云</t>
  </si>
  <si>
    <t>黄楚兴</t>
  </si>
  <si>
    <t>郑渊扬</t>
  </si>
  <si>
    <t>徐恒昊</t>
  </si>
  <si>
    <t>莫少鸿</t>
  </si>
  <si>
    <t>谭艳萍</t>
  </si>
  <si>
    <t>许景荣</t>
  </si>
  <si>
    <t>胡超梅</t>
  </si>
  <si>
    <t>陈卓</t>
  </si>
  <si>
    <t>韦迪</t>
  </si>
  <si>
    <t>韦国敬</t>
  </si>
  <si>
    <t>罗惠荟</t>
  </si>
  <si>
    <t>韦日兴</t>
  </si>
  <si>
    <t>欧六燕</t>
  </si>
  <si>
    <t>覃宝俊</t>
  </si>
  <si>
    <t>2023年2月</t>
  </si>
  <si>
    <t>黄敢</t>
  </si>
  <si>
    <t>张巍方</t>
  </si>
  <si>
    <t>2021年10月</t>
  </si>
  <si>
    <t>邹成汝</t>
  </si>
  <si>
    <t>广西柳工机械股份有限公司  249人</t>
  </si>
  <si>
    <t>林苏华</t>
  </si>
  <si>
    <t>东风柳州汽车有限公司</t>
  </si>
  <si>
    <t>潘祖猛</t>
  </si>
  <si>
    <t>2</t>
  </si>
  <si>
    <t>韦祖杰</t>
  </si>
  <si>
    <t>黄仕勋</t>
  </si>
  <si>
    <t>林哲</t>
  </si>
  <si>
    <t>郑泽兴</t>
  </si>
  <si>
    <t>方娜妮</t>
  </si>
  <si>
    <t>东风柳州汽车有限公司　</t>
  </si>
  <si>
    <t>李鑫</t>
  </si>
  <si>
    <t>庾恒毅</t>
  </si>
  <si>
    <t>任彦飞</t>
  </si>
  <si>
    <t>刘阳</t>
  </si>
  <si>
    <t>王红阳</t>
  </si>
  <si>
    <t>袁绍芹</t>
  </si>
  <si>
    <t>莫瑞海</t>
  </si>
  <si>
    <t>金富杰</t>
  </si>
  <si>
    <t>杨昌学</t>
  </si>
  <si>
    <t>翁建明</t>
  </si>
  <si>
    <t>赵荣敏</t>
  </si>
  <si>
    <t>唐振天</t>
  </si>
  <si>
    <t>马儒昆</t>
  </si>
  <si>
    <t>侯少阳</t>
  </si>
  <si>
    <t>刘铸</t>
  </si>
  <si>
    <t>曹秋媛</t>
  </si>
  <si>
    <t>吴博阳</t>
  </si>
  <si>
    <t>李铭艳</t>
  </si>
  <si>
    <t>李相男</t>
  </si>
  <si>
    <t>莫世源</t>
  </si>
  <si>
    <t>黄晓洁</t>
  </si>
  <si>
    <t>龙泽巨</t>
  </si>
  <si>
    <t>吴昭凤</t>
  </si>
  <si>
    <t>陆韵佳</t>
  </si>
  <si>
    <t>姚玉嫣</t>
  </si>
  <si>
    <t>黄爱芳</t>
  </si>
  <si>
    <t>乔章峰</t>
  </si>
  <si>
    <t>杜华勇</t>
  </si>
  <si>
    <t>郭文森</t>
  </si>
  <si>
    <t>白朝旭</t>
  </si>
  <si>
    <t>颜世毅</t>
  </si>
  <si>
    <t>吴成骁</t>
  </si>
  <si>
    <t>刘跃鸣</t>
  </si>
  <si>
    <t>刘谨</t>
  </si>
  <si>
    <t>曾明栩</t>
  </si>
  <si>
    <t>张问贵</t>
  </si>
  <si>
    <t>黄玉月</t>
  </si>
  <si>
    <t>陈文森</t>
  </si>
  <si>
    <t>东风柳州汽车有限公司　   45人</t>
  </si>
  <si>
    <t>陶喜姣</t>
  </si>
  <si>
    <t>柳州市土地征收和出让服务中心</t>
  </si>
  <si>
    <t>李淑贤</t>
  </si>
  <si>
    <t>柳州市国土规划测绘院</t>
  </si>
  <si>
    <t>12</t>
  </si>
  <si>
    <t>杨非丹</t>
  </si>
  <si>
    <t>4</t>
  </si>
  <si>
    <t>梁萃君</t>
  </si>
  <si>
    <t>柳州市地理信息中心</t>
  </si>
  <si>
    <t>黄泽忠</t>
  </si>
  <si>
    <t>韦昊</t>
  </si>
  <si>
    <t>莫巧</t>
  </si>
  <si>
    <t>柳州市不动产登记中心</t>
  </si>
  <si>
    <t>2020年9月</t>
  </si>
  <si>
    <t>文艺菲</t>
  </si>
  <si>
    <t>3</t>
  </si>
  <si>
    <t>韦陈静</t>
  </si>
  <si>
    <t>柳州市自然资源和规划局  9人</t>
  </si>
  <si>
    <t>龙瑜</t>
  </si>
  <si>
    <t>广西柳钢物流有限责任公司</t>
  </si>
  <si>
    <t>陆广全</t>
  </si>
  <si>
    <t>柳州市运天运运输有限公司</t>
  </si>
  <si>
    <t>杨仙花</t>
  </si>
  <si>
    <t>杨显宁</t>
  </si>
  <si>
    <t>罗先勋</t>
  </si>
  <si>
    <t>柳州市瑞中运钢材储运有限公司</t>
  </si>
  <si>
    <t>杨银锋</t>
  </si>
  <si>
    <t>姚燕</t>
  </si>
  <si>
    <t>18</t>
  </si>
  <si>
    <t>谭淞元</t>
  </si>
  <si>
    <t>赖亦斌</t>
  </si>
  <si>
    <t>韩锋</t>
  </si>
  <si>
    <t>黄扬炼</t>
  </si>
  <si>
    <t>莫泽</t>
  </si>
  <si>
    <t>梁文朝</t>
  </si>
  <si>
    <t>曾慰鑫</t>
  </si>
  <si>
    <t>梁迎旭</t>
  </si>
  <si>
    <t>吴林</t>
  </si>
  <si>
    <t>庞灵</t>
  </si>
  <si>
    <t>1</t>
  </si>
  <si>
    <t>王婷</t>
  </si>
  <si>
    <t>6</t>
  </si>
  <si>
    <t>17</t>
  </si>
  <si>
    <t>义志涛</t>
  </si>
  <si>
    <t>付仁杰</t>
  </si>
  <si>
    <t>俸鑫</t>
  </si>
  <si>
    <t>黄丽科</t>
  </si>
  <si>
    <t>黄雨辰</t>
  </si>
  <si>
    <t>谢营</t>
  </si>
  <si>
    <t>王意锋</t>
  </si>
  <si>
    <t>韦雨欣</t>
  </si>
  <si>
    <t>广西柳钢医疗有限公司</t>
  </si>
  <si>
    <t>黄心宇</t>
  </si>
  <si>
    <t>韦丽坊</t>
  </si>
  <si>
    <t>黄玉兰</t>
  </si>
  <si>
    <t>覃馨雨</t>
  </si>
  <si>
    <t>李欣</t>
  </si>
  <si>
    <t>范文峰</t>
  </si>
  <si>
    <t>白术刚</t>
  </si>
  <si>
    <t>严治豪</t>
  </si>
  <si>
    <t>甘丽丽</t>
  </si>
  <si>
    <t>陈藏英</t>
  </si>
  <si>
    <t>柳钢环保股份有限公司</t>
  </si>
  <si>
    <t>方盛楠</t>
  </si>
  <si>
    <t>李凤远</t>
  </si>
  <si>
    <t>徐鹏</t>
  </si>
  <si>
    <t>广西柳钢工程技术有限公司</t>
  </si>
  <si>
    <t>覃俊儒</t>
  </si>
  <si>
    <t>蒙升良</t>
  </si>
  <si>
    <t>广西科技大学第一附属医院</t>
  </si>
  <si>
    <t>陆晓山</t>
  </si>
  <si>
    <t>张华相</t>
  </si>
  <si>
    <t>覃方蕾</t>
  </si>
  <si>
    <t>苗金</t>
  </si>
  <si>
    <t>石琪</t>
  </si>
  <si>
    <t>张素荣</t>
  </si>
  <si>
    <t>莫兆财</t>
  </si>
  <si>
    <t>胡春江</t>
  </si>
  <si>
    <t>陈侦勇</t>
  </si>
  <si>
    <t>广西华锐工程设计有限公司</t>
  </si>
  <si>
    <t>陆开林</t>
  </si>
  <si>
    <t>谢家路</t>
  </si>
  <si>
    <t>谢朝武</t>
  </si>
  <si>
    <t>柳州威宇爆破工程有限责任公司</t>
  </si>
  <si>
    <t>30</t>
  </si>
  <si>
    <t>廖京京</t>
  </si>
  <si>
    <t>广西云根智能科技有限公司</t>
  </si>
  <si>
    <t>黄子卿</t>
  </si>
  <si>
    <t>广西柳州市红酷文化传媒有限公司</t>
  </si>
  <si>
    <t>陈敏虹</t>
  </si>
  <si>
    <t>广西汇力律师事务所</t>
  </si>
  <si>
    <t>闻倩倩</t>
  </si>
  <si>
    <t>广西科技大学附属卫生学校</t>
  </si>
  <si>
    <t>丘薇</t>
  </si>
  <si>
    <t>何妍威</t>
  </si>
  <si>
    <t>柳州市第十九中学</t>
  </si>
  <si>
    <t>罗舒</t>
  </si>
  <si>
    <t>阳凯</t>
  </si>
  <si>
    <t>莫子杭</t>
  </si>
  <si>
    <t>蒋东云</t>
  </si>
  <si>
    <t>柳州市第十五中学</t>
  </si>
  <si>
    <t>蓝玥玲</t>
  </si>
  <si>
    <t>韦滟玲</t>
  </si>
  <si>
    <t>陈思敏</t>
  </si>
  <si>
    <t>杨海帆</t>
  </si>
  <si>
    <t>徐晓桃</t>
  </si>
  <si>
    <t>杨燕燕</t>
  </si>
  <si>
    <t>柳州市柳北区人力资源和社会保障局   69人</t>
  </si>
  <si>
    <t>黄春英</t>
  </si>
  <si>
    <t>柳州市人民医院</t>
  </si>
  <si>
    <t>邱柳林</t>
  </si>
  <si>
    <t>叶小飞</t>
  </si>
  <si>
    <t>韩江瑜</t>
  </si>
  <si>
    <t>兰颖</t>
  </si>
  <si>
    <t>彭美玲</t>
  </si>
  <si>
    <t>欧人华</t>
  </si>
  <si>
    <t>张建平</t>
  </si>
  <si>
    <t>黄惠寒</t>
  </si>
  <si>
    <t>黄春阳</t>
  </si>
  <si>
    <t>杨娇</t>
  </si>
  <si>
    <t>廖玉彩</t>
  </si>
  <si>
    <t>吴晓念</t>
  </si>
  <si>
    <t>唐枝</t>
  </si>
  <si>
    <t>胡苗</t>
  </si>
  <si>
    <t>罗世波</t>
  </si>
  <si>
    <t>李向荣</t>
  </si>
  <si>
    <t>陈宁</t>
  </si>
  <si>
    <t>吴坤荣</t>
  </si>
  <si>
    <t>黄久</t>
  </si>
  <si>
    <t>韦高泉</t>
  </si>
  <si>
    <t>王义民</t>
  </si>
  <si>
    <t>谭琳霖</t>
  </si>
  <si>
    <t>蒙秋杏</t>
  </si>
  <si>
    <t>韩晓龙</t>
  </si>
  <si>
    <t>欧阳春丽</t>
  </si>
  <si>
    <t>李美超</t>
  </si>
  <si>
    <t>田连芬</t>
  </si>
  <si>
    <t>赵霞云</t>
  </si>
  <si>
    <t>滕彩芳</t>
  </si>
  <si>
    <t>黄勇福</t>
  </si>
  <si>
    <t>蒋延波</t>
  </si>
  <si>
    <t>梁黛雯</t>
  </si>
  <si>
    <t>银喆</t>
  </si>
  <si>
    <t>张娟娟</t>
  </si>
  <si>
    <t>潘宣合</t>
  </si>
  <si>
    <t>张子德</t>
  </si>
  <si>
    <t>赵雅欣</t>
  </si>
  <si>
    <t>张咏梅</t>
  </si>
  <si>
    <t>甘珊珊</t>
  </si>
  <si>
    <t>廖亮</t>
  </si>
  <si>
    <t>程海灵</t>
  </si>
  <si>
    <t>肖超</t>
  </si>
  <si>
    <t>蒋志俊</t>
  </si>
  <si>
    <t>韦含益</t>
  </si>
  <si>
    <t>王丽红</t>
  </si>
  <si>
    <t>周凡琦</t>
  </si>
  <si>
    <t>谢潇潇</t>
  </si>
  <si>
    <t>王丽</t>
  </si>
  <si>
    <t>邢远浩</t>
  </si>
  <si>
    <t>钟佳源</t>
  </si>
  <si>
    <t>谭宏宇</t>
  </si>
  <si>
    <t>柳州市工人医院</t>
  </si>
  <si>
    <t>黄君玲</t>
  </si>
  <si>
    <t>蒋新凤</t>
  </si>
  <si>
    <t>李凤玉</t>
  </si>
  <si>
    <t>韩李春</t>
  </si>
  <si>
    <t>梁钟娥</t>
  </si>
  <si>
    <t>黄秋媚</t>
  </si>
  <si>
    <t>唐念萍</t>
  </si>
  <si>
    <t>匡家安</t>
  </si>
  <si>
    <t>罗庆通</t>
  </si>
  <si>
    <t>李春妮</t>
  </si>
  <si>
    <t>零双菲</t>
  </si>
  <si>
    <t>王库良</t>
  </si>
  <si>
    <t>张艳贤</t>
  </si>
  <si>
    <t>梁聪</t>
  </si>
  <si>
    <t>谭红梅</t>
  </si>
  <si>
    <t>卢力</t>
  </si>
  <si>
    <t>雷琛</t>
  </si>
  <si>
    <t>张时全</t>
  </si>
  <si>
    <t>温晓敏</t>
  </si>
  <si>
    <t>林月洁</t>
  </si>
  <si>
    <t>刘仲汉</t>
  </si>
  <si>
    <t>杜秋玲</t>
  </si>
  <si>
    <t>张含</t>
  </si>
  <si>
    <t>杨婧</t>
  </si>
  <si>
    <t>覃燕玲</t>
  </si>
  <si>
    <t>梁东</t>
  </si>
  <si>
    <t>黄雅丽</t>
  </si>
  <si>
    <t>韦棪婷</t>
  </si>
  <si>
    <t>黄焕迪</t>
  </si>
  <si>
    <t>梁桃林</t>
  </si>
  <si>
    <t>邓雨婷</t>
  </si>
  <si>
    <t>李雪东</t>
  </si>
  <si>
    <t>卢欣</t>
  </si>
  <si>
    <t>苏汝旺</t>
  </si>
  <si>
    <t>周凯</t>
  </si>
  <si>
    <t>向娟娟</t>
  </si>
  <si>
    <t>文脱颖</t>
  </si>
  <si>
    <t>陆珊</t>
  </si>
  <si>
    <t>梁莹心</t>
  </si>
  <si>
    <t>陈妍钰</t>
  </si>
  <si>
    <t>陈丽带</t>
  </si>
  <si>
    <t>王燕</t>
  </si>
  <si>
    <t>韦思俞</t>
  </si>
  <si>
    <t>黄丹</t>
  </si>
  <si>
    <t>甘芳容</t>
  </si>
  <si>
    <t>柳州市柳铁中心医院</t>
  </si>
  <si>
    <t>黎丹艳</t>
  </si>
  <si>
    <t>韦秋华</t>
  </si>
  <si>
    <t>张雯雯</t>
  </si>
  <si>
    <t>蒙春晨</t>
  </si>
  <si>
    <t>韦良欢</t>
  </si>
  <si>
    <t>张银柳</t>
  </si>
  <si>
    <t>2022年6月</t>
  </si>
  <si>
    <t>覃晓燕</t>
  </si>
  <si>
    <t>蓝林君</t>
  </si>
  <si>
    <t>黄妙选</t>
  </si>
  <si>
    <t>杨金红</t>
  </si>
  <si>
    <t>刘东信</t>
  </si>
  <si>
    <t>5</t>
  </si>
  <si>
    <t>文玲</t>
  </si>
  <si>
    <t>柳州市中医医院（柳州市壮医医院）</t>
  </si>
  <si>
    <t>方俊铭</t>
  </si>
  <si>
    <t>曾凡学</t>
  </si>
  <si>
    <t>谢思圳</t>
  </si>
  <si>
    <t xml:space="preserve"> 男</t>
  </si>
  <si>
    <t>曾沣</t>
  </si>
  <si>
    <t>韦连心</t>
  </si>
  <si>
    <t>邓海南</t>
  </si>
  <si>
    <t>周智媛</t>
  </si>
  <si>
    <t>陈胡贵</t>
  </si>
  <si>
    <t>何洁</t>
  </si>
  <si>
    <t>范晓茜</t>
  </si>
  <si>
    <t>杨文娜</t>
  </si>
  <si>
    <t>廖现秋</t>
  </si>
  <si>
    <t>黎佳幸</t>
  </si>
  <si>
    <t>何智枚</t>
  </si>
  <si>
    <t>饶政清</t>
  </si>
  <si>
    <t>李财云</t>
  </si>
  <si>
    <t>覃福汇</t>
  </si>
  <si>
    <t>卢森宝</t>
  </si>
  <si>
    <t>张瑜</t>
  </si>
  <si>
    <t>宋雄</t>
  </si>
  <si>
    <t>柳州市中医医院</t>
  </si>
  <si>
    <t>王蓓</t>
  </si>
  <si>
    <t>柳州市妇幼保健院</t>
  </si>
  <si>
    <t>2020年4月</t>
  </si>
  <si>
    <t>曾艳婷</t>
  </si>
  <si>
    <t>柳州市红十字会医院</t>
  </si>
  <si>
    <t>黄文俏</t>
  </si>
  <si>
    <t>黄子源</t>
  </si>
  <si>
    <t>柳州市潭中人民医院</t>
  </si>
  <si>
    <t>黄君恋</t>
  </si>
  <si>
    <t>潘晓丽</t>
  </si>
  <si>
    <t>黄开育</t>
  </si>
  <si>
    <t>黎甜甜</t>
  </si>
  <si>
    <t>徐淑梅</t>
  </si>
  <si>
    <t>阮楚琦</t>
  </si>
  <si>
    <t>梁汝君</t>
  </si>
  <si>
    <t>柳州市卫生健康委员会委  141人</t>
  </si>
  <si>
    <t>陈钰</t>
  </si>
  <si>
    <t>城建集团</t>
  </si>
  <si>
    <t>韦昌根</t>
  </si>
  <si>
    <t>柳州市自来水有限责任公司</t>
  </si>
  <si>
    <t>曾柳婕</t>
  </si>
  <si>
    <t>广西柳州市水务投资集团有限公司</t>
  </si>
  <si>
    <t>张董泽宇</t>
  </si>
  <si>
    <t>张丹</t>
  </si>
  <si>
    <t>柳州市污水治理有限责任公司</t>
  </si>
  <si>
    <t>韦岚稀</t>
  </si>
  <si>
    <t>闫立翔</t>
  </si>
  <si>
    <t>石磊</t>
  </si>
  <si>
    <t>柳州两面针股份有限公司</t>
  </si>
  <si>
    <t>卢桦桦</t>
  </si>
  <si>
    <t>兰珍鲜</t>
  </si>
  <si>
    <t>徐安黎</t>
  </si>
  <si>
    <t>柳州东城环境资源投资开发有限公司</t>
  </si>
  <si>
    <t>2022月12月</t>
  </si>
  <si>
    <t>周骅雯</t>
  </si>
  <si>
    <t>广西柳州市东城投资开发集团有限公司</t>
  </si>
  <si>
    <t>朱昱蓓</t>
  </si>
  <si>
    <t>广西柳州市投资控股集团有限公司　</t>
  </si>
  <si>
    <t>21</t>
  </si>
  <si>
    <t>朱曼溪</t>
  </si>
  <si>
    <t>柳州市房地产开发有限责任公司　</t>
  </si>
  <si>
    <t>王狄</t>
  </si>
  <si>
    <t>柳州市北城投资开发集团有限公司　　</t>
  </si>
  <si>
    <t>覃妍妮</t>
  </si>
  <si>
    <t>广西柳州市投资控股集团有限公司</t>
  </si>
  <si>
    <t>刘念</t>
  </si>
  <si>
    <t>7</t>
  </si>
  <si>
    <t>何莹</t>
  </si>
  <si>
    <t>柳州市北部龙岭生态陵园
有限公司</t>
  </si>
  <si>
    <t>林声宇</t>
  </si>
  <si>
    <t>柳州市云上龙城大数据产业发展有限公司</t>
  </si>
  <si>
    <t>韦思婕</t>
  </si>
  <si>
    <t>柳州市农业基础设施投资建设集团有限公司</t>
  </si>
  <si>
    <t>周舟</t>
  </si>
  <si>
    <t>柳州市龙溪水利水电建设投资有限公司</t>
  </si>
  <si>
    <t>唐玉娟</t>
  </si>
  <si>
    <t>柳州市城市投资建设发展有限公司</t>
  </si>
  <si>
    <t>2021年07月</t>
  </si>
  <si>
    <t>15</t>
  </si>
  <si>
    <t>黄白钰</t>
  </si>
  <si>
    <t>曾莎莎</t>
  </si>
  <si>
    <t>柳州市建筑设计科学研究院有限公司</t>
  </si>
  <si>
    <t>2022年12月</t>
  </si>
  <si>
    <t>杨婷</t>
  </si>
  <si>
    <t>玉珏星</t>
  </si>
  <si>
    <t>蒋耀宗</t>
  </si>
  <si>
    <t>周廷新</t>
  </si>
  <si>
    <t>林裕海</t>
  </si>
  <si>
    <t>韦宛彤</t>
  </si>
  <si>
    <t>李小芳</t>
  </si>
  <si>
    <t>涂晓燕</t>
  </si>
  <si>
    <t>崔欣</t>
  </si>
  <si>
    <t>刘罗美</t>
  </si>
  <si>
    <t>雷海幸</t>
  </si>
  <si>
    <t>广西柳州智能交通研究设计院有限公司</t>
  </si>
  <si>
    <t>柳州市人民政府国有资产监督管理委员会  35人</t>
  </si>
  <si>
    <t>覃佳颖</t>
  </si>
  <si>
    <t>柳州市民族实验小学</t>
  </si>
  <si>
    <t>蓝苑瑜</t>
  </si>
  <si>
    <t>李思琦</t>
  </si>
  <si>
    <t>苏观丽</t>
  </si>
  <si>
    <t>柳州市弯塘路小学</t>
  </si>
  <si>
    <t>李丽芬</t>
  </si>
  <si>
    <t>柳州市马鹿山中学</t>
  </si>
  <si>
    <t>宋钧婷</t>
  </si>
  <si>
    <t>张朴</t>
  </si>
  <si>
    <t>张元生</t>
  </si>
  <si>
    <t>唐绩玉</t>
  </si>
  <si>
    <t>柳州市文华中学</t>
  </si>
  <si>
    <t>黄梦园</t>
  </si>
  <si>
    <t>柳州市学院路中学</t>
  </si>
  <si>
    <t>龙秋菊</t>
  </si>
  <si>
    <t>肖文萍</t>
  </si>
  <si>
    <t>方雪情</t>
  </si>
  <si>
    <t>柳州市河东小学</t>
  </si>
  <si>
    <t>韦师衡</t>
  </si>
  <si>
    <t>广西典哲律师事务所</t>
  </si>
  <si>
    <t>沈徐冰</t>
  </si>
  <si>
    <t>柳州市圣川环保咨询服务有限公司</t>
  </si>
  <si>
    <t>张学垚</t>
  </si>
  <si>
    <t>柳州轨道润投置业发展有限公司</t>
  </si>
  <si>
    <t>谭艳芳</t>
  </si>
  <si>
    <t>湖南省建筑设计院集团股份有限公司广西分公司</t>
  </si>
  <si>
    <t>陆秀艳</t>
  </si>
  <si>
    <t>谢思柯</t>
  </si>
  <si>
    <t>吴东水</t>
  </si>
  <si>
    <t>莫巧婵</t>
  </si>
  <si>
    <t>广西两面针亿康药业股份有限公司</t>
  </si>
  <si>
    <t>罗日敏</t>
  </si>
  <si>
    <t>曾晓丽</t>
  </si>
  <si>
    <t>柳州市前茅中学</t>
  </si>
  <si>
    <t>罗坤标</t>
  </si>
  <si>
    <t>莫光鑫</t>
  </si>
  <si>
    <t>宋佳眉</t>
  </si>
  <si>
    <t>刘静</t>
  </si>
  <si>
    <t>田婉熠</t>
  </si>
  <si>
    <t>汤瑶瑶</t>
  </si>
  <si>
    <t>柳州市城中区人力资源和社会保障局   29人</t>
  </si>
  <si>
    <t>覃朝华</t>
  </si>
  <si>
    <t>柳州市生态环境技术保障中心</t>
  </si>
  <si>
    <t>梁家能</t>
  </si>
  <si>
    <t>陈镜安</t>
  </si>
  <si>
    <t>13</t>
  </si>
  <si>
    <t>覃柳琪</t>
  </si>
  <si>
    <t>柳州市生态环境局   4人</t>
  </si>
  <si>
    <t>997</t>
  </si>
  <si>
    <t>田富</t>
  </si>
  <si>
    <t>广西威科特电气有限公司</t>
  </si>
  <si>
    <t>998</t>
  </si>
  <si>
    <t>覃建业</t>
  </si>
  <si>
    <t>999</t>
  </si>
  <si>
    <t>卢琮文</t>
  </si>
  <si>
    <t>广西腾智投资有限公司</t>
  </si>
  <si>
    <t>1000</t>
  </si>
  <si>
    <t>黄中皓</t>
  </si>
  <si>
    <t>1001</t>
  </si>
  <si>
    <t>黄惠美</t>
  </si>
  <si>
    <t>1002</t>
  </si>
  <si>
    <t>杜鸣宇</t>
  </si>
  <si>
    <t>广西飓芯科技有限责任公司</t>
  </si>
  <si>
    <t>1003</t>
  </si>
  <si>
    <t>梁芳林</t>
  </si>
  <si>
    <t>1004</t>
  </si>
  <si>
    <t>刘峻松</t>
  </si>
  <si>
    <t>1005</t>
  </si>
  <si>
    <t>万秋亚</t>
  </si>
  <si>
    <t>1006</t>
  </si>
  <si>
    <t>薛丽江</t>
  </si>
  <si>
    <t>1007</t>
  </si>
  <si>
    <t>刘珊珊</t>
  </si>
  <si>
    <t>柳州上汽汽车变速器有限公司</t>
  </si>
  <si>
    <t>1008</t>
  </si>
  <si>
    <t>黄恒元</t>
  </si>
  <si>
    <t>1009</t>
  </si>
  <si>
    <t>黄显初</t>
  </si>
  <si>
    <t>1010</t>
  </si>
  <si>
    <t>蒋安泰</t>
  </si>
  <si>
    <t>1011</t>
  </si>
  <si>
    <t>潘祖成</t>
  </si>
  <si>
    <t>1012</t>
  </si>
  <si>
    <t>何冠霖</t>
  </si>
  <si>
    <t>1013</t>
  </si>
  <si>
    <t>韦志明</t>
  </si>
  <si>
    <t>1014</t>
  </si>
  <si>
    <t>蒙连赵</t>
  </si>
  <si>
    <t>1015</t>
  </si>
  <si>
    <t>赵华</t>
  </si>
  <si>
    <t>司能石油化工有限公司</t>
  </si>
  <si>
    <t>1016</t>
  </si>
  <si>
    <t>方莉鑫</t>
  </si>
  <si>
    <t>广西柳州银海铝业股份有限公司</t>
  </si>
  <si>
    <t>1017</t>
  </si>
  <si>
    <t>侯佳乐</t>
  </si>
  <si>
    <t>1018</t>
  </si>
  <si>
    <t>梅峰华</t>
  </si>
  <si>
    <t>1019</t>
  </si>
  <si>
    <t>苏开列</t>
  </si>
  <si>
    <t>1020</t>
  </si>
  <si>
    <t>朱少强</t>
  </si>
  <si>
    <t>1021</t>
  </si>
  <si>
    <t>杜传慧</t>
  </si>
  <si>
    <t>1022</t>
  </si>
  <si>
    <t>陈鹏</t>
  </si>
  <si>
    <t>方盛车桥（柳州）有限公司</t>
  </si>
  <si>
    <t>1023</t>
  </si>
  <si>
    <t>韦明情</t>
  </si>
  <si>
    <t>1024</t>
  </si>
  <si>
    <t>李金亚</t>
  </si>
  <si>
    <t>10</t>
  </si>
  <si>
    <t>1025</t>
  </si>
  <si>
    <t>尹宝应</t>
  </si>
  <si>
    <t>1026</t>
  </si>
  <si>
    <t>张林艳</t>
  </si>
  <si>
    <t>广西双英集团股份有限公司</t>
  </si>
  <si>
    <t>1027</t>
  </si>
  <si>
    <t>韦巧青</t>
  </si>
  <si>
    <t>1028</t>
  </si>
  <si>
    <t>韦忠宇</t>
  </si>
  <si>
    <t>1029</t>
  </si>
  <si>
    <t>黄世乐</t>
  </si>
  <si>
    <t>1030</t>
  </si>
  <si>
    <t>封华思</t>
  </si>
  <si>
    <t>广西嘉诚工业有限公司</t>
  </si>
  <si>
    <t>1031</t>
  </si>
  <si>
    <t>胡佳安</t>
  </si>
  <si>
    <t>1032</t>
  </si>
  <si>
    <t>李铁楠</t>
  </si>
  <si>
    <t>柳州易舟汽车空调有限公司</t>
  </si>
  <si>
    <t>1033</t>
  </si>
  <si>
    <t>何慧腾</t>
  </si>
  <si>
    <t>柳州恒泰家用纺织品有限公司</t>
  </si>
  <si>
    <t>1034</t>
  </si>
  <si>
    <t>容乐</t>
  </si>
  <si>
    <t>1035</t>
  </si>
  <si>
    <t>覃靖雯</t>
  </si>
  <si>
    <t>1036</t>
  </si>
  <si>
    <t>彭立钱</t>
  </si>
  <si>
    <t>柳州市仁仪汽车技术服务有限公司</t>
  </si>
  <si>
    <t>1037</t>
  </si>
  <si>
    <t>刘子剑</t>
  </si>
  <si>
    <t>1038</t>
  </si>
  <si>
    <t>覃弟桥</t>
  </si>
  <si>
    <t>1039</t>
  </si>
  <si>
    <t>梁家瑞</t>
  </si>
  <si>
    <t>1040</t>
  </si>
  <si>
    <t>梁宇阳</t>
  </si>
  <si>
    <t>1041</t>
  </si>
  <si>
    <t>许健涛</t>
  </si>
  <si>
    <t>1042</t>
  </si>
  <si>
    <t>邓意</t>
  </si>
  <si>
    <t>1043</t>
  </si>
  <si>
    <t>潘德明</t>
  </si>
  <si>
    <t>1044</t>
  </si>
  <si>
    <t>钟伟伟</t>
  </si>
  <si>
    <t>柳州福臻车体实业有限公司</t>
  </si>
  <si>
    <t>柳州市阳和工业新区人力资源和社会保障局   48人</t>
  </si>
  <si>
    <t>凌晨</t>
  </si>
  <si>
    <t>广西科技大学第二附属医院</t>
  </si>
  <si>
    <t>唐惠</t>
  </si>
  <si>
    <t>陈永佳</t>
  </si>
  <si>
    <t>柳州东方工程橡胶制品有限公司</t>
  </si>
  <si>
    <t>彭文理</t>
  </si>
  <si>
    <t>何诗萍</t>
  </si>
  <si>
    <t>柳州爱尔眼科医院有限公司</t>
  </si>
  <si>
    <t>韦梦娜</t>
  </si>
  <si>
    <t>广西九千里物流有限责任公司</t>
  </si>
  <si>
    <t>廖紫凤</t>
  </si>
  <si>
    <t>柳州五菱柳机动力有限公司</t>
  </si>
  <si>
    <t>陆桂幸</t>
  </si>
  <si>
    <t>李珊珊</t>
  </si>
  <si>
    <t>吴安杰</t>
  </si>
  <si>
    <t>杨涛</t>
  </si>
  <si>
    <t>莫婉湄</t>
  </si>
  <si>
    <t>魏广</t>
  </si>
  <si>
    <t>梁俊爽</t>
  </si>
  <si>
    <t>吴圆军</t>
  </si>
  <si>
    <t>龚慧敏</t>
  </si>
  <si>
    <t>柳州新联北电通信科技有限公司</t>
  </si>
  <si>
    <t>刘云峰</t>
  </si>
  <si>
    <t>杨春仪</t>
  </si>
  <si>
    <t>陈琼媚</t>
  </si>
  <si>
    <t>潘美凤</t>
  </si>
  <si>
    <t>柳州市新联北电科技有限公司</t>
  </si>
  <si>
    <t>钟文婷</t>
  </si>
  <si>
    <t>谭万里</t>
  </si>
  <si>
    <t>韦桂媛</t>
  </si>
  <si>
    <t>柳州市柳石路小学</t>
  </si>
  <si>
    <t>杨玉银</t>
  </si>
  <si>
    <t>卓佳雪</t>
  </si>
  <si>
    <t>陈巧艺</t>
  </si>
  <si>
    <t>宋海燕</t>
  </si>
  <si>
    <t>曾柳翠</t>
  </si>
  <si>
    <t>广西馨海动保药业有限公司</t>
  </si>
  <si>
    <t>韦新军</t>
  </si>
  <si>
    <t>柳州市德润小学</t>
  </si>
  <si>
    <t>覃庚荣</t>
  </si>
  <si>
    <t>吴龙妹</t>
  </si>
  <si>
    <t>李雯</t>
  </si>
  <si>
    <t>蔡卓顺</t>
  </si>
  <si>
    <t>陈春梅</t>
  </si>
  <si>
    <t>陈思娟</t>
  </si>
  <si>
    <t>彭艳艺</t>
  </si>
  <si>
    <t>肖树英</t>
  </si>
  <si>
    <t>梁晓</t>
  </si>
  <si>
    <t>李柏桦</t>
  </si>
  <si>
    <t>韦彤妮</t>
  </si>
  <si>
    <t>覃莉杰</t>
  </si>
  <si>
    <t>韦秀锦</t>
  </si>
  <si>
    <t>柳州市鱼峰区人力资源和社会保障局   42人</t>
  </si>
  <si>
    <t>莫丽柳</t>
  </si>
  <si>
    <t>柳州市柳江区中医医院</t>
  </si>
  <si>
    <t>窦李萍</t>
  </si>
  <si>
    <t>杨华洁</t>
  </si>
  <si>
    <t>朱惠娟</t>
  </si>
  <si>
    <t>韦淑婷</t>
  </si>
  <si>
    <t>周岚</t>
  </si>
  <si>
    <t>冉飞</t>
  </si>
  <si>
    <t>曹明俊</t>
  </si>
  <si>
    <t>韦金明</t>
  </si>
  <si>
    <t>张茸茸</t>
  </si>
  <si>
    <t>黄桂珍</t>
  </si>
  <si>
    <t>李嘉欣</t>
  </si>
  <si>
    <t>柳州市柳邕路第三小学</t>
  </si>
  <si>
    <t>唐洁</t>
  </si>
  <si>
    <t>吴冬雨</t>
  </si>
  <si>
    <t>林翠秀</t>
  </si>
  <si>
    <t>陈聪聪</t>
  </si>
  <si>
    <t>广西康明斯工业动力有限公司</t>
  </si>
  <si>
    <t>劳高勇</t>
  </si>
  <si>
    <t>莫子平</t>
  </si>
  <si>
    <t>潘波</t>
  </si>
  <si>
    <t>柳州市柳江区人力资源和社会保障局   19人</t>
  </si>
  <si>
    <t>李育庞</t>
  </si>
  <si>
    <t>柳州拜尔汽车设计有限公司</t>
  </si>
  <si>
    <t>韦唯</t>
  </si>
  <si>
    <t>欧洋洋</t>
  </si>
  <si>
    <t>柳州铁一中学（初中部）</t>
  </si>
  <si>
    <t>陆丹</t>
  </si>
  <si>
    <t>梁秋丽</t>
  </si>
  <si>
    <t>刘娅丽</t>
  </si>
  <si>
    <t>朱晓娟</t>
  </si>
  <si>
    <t>龙浩洲</t>
  </si>
  <si>
    <t>柳州日高滤清器有限责任公司</t>
  </si>
  <si>
    <t>宁钦华</t>
  </si>
  <si>
    <t>谢锋</t>
  </si>
  <si>
    <t>罗曼怡</t>
  </si>
  <si>
    <t>柳州孔辉汽车科技有限公司</t>
  </si>
  <si>
    <t>虞人怡</t>
  </si>
  <si>
    <t>覃莉娜</t>
  </si>
  <si>
    <t>柳州沪信汽车科技有限公司</t>
  </si>
  <si>
    <t>周艳华</t>
  </si>
  <si>
    <t>覃兆睿</t>
  </si>
  <si>
    <t>韦栩丞</t>
  </si>
  <si>
    <t>夏菁</t>
  </si>
  <si>
    <t>涂嘉妮</t>
  </si>
  <si>
    <t>张颖</t>
  </si>
  <si>
    <t>权开猛</t>
  </si>
  <si>
    <t>王柳</t>
  </si>
  <si>
    <t>张翰涛</t>
  </si>
  <si>
    <t>覃鸿斌</t>
  </si>
  <si>
    <t>雷宝彦</t>
  </si>
  <si>
    <t>柳州美桥汽车传动系统有限公司</t>
  </si>
  <si>
    <t>彭耀放</t>
  </si>
  <si>
    <t>谭钟娇</t>
  </si>
  <si>
    <t>柳州市柳东新区实验小学</t>
  </si>
  <si>
    <t>陆金燕</t>
  </si>
  <si>
    <t>周志娟</t>
  </si>
  <si>
    <t>广西天阳科技发展有限公司</t>
  </si>
  <si>
    <t>潘骁仁</t>
  </si>
  <si>
    <t>柳州润柳置业开发有限公司</t>
  </si>
  <si>
    <t>罗宝美</t>
  </si>
  <si>
    <t>柳州国轩电池有限公司</t>
  </si>
  <si>
    <t>刘绕明</t>
  </si>
  <si>
    <t>龙俞有</t>
  </si>
  <si>
    <t>柳州华锡有色设计研究院有限责任公司</t>
  </si>
  <si>
    <t>程辉</t>
  </si>
  <si>
    <t>张修华</t>
  </si>
  <si>
    <t>覃方博</t>
  </si>
  <si>
    <t>刘承森</t>
  </si>
  <si>
    <t>江珅宇</t>
  </si>
  <si>
    <t>梁闪坐</t>
  </si>
  <si>
    <t>谢兰明</t>
  </si>
  <si>
    <t>柳州柳新汽车冲压件有限公司</t>
  </si>
  <si>
    <t>谢才焕</t>
  </si>
  <si>
    <t>利伟</t>
  </si>
  <si>
    <t>陈俊峰</t>
  </si>
  <si>
    <t>韦曦</t>
  </si>
  <si>
    <t>湖南湖大艾盛汽车技术开发有限公司柳州分公司</t>
  </si>
  <si>
    <t>钟丽萍</t>
  </si>
  <si>
    <t>梁秀园</t>
  </si>
  <si>
    <t>黄秋凤</t>
  </si>
  <si>
    <t>施文新</t>
  </si>
  <si>
    <t>韦阳</t>
  </si>
  <si>
    <t>蓝霞翠</t>
  </si>
  <si>
    <t>丁阳</t>
  </si>
  <si>
    <t>谭金颖</t>
  </si>
  <si>
    <t>杨龙生</t>
  </si>
  <si>
    <t>罗春巧</t>
  </si>
  <si>
    <t>咸孔文</t>
  </si>
  <si>
    <t>翟俊权</t>
  </si>
  <si>
    <t>江祖定</t>
  </si>
  <si>
    <t>卢扬龙</t>
  </si>
  <si>
    <t>陆卫雄</t>
  </si>
  <si>
    <t>覃舒琳</t>
  </si>
  <si>
    <t>覃振国</t>
  </si>
  <si>
    <t>檀大杰</t>
  </si>
  <si>
    <t>滕基灵</t>
  </si>
  <si>
    <t>巫绍珺</t>
  </si>
  <si>
    <t>许智斌</t>
  </si>
  <si>
    <t>杨鑫</t>
  </si>
  <si>
    <t>余鹏飞</t>
  </si>
  <si>
    <t>张顺兴</t>
  </si>
  <si>
    <t>张源有</t>
  </si>
  <si>
    <t>周家顺</t>
  </si>
  <si>
    <t>曹思敏</t>
  </si>
  <si>
    <t>李文</t>
  </si>
  <si>
    <t>梁家镇</t>
  </si>
  <si>
    <t>马天维</t>
  </si>
  <si>
    <t>毛时健</t>
  </si>
  <si>
    <t>苏治铭　</t>
  </si>
  <si>
    <t>覃君晖</t>
  </si>
  <si>
    <t>覃献龙</t>
  </si>
  <si>
    <t>汤文华</t>
  </si>
  <si>
    <t>韦锦峰</t>
  </si>
  <si>
    <t>余庆兵</t>
  </si>
  <si>
    <t>吴志基</t>
  </si>
  <si>
    <t>阳兴彦</t>
  </si>
  <si>
    <t>赵茂庭</t>
  </si>
  <si>
    <t>黄军</t>
  </si>
  <si>
    <t>上海尚芮汽车科技有限公司柳州分公司</t>
  </si>
  <si>
    <t>阮胤添</t>
  </si>
  <si>
    <t>蒋碧艳</t>
  </si>
  <si>
    <t>柳州五菱新能源汽车有限公司</t>
  </si>
  <si>
    <t>徐钲恒</t>
  </si>
  <si>
    <t>蔺世宏</t>
  </si>
  <si>
    <t>林子渤</t>
  </si>
  <si>
    <t>宋钰青</t>
  </si>
  <si>
    <t>梁志鑫</t>
  </si>
  <si>
    <t>翚浩乘</t>
  </si>
  <si>
    <t>彭潇峰</t>
  </si>
  <si>
    <t>刘福栋</t>
  </si>
  <si>
    <t>覃有义</t>
  </si>
  <si>
    <t>周雯</t>
  </si>
  <si>
    <t>李鑫钰</t>
  </si>
  <si>
    <t>梁淑婉</t>
  </si>
  <si>
    <t>黄馨瑶</t>
  </si>
  <si>
    <t>杨晴芝</t>
  </si>
  <si>
    <t>武慧东</t>
  </si>
  <si>
    <t>李小恒</t>
  </si>
  <si>
    <t>周杰斌</t>
  </si>
  <si>
    <t>张斌</t>
  </si>
  <si>
    <t>郭震</t>
  </si>
  <si>
    <t>杨晓云</t>
  </si>
  <si>
    <t>唐伟杰</t>
  </si>
  <si>
    <t>宋少宇</t>
  </si>
  <si>
    <t>杨主</t>
  </si>
  <si>
    <t>黄江猛</t>
  </si>
  <si>
    <t>王鹏</t>
  </si>
  <si>
    <t>李月</t>
  </si>
  <si>
    <t>黄莹莹</t>
  </si>
  <si>
    <t>谢昌智</t>
  </si>
  <si>
    <t>蒙承秦</t>
  </si>
  <si>
    <t>覃宝珍</t>
  </si>
  <si>
    <t>吴方杰</t>
  </si>
  <si>
    <t>唐浩</t>
  </si>
  <si>
    <t>黄肖玲</t>
  </si>
  <si>
    <t>谢圣焙</t>
  </si>
  <si>
    <t>覃晴</t>
  </si>
  <si>
    <t>翁超明</t>
  </si>
  <si>
    <t>苏晖程</t>
  </si>
  <si>
    <t>周流成</t>
  </si>
  <si>
    <t>罗锌宇</t>
  </si>
  <si>
    <t>秦丽鹏</t>
  </si>
  <si>
    <t>张喜财</t>
  </si>
  <si>
    <t>吕广玲</t>
  </si>
  <si>
    <t>覃艳菊</t>
  </si>
  <si>
    <t>李发有</t>
  </si>
  <si>
    <t>周美宏</t>
  </si>
  <si>
    <t>易明深</t>
  </si>
  <si>
    <t>韦媛蓝</t>
  </si>
  <si>
    <t>赵润华</t>
  </si>
  <si>
    <t>廖紫薇</t>
  </si>
  <si>
    <t>黎泽清</t>
  </si>
  <si>
    <t>韦素婷</t>
  </si>
  <si>
    <t>广西玲珑轮胎有限公司</t>
  </si>
  <si>
    <t>韦光照</t>
  </si>
  <si>
    <t>许静思</t>
  </si>
  <si>
    <t>廖海燕</t>
  </si>
  <si>
    <t>杨云</t>
  </si>
  <si>
    <t>姜振龙</t>
  </si>
  <si>
    <t>启迪（柳州）数字教育有限公司</t>
  </si>
  <si>
    <t>涂鼎</t>
  </si>
  <si>
    <t>李明镜</t>
  </si>
  <si>
    <t>2019年11月</t>
  </si>
  <si>
    <t>莫金韦</t>
  </si>
  <si>
    <t>联合汽车电子有限公司柳州分公司</t>
  </si>
  <si>
    <t>黄慧兰</t>
  </si>
  <si>
    <t>袁就强</t>
  </si>
  <si>
    <t>李景军</t>
  </si>
  <si>
    <t>曾权生</t>
  </si>
  <si>
    <t>陈允钢</t>
  </si>
  <si>
    <t>柳州铠玥科技有限公司</t>
  </si>
  <si>
    <t>何航</t>
  </si>
  <si>
    <t>黄南棋</t>
  </si>
  <si>
    <t>许高宏</t>
  </si>
  <si>
    <t>容宝富</t>
  </si>
  <si>
    <t>韦家优</t>
  </si>
  <si>
    <t>陆湘伟</t>
  </si>
  <si>
    <t>韦铸</t>
  </si>
  <si>
    <t>苏凯静</t>
  </si>
  <si>
    <t>黄天岳</t>
  </si>
  <si>
    <t>黄积华</t>
  </si>
  <si>
    <t>邓剑</t>
  </si>
  <si>
    <t>莫瑞传</t>
  </si>
  <si>
    <t>联合汽车电子（柳州）有限公司</t>
  </si>
  <si>
    <t>柳州市柳东区人力资源和社会保障局  163人</t>
  </si>
  <si>
    <t>王宁</t>
  </si>
  <si>
    <t>柳州市特殊教育学校</t>
  </si>
  <si>
    <t>黄佳</t>
  </si>
  <si>
    <t>柳州市交通学校</t>
  </si>
  <si>
    <t>吴茜雯</t>
  </si>
  <si>
    <t>柳州市第六中学</t>
  </si>
  <si>
    <t>池永梅</t>
  </si>
  <si>
    <t>高明</t>
  </si>
  <si>
    <t>夏博文</t>
  </si>
  <si>
    <t>陆美年</t>
  </si>
  <si>
    <t>黎琼</t>
  </si>
  <si>
    <t>陈韦薇</t>
  </si>
  <si>
    <t>李若溪</t>
  </si>
  <si>
    <t>樊秋菊</t>
  </si>
  <si>
    <t>胡韦珊</t>
  </si>
  <si>
    <t>李秋盈</t>
  </si>
  <si>
    <t>杨雪儿</t>
  </si>
  <si>
    <t>华栋宇</t>
  </si>
  <si>
    <t>吕坤艳</t>
  </si>
  <si>
    <t>饶嘉憶</t>
  </si>
  <si>
    <t>周林霖</t>
  </si>
  <si>
    <t>柳州市第一职业技术学校</t>
  </si>
  <si>
    <t>林燕珍</t>
  </si>
  <si>
    <t>梁霞</t>
  </si>
  <si>
    <t>柳州市柳江中学</t>
  </si>
  <si>
    <t>姚子嫦</t>
  </si>
  <si>
    <t>柳州城市职业学院</t>
  </si>
  <si>
    <t>2020年1月</t>
  </si>
  <si>
    <t>王熙</t>
  </si>
  <si>
    <t>岳振</t>
  </si>
  <si>
    <t>谢寒冰</t>
  </si>
  <si>
    <t>龚红菲</t>
  </si>
  <si>
    <t>31</t>
  </si>
  <si>
    <t>韦吉年</t>
  </si>
  <si>
    <t>20</t>
  </si>
  <si>
    <t>韦巧洁</t>
  </si>
  <si>
    <t>侯艳芳</t>
  </si>
  <si>
    <t>19</t>
  </si>
  <si>
    <t>黄子博</t>
  </si>
  <si>
    <t>宋小金</t>
  </si>
  <si>
    <t>潘华媛</t>
  </si>
  <si>
    <t>蓝柔美</t>
  </si>
  <si>
    <t>36</t>
  </si>
  <si>
    <t>钟楚秀</t>
  </si>
  <si>
    <t>柳州铁一中学</t>
  </si>
  <si>
    <t>覃馨葵</t>
  </si>
  <si>
    <t>刘荔贞</t>
  </si>
  <si>
    <t>柳州市第二职业技术学校</t>
  </si>
  <si>
    <t>黄爽</t>
  </si>
  <si>
    <t>柳州高级中学</t>
  </si>
  <si>
    <t>吴玥凌</t>
  </si>
  <si>
    <t>冯柳杰</t>
  </si>
  <si>
    <t>柳州职业技术学院</t>
  </si>
  <si>
    <t>张金烨子</t>
  </si>
  <si>
    <t>陈学超</t>
  </si>
  <si>
    <t>李欢</t>
  </si>
  <si>
    <t>黄健霞</t>
  </si>
  <si>
    <t>简乐怡</t>
  </si>
  <si>
    <t>张峻荣</t>
  </si>
  <si>
    <t>黄博</t>
  </si>
  <si>
    <t>缪宣和</t>
  </si>
  <si>
    <t>唐熔钗</t>
  </si>
  <si>
    <t>李卓</t>
  </si>
  <si>
    <t>柳州市教育局   48人</t>
  </si>
  <si>
    <t>陈惠文</t>
  </si>
  <si>
    <t>广西点菁产业园管理服务有限公司</t>
  </si>
  <si>
    <t>许宁方</t>
  </si>
  <si>
    <t>柳州市银山小学</t>
  </si>
  <si>
    <t>曾凡旗</t>
  </si>
  <si>
    <t>刘颜颜</t>
  </si>
  <si>
    <t>广西比谦律师事务所</t>
  </si>
  <si>
    <t>方少娟</t>
  </si>
  <si>
    <t>柳南区银山街道综合事务管理服务中心</t>
  </si>
  <si>
    <t>黄宜宁</t>
  </si>
  <si>
    <t>柳南区退役军人服务中心</t>
  </si>
  <si>
    <t>杨雯雯</t>
  </si>
  <si>
    <t>柳州市柳南区退役军人服务中心</t>
  </si>
  <si>
    <t>兰裕涛</t>
  </si>
  <si>
    <t>广西佰汇文化传媒有限公司</t>
  </si>
  <si>
    <t>何云丹</t>
  </si>
  <si>
    <t>广西善元食品有限公司</t>
  </si>
  <si>
    <t>薛瑞琴</t>
  </si>
  <si>
    <t>柳州瓯文医疗科技有限公司</t>
  </si>
  <si>
    <t>莫丽霞</t>
  </si>
  <si>
    <t>广西壮族自治区花红药业集团股份公司</t>
  </si>
  <si>
    <t>韦园诗</t>
  </si>
  <si>
    <t>黄静雨</t>
  </si>
  <si>
    <t>石元华</t>
  </si>
  <si>
    <t>莫冰</t>
  </si>
  <si>
    <t>十一冶建设集团有限责任公司</t>
  </si>
  <si>
    <t>谢思雅</t>
  </si>
  <si>
    <t>许丽连</t>
  </si>
  <si>
    <t>童术</t>
  </si>
  <si>
    <t>蓝珊</t>
  </si>
  <si>
    <t>柳州市柳南区图书馆</t>
  </si>
  <si>
    <t>柳州市柳南区人力资源和社会保障局   19人</t>
  </si>
  <si>
    <t>韦俊旭</t>
  </si>
  <si>
    <t>柳州市群众艺术馆</t>
  </si>
  <si>
    <t>2019年10月</t>
  </si>
  <si>
    <t>张春琳</t>
  </si>
  <si>
    <t>柳州市艺术研究所</t>
  </si>
  <si>
    <t>2021年2月</t>
  </si>
  <si>
    <t>柳州市文化广电和旅游局   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</si>
</sst>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/mm/dd"/>
    <numFmt numFmtId="178" formatCode="yyyy&quot;年&quot;m&quot;月&quot;;@"/>
    <numFmt numFmtId="179" formatCode="#0"/>
    <numFmt numFmtId="180" formatCode="yyyy&quot;年&quot;mm&quot;月&quot;"/>
    <numFmt numFmtId="181" formatCode="#0.00"/>
    <numFmt numFmtId="182" formatCode="0_);[Red]\(0\)"/>
    <numFmt numFmtId="183" formatCode="0.00_);[Red]\(0.00\)"/>
    <numFmt numFmtId="184" formatCode="0_ "/>
    <numFmt numFmtId="185" formatCode="[$-F800]dddd\,\ mmmm\ dd\,\ yyyy"/>
  </numFmts>
  <fonts count="4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"/>
    </font>
    <font>
      <sz val="11"/>
      <name val="宋体"/>
      <charset val="1"/>
    </font>
    <font>
      <sz val="12"/>
      <name val="宋体"/>
      <charset val="1"/>
    </font>
    <font>
      <sz val="12"/>
      <name val="宋体"/>
      <charset val="134"/>
    </font>
    <font>
      <sz val="10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ajor"/>
    </font>
    <font>
      <sz val="11"/>
      <name val="宋体"/>
      <charset val="0"/>
    </font>
    <font>
      <sz val="1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5" borderId="10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13" applyNumberFormat="0" applyAlignment="0" applyProtection="0">
      <alignment vertical="center"/>
    </xf>
    <xf numFmtId="0" fontId="29" fillId="7" borderId="14" applyNumberFormat="0" applyAlignment="0" applyProtection="0">
      <alignment vertical="center"/>
    </xf>
    <xf numFmtId="0" fontId="30" fillId="7" borderId="13" applyNumberFormat="0" applyAlignment="0" applyProtection="0">
      <alignment vertical="center"/>
    </xf>
    <xf numFmtId="0" fontId="31" fillId="8" borderId="15" applyNumberFormat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40" fillId="0" borderId="0">
      <alignment vertical="center"/>
    </xf>
  </cellStyleXfs>
  <cellXfs count="172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0" applyFont="1" applyAlignment="1">
      <alignment horizontal="center" wrapText="1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horizontal="center"/>
    </xf>
    <xf numFmtId="0" fontId="9" fillId="0" borderId="0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9" fillId="0" borderId="0" xfId="0" applyFont="1"/>
    <xf numFmtId="0" fontId="5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/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Fill="1" applyAlignment="1">
      <alignment horizont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center"/>
    </xf>
    <xf numFmtId="49" fontId="4" fillId="0" borderId="0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176" fontId="13" fillId="0" borderId="0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 wrapText="1"/>
    </xf>
    <xf numFmtId="176" fontId="14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176" fontId="16" fillId="2" borderId="1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1" xfId="56" applyNumberFormat="1" applyFont="1" applyFill="1" applyBorder="1" applyAlignment="1">
      <alignment horizontal="center" vertical="center" wrapText="1"/>
    </xf>
    <xf numFmtId="57" fontId="15" fillId="0" borderId="1" xfId="0" applyNumberFormat="1" applyFont="1" applyFill="1" applyBorder="1" applyAlignment="1">
      <alignment horizontal="center" vertical="center"/>
    </xf>
    <xf numFmtId="57" fontId="15" fillId="0" borderId="6" xfId="0" applyNumberFormat="1" applyFont="1" applyFill="1" applyBorder="1" applyAlignment="1">
      <alignment horizontal="center" vertical="center"/>
    </xf>
    <xf numFmtId="57" fontId="16" fillId="2" borderId="1" xfId="0" applyNumberFormat="1" applyFont="1" applyFill="1" applyBorder="1" applyAlignment="1">
      <alignment horizontal="center" vertical="center"/>
    </xf>
    <xf numFmtId="57" fontId="4" fillId="0" borderId="1" xfId="0" applyNumberFormat="1" applyFont="1" applyBorder="1" applyAlignment="1">
      <alignment horizontal="center" vertical="center" wrapText="1"/>
    </xf>
    <xf numFmtId="57" fontId="4" fillId="3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31" fontId="4" fillId="3" borderId="1" xfId="0" applyNumberFormat="1" applyFont="1" applyFill="1" applyBorder="1" applyAlignment="1">
      <alignment horizontal="center" vertical="center" wrapText="1"/>
    </xf>
    <xf numFmtId="0" fontId="4" fillId="0" borderId="1" xfId="56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57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57" fontId="4" fillId="0" borderId="1" xfId="56" applyNumberFormat="1" applyFont="1" applyFill="1" applyBorder="1" applyAlignment="1">
      <alignment horizontal="center" vertical="center" wrapText="1"/>
    </xf>
    <xf numFmtId="0" fontId="4" fillId="0" borderId="1" xfId="56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 shrinkToFit="1"/>
    </xf>
    <xf numFmtId="176" fontId="4" fillId="0" borderId="1" xfId="0" applyNumberFormat="1" applyFont="1" applyFill="1" applyBorder="1" applyAlignment="1">
      <alignment horizontal="center" vertical="center" wrapText="1"/>
    </xf>
    <xf numFmtId="57" fontId="4" fillId="2" borderId="1" xfId="0" applyNumberFormat="1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180" fontId="4" fillId="0" borderId="1" xfId="0" applyNumberFormat="1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181" fontId="17" fillId="0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31" fontId="4" fillId="0" borderId="1" xfId="0" applyNumberFormat="1" applyFont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179" fontId="17" fillId="0" borderId="1" xfId="0" applyNumberFormat="1" applyFont="1" applyFill="1" applyBorder="1" applyAlignment="1">
      <alignment horizontal="center" vertical="center" wrapText="1"/>
    </xf>
    <xf numFmtId="180" fontId="17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82" fontId="4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82" fontId="4" fillId="0" borderId="1" xfId="0" applyNumberFormat="1" applyFont="1" applyBorder="1" applyAlignment="1">
      <alignment horizontal="center" vertical="center" wrapText="1"/>
    </xf>
    <xf numFmtId="182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78" fontId="4" fillId="0" borderId="1" xfId="0" applyNumberFormat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176" fontId="19" fillId="0" borderId="7" xfId="0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176" fontId="19" fillId="0" borderId="9" xfId="0" applyNumberFormat="1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183" fontId="4" fillId="0" borderId="1" xfId="0" applyNumberFormat="1" applyFont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 wrapText="1"/>
    </xf>
    <xf numFmtId="57" fontId="15" fillId="0" borderId="1" xfId="0" applyNumberFormat="1" applyFont="1" applyFill="1" applyBorder="1" applyAlignment="1">
      <alignment horizontal="center" vertical="center" wrapText="1"/>
    </xf>
    <xf numFmtId="57" fontId="19" fillId="0" borderId="8" xfId="0" applyNumberFormat="1" applyFont="1" applyFill="1" applyBorder="1" applyAlignment="1">
      <alignment horizontal="center" vertical="center" wrapText="1"/>
    </xf>
    <xf numFmtId="57" fontId="19" fillId="0" borderId="1" xfId="0" applyNumberFormat="1" applyFont="1" applyFill="1" applyBorder="1" applyAlignment="1">
      <alignment horizontal="center" vertical="center" wrapText="1"/>
    </xf>
    <xf numFmtId="178" fontId="19" fillId="0" borderId="1" xfId="0" applyNumberFormat="1" applyFont="1" applyFill="1" applyBorder="1" applyAlignment="1">
      <alignment horizontal="center" vertical="center" wrapText="1"/>
    </xf>
    <xf numFmtId="57" fontId="4" fillId="0" borderId="1" xfId="0" applyNumberFormat="1" applyFont="1" applyBorder="1" applyAlignment="1">
      <alignment horizontal="center" vertical="center"/>
    </xf>
    <xf numFmtId="184" fontId="4" fillId="0" borderId="1" xfId="0" applyNumberFormat="1" applyFont="1" applyBorder="1" applyAlignment="1">
      <alignment horizontal="center" vertical="center" wrapText="1"/>
    </xf>
    <xf numFmtId="0" fontId="4" fillId="0" borderId="1" xfId="56" applyFont="1" applyBorder="1" applyAlignment="1">
      <alignment horizontal="center" vertical="center" wrapText="1"/>
    </xf>
    <xf numFmtId="176" fontId="4" fillId="0" borderId="1" xfId="56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56" applyFont="1" applyFill="1" applyBorder="1" applyAlignment="1" applyProtection="1">
      <alignment horizontal="center" vertical="center"/>
    </xf>
    <xf numFmtId="0" fontId="4" fillId="0" borderId="1" xfId="56" applyFont="1" applyFill="1" applyBorder="1" applyAlignment="1" applyProtection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185" fontId="4" fillId="0" borderId="1" xfId="0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  <xf numFmtId="57" fontId="4" fillId="0" borderId="1" xfId="56" applyNumberFormat="1" applyFont="1" applyBorder="1" applyAlignment="1">
      <alignment horizontal="center" vertical="center" wrapText="1"/>
    </xf>
    <xf numFmtId="184" fontId="4" fillId="0" borderId="1" xfId="0" applyNumberFormat="1" applyFont="1" applyFill="1" applyBorder="1" applyAlignment="1">
      <alignment horizontal="center" vertical="center"/>
    </xf>
    <xf numFmtId="184" fontId="4" fillId="0" borderId="1" xfId="0" applyNumberFormat="1" applyFont="1" applyFill="1" applyBorder="1" applyAlignment="1">
      <alignment horizontal="center" vertical="center" wrapText="1"/>
    </xf>
    <xf numFmtId="185" fontId="4" fillId="0" borderId="1" xfId="0" applyNumberFormat="1" applyFont="1" applyBorder="1" applyAlignment="1">
      <alignment horizontal="center" vertical="center" wrapText="1"/>
    </xf>
    <xf numFmtId="184" fontId="4" fillId="0" borderId="1" xfId="0" applyNumberFormat="1" applyFont="1" applyBorder="1" applyAlignment="1">
      <alignment horizontal="center" vertical="center"/>
    </xf>
    <xf numFmtId="31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183" fontId="4" fillId="0" borderId="1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horizontal="center" vertical="center"/>
    </xf>
    <xf numFmtId="57" fontId="4" fillId="0" borderId="1" xfId="0" applyNumberFormat="1" applyFont="1" applyFill="1" applyBorder="1" applyAlignment="1" applyProtection="1">
      <alignment horizontal="center" vertical="center" wrapText="1"/>
    </xf>
    <xf numFmtId="178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176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57" fontId="4" fillId="0" borderId="1" xfId="0" applyNumberFormat="1" applyFont="1" applyBorder="1" applyAlignment="1" applyProtection="1">
      <alignment horizontal="center" vertical="center" wrapText="1"/>
    </xf>
    <xf numFmtId="49" fontId="4" fillId="0" borderId="1" xfId="56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0" fontId="4" fillId="0" borderId="0" xfId="70" applyNumberFormat="1" applyFont="1" applyFill="1" applyBorder="1" applyAlignment="1" applyProtection="1">
      <alignment horizontal="center" vertical="center" wrapText="1"/>
    </xf>
    <xf numFmtId="0" fontId="4" fillId="0" borderId="0" xfId="27" applyFont="1" applyFill="1" applyBorder="1" applyAlignment="1">
      <alignment horizontal="center" vertical="center" wrapText="1"/>
    </xf>
    <xf numFmtId="0" fontId="4" fillId="0" borderId="0" xfId="47" applyFont="1" applyFill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/>
    </xf>
    <xf numFmtId="183" fontId="16" fillId="2" borderId="1" xfId="0" applyNumberFormat="1" applyFont="1" applyFill="1" applyBorder="1" applyAlignment="1">
      <alignment horizontal="center" vertical="center"/>
    </xf>
    <xf numFmtId="57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1358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4" name="TextBox 3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465320" y="5176139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465320" y="5176139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465320" y="5176139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465320" y="5176139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520</xdr:row>
      <xdr:rowOff>581025</xdr:rowOff>
    </xdr:from>
    <xdr:ext cx="184731" cy="836060"/>
    <xdr:sp>
      <xdr:nvSpPr>
        <xdr:cNvPr id="32" name="TextBox 1"/>
        <xdr:cNvSpPr txBox="1"/>
      </xdr:nvSpPr>
      <xdr:spPr>
        <a:xfrm>
          <a:off x="4465320" y="198716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521</xdr:row>
      <xdr:rowOff>581025</xdr:rowOff>
    </xdr:from>
    <xdr:ext cx="184731" cy="836060"/>
    <xdr:sp>
      <xdr:nvSpPr>
        <xdr:cNvPr id="33" name="TextBox 2"/>
        <xdr:cNvSpPr txBox="1"/>
      </xdr:nvSpPr>
      <xdr:spPr>
        <a:xfrm>
          <a:off x="4465320" y="199097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580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465320" y="22119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580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465320" y="22119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522</xdr:row>
      <xdr:rowOff>581025</xdr:rowOff>
    </xdr:from>
    <xdr:ext cx="184731" cy="836060"/>
    <xdr:sp>
      <xdr:nvSpPr>
        <xdr:cNvPr id="36" name="TextBox 5"/>
        <xdr:cNvSpPr txBox="1"/>
      </xdr:nvSpPr>
      <xdr:spPr>
        <a:xfrm>
          <a:off x="4465320" y="199478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523</xdr:row>
      <xdr:rowOff>581025</xdr:rowOff>
    </xdr:from>
    <xdr:ext cx="184731" cy="836060"/>
    <xdr:sp>
      <xdr:nvSpPr>
        <xdr:cNvPr id="37" name="TextBox 6"/>
        <xdr:cNvSpPr txBox="1"/>
      </xdr:nvSpPr>
      <xdr:spPr>
        <a:xfrm>
          <a:off x="4465320" y="199859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520</xdr:row>
      <xdr:rowOff>581025</xdr:rowOff>
    </xdr:from>
    <xdr:ext cx="184731" cy="836060"/>
    <xdr:sp>
      <xdr:nvSpPr>
        <xdr:cNvPr id="38" name="TextBox 1"/>
        <xdr:cNvSpPr txBox="1"/>
      </xdr:nvSpPr>
      <xdr:spPr>
        <a:xfrm>
          <a:off x="4465320" y="198716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521</xdr:row>
      <xdr:rowOff>581025</xdr:rowOff>
    </xdr:from>
    <xdr:ext cx="184731" cy="836060"/>
    <xdr:sp>
      <xdr:nvSpPr>
        <xdr:cNvPr id="39" name="TextBox 2"/>
        <xdr:cNvSpPr txBox="1"/>
      </xdr:nvSpPr>
      <xdr:spPr>
        <a:xfrm>
          <a:off x="4465320" y="199097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546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465320" y="20824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546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465320" y="20824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522</xdr:row>
      <xdr:rowOff>581025</xdr:rowOff>
    </xdr:from>
    <xdr:ext cx="184731" cy="836060"/>
    <xdr:sp>
      <xdr:nvSpPr>
        <xdr:cNvPr id="42" name="TextBox 5"/>
        <xdr:cNvSpPr txBox="1"/>
      </xdr:nvSpPr>
      <xdr:spPr>
        <a:xfrm>
          <a:off x="4465320" y="199478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523</xdr:row>
      <xdr:rowOff>581025</xdr:rowOff>
    </xdr:from>
    <xdr:ext cx="184731" cy="836060"/>
    <xdr:sp>
      <xdr:nvSpPr>
        <xdr:cNvPr id="43" name="TextBox 6"/>
        <xdr:cNvSpPr txBox="1"/>
      </xdr:nvSpPr>
      <xdr:spPr>
        <a:xfrm>
          <a:off x="4465320" y="199859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576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465320" y="219671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504</xdr:row>
      <xdr:rowOff>581025</xdr:rowOff>
    </xdr:from>
    <xdr:ext cx="184731" cy="836060"/>
    <xdr:sp>
      <xdr:nvSpPr>
        <xdr:cNvPr id="45" name="TextBox 2"/>
        <xdr:cNvSpPr txBox="1"/>
      </xdr:nvSpPr>
      <xdr:spPr>
        <a:xfrm>
          <a:off x="4465320" y="1926209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577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465320" y="220052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577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465320" y="220052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577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465320" y="220052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465320" y="5176139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465320" y="5176139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465320" y="517613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465320" y="517613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465320" y="5176139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1358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465320" y="5176139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481</xdr:row>
      <xdr:rowOff>581025</xdr:rowOff>
    </xdr:from>
    <xdr:ext cx="470481" cy="1407560"/>
    <xdr:sp>
      <xdr:nvSpPr>
        <xdr:cNvPr id="55" name="TextBox 1"/>
        <xdr:cNvSpPr txBox="1"/>
      </xdr:nvSpPr>
      <xdr:spPr>
        <a:xfrm>
          <a:off x="4465320" y="183857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482</xdr:row>
      <xdr:rowOff>581025</xdr:rowOff>
    </xdr:from>
    <xdr:ext cx="470481" cy="1407560"/>
    <xdr:sp>
      <xdr:nvSpPr>
        <xdr:cNvPr id="56" name="TextBox 2"/>
        <xdr:cNvSpPr txBox="1"/>
      </xdr:nvSpPr>
      <xdr:spPr>
        <a:xfrm>
          <a:off x="4465320" y="184238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539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465320" y="205574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539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465320" y="205574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483</xdr:row>
      <xdr:rowOff>581025</xdr:rowOff>
    </xdr:from>
    <xdr:ext cx="470481" cy="1407560"/>
    <xdr:sp>
      <xdr:nvSpPr>
        <xdr:cNvPr id="59" name="TextBox 5"/>
        <xdr:cNvSpPr txBox="1"/>
      </xdr:nvSpPr>
      <xdr:spPr>
        <a:xfrm>
          <a:off x="4465320" y="184619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484</xdr:row>
      <xdr:rowOff>581025</xdr:rowOff>
    </xdr:from>
    <xdr:ext cx="470481" cy="1407560"/>
    <xdr:sp>
      <xdr:nvSpPr>
        <xdr:cNvPr id="60" name="TextBox 6"/>
        <xdr:cNvSpPr txBox="1"/>
      </xdr:nvSpPr>
      <xdr:spPr>
        <a:xfrm>
          <a:off x="4465320" y="185000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481</xdr:row>
      <xdr:rowOff>581025</xdr:rowOff>
    </xdr:from>
    <xdr:ext cx="470481" cy="1407560"/>
    <xdr:sp>
      <xdr:nvSpPr>
        <xdr:cNvPr id="61" name="TextBox 1"/>
        <xdr:cNvSpPr txBox="1"/>
      </xdr:nvSpPr>
      <xdr:spPr>
        <a:xfrm>
          <a:off x="4465320" y="183857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482</xdr:row>
      <xdr:rowOff>581025</xdr:rowOff>
    </xdr:from>
    <xdr:ext cx="470481" cy="1407560"/>
    <xdr:sp>
      <xdr:nvSpPr>
        <xdr:cNvPr id="62" name="TextBox 2"/>
        <xdr:cNvSpPr txBox="1"/>
      </xdr:nvSpPr>
      <xdr:spPr>
        <a:xfrm>
          <a:off x="4465320" y="184238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507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465320" y="193382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507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465320" y="193382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483</xdr:row>
      <xdr:rowOff>581025</xdr:rowOff>
    </xdr:from>
    <xdr:ext cx="470481" cy="1407560"/>
    <xdr:sp>
      <xdr:nvSpPr>
        <xdr:cNvPr id="65" name="TextBox 5"/>
        <xdr:cNvSpPr txBox="1"/>
      </xdr:nvSpPr>
      <xdr:spPr>
        <a:xfrm>
          <a:off x="4465320" y="184619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484</xdr:row>
      <xdr:rowOff>581025</xdr:rowOff>
    </xdr:from>
    <xdr:ext cx="470481" cy="1407560"/>
    <xdr:sp>
      <xdr:nvSpPr>
        <xdr:cNvPr id="66" name="TextBox 6"/>
        <xdr:cNvSpPr txBox="1"/>
      </xdr:nvSpPr>
      <xdr:spPr>
        <a:xfrm>
          <a:off x="4465320" y="185000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535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465320" y="204050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465</xdr:row>
      <xdr:rowOff>581025</xdr:rowOff>
    </xdr:from>
    <xdr:ext cx="470481" cy="1407560"/>
    <xdr:sp>
      <xdr:nvSpPr>
        <xdr:cNvPr id="68" name="TextBox 2"/>
        <xdr:cNvSpPr txBox="1"/>
      </xdr:nvSpPr>
      <xdr:spPr>
        <a:xfrm>
          <a:off x="4465320" y="1777619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536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465320" y="2044319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346</xdr:row>
      <xdr:rowOff>581025</xdr:rowOff>
    </xdr:from>
    <xdr:ext cx="184731" cy="264560"/>
    <xdr:sp>
      <xdr:nvSpPr>
        <xdr:cNvPr id="70" name="TextBox 1"/>
        <xdr:cNvSpPr txBox="1"/>
      </xdr:nvSpPr>
      <xdr:spPr>
        <a:xfrm>
          <a:off x="4465320" y="132422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347</xdr:row>
      <xdr:rowOff>581025</xdr:rowOff>
    </xdr:from>
    <xdr:ext cx="184731" cy="264560"/>
    <xdr:sp>
      <xdr:nvSpPr>
        <xdr:cNvPr id="71" name="TextBox 2"/>
        <xdr:cNvSpPr txBox="1"/>
      </xdr:nvSpPr>
      <xdr:spPr>
        <a:xfrm>
          <a:off x="4465320" y="132803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390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465320" y="14880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390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465320" y="14880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348</xdr:row>
      <xdr:rowOff>581025</xdr:rowOff>
    </xdr:from>
    <xdr:ext cx="184731" cy="264560"/>
    <xdr:sp>
      <xdr:nvSpPr>
        <xdr:cNvPr id="74" name="TextBox 5"/>
        <xdr:cNvSpPr txBox="1"/>
      </xdr:nvSpPr>
      <xdr:spPr>
        <a:xfrm>
          <a:off x="4465320" y="13318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349</xdr:row>
      <xdr:rowOff>581025</xdr:rowOff>
    </xdr:from>
    <xdr:ext cx="184731" cy="264560"/>
    <xdr:sp>
      <xdr:nvSpPr>
        <xdr:cNvPr id="75" name="TextBox 6"/>
        <xdr:cNvSpPr txBox="1"/>
      </xdr:nvSpPr>
      <xdr:spPr>
        <a:xfrm>
          <a:off x="4465320" y="13356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359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465320" y="13699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329</xdr:row>
      <xdr:rowOff>581025</xdr:rowOff>
    </xdr:from>
    <xdr:ext cx="184731" cy="264560"/>
    <xdr:sp>
      <xdr:nvSpPr>
        <xdr:cNvPr id="77" name="TextBox 2"/>
        <xdr:cNvSpPr txBox="1"/>
      </xdr:nvSpPr>
      <xdr:spPr>
        <a:xfrm>
          <a:off x="4465320" y="12594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360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465320" y="13737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360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465320" y="13737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360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465320" y="137375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409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465320" y="15604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409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465320" y="15604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409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465320" y="15604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409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465320" y="15604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409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465320" y="1560449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20154;&#25165;&#31199;&#25151;&#34917;&#36148;\2023&#24180;\1&#26376;\&#26611;&#24030;&#24066;&#20154;&#25165;&#31199;&#25151;&#34917;&#36148;&#30003;&#35831;&#27719;&#24635;&#34920;&#65288;&#19996;&#39118;&#26611;&#24030;&#27773;&#36710;&#26377;&#38480;&#20844;&#21496;&#65289;&#65288;&#20877;&#27425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租房补贴汇总表 (23年1月)"/>
      <sheetName val="租房补贴汇总表 (22年10月)"/>
      <sheetName val="Sheet1"/>
      <sheetName val="租房补贴汇总表（21年7月）"/>
      <sheetName val="租房补贴汇总表 (2)"/>
      <sheetName val="租房补贴汇总表 (22年6月) (2)"/>
    </sheetNames>
    <sheetDataSet>
      <sheetData sheetId="0">
        <row r="6">
          <cell r="B6" t="str">
            <v>黄艳妙</v>
          </cell>
          <cell r="C6" t="str">
            <v>女</v>
          </cell>
          <cell r="D6" t="str">
            <v>壮</v>
          </cell>
          <cell r="E6">
            <v>34968</v>
          </cell>
          <cell r="F6" t="str">
            <v>中国</v>
          </cell>
          <cell r="G6" t="str">
            <v>居民身份证</v>
          </cell>
          <cell r="H6" t="str">
            <v>452728199509263948</v>
          </cell>
          <cell r="I6" t="str">
            <v>东风柳州汽车有限公司</v>
          </cell>
          <cell r="J6" t="str">
            <v>2019-9-4-2022-9-30</v>
          </cell>
          <cell r="K6" t="str">
            <v>是</v>
          </cell>
          <cell r="L6" t="str">
            <v>G</v>
          </cell>
        </row>
        <row r="6">
          <cell r="N6" t="str">
            <v>本科</v>
          </cell>
          <cell r="O6" t="str">
            <v>学士</v>
          </cell>
          <cell r="P6" t="str">
            <v>郑州大学</v>
          </cell>
          <cell r="Q6" t="str">
            <v>会计</v>
          </cell>
          <cell r="R6" t="str">
            <v>一流建设学校</v>
          </cell>
          <cell r="S6" t="str">
            <v>2019-9-4-2024-9-30</v>
          </cell>
          <cell r="T6" t="str">
            <v>单位宿舍</v>
          </cell>
          <cell r="U6" t="str">
            <v>黄艳妙</v>
          </cell>
          <cell r="V6" t="str">
            <v>东风柳州汽车有限公司后勤保障部</v>
          </cell>
        </row>
        <row r="6">
          <cell r="Y6">
            <v>0</v>
          </cell>
          <cell r="Z6">
            <v>0</v>
          </cell>
          <cell r="AA6">
            <v>0</v>
          </cell>
          <cell r="AB6">
            <v>43712</v>
          </cell>
          <cell r="AC6">
            <v>44750</v>
          </cell>
          <cell r="AD6">
            <v>36</v>
          </cell>
          <cell r="AE6">
            <v>0</v>
          </cell>
          <cell r="AF6">
            <v>36</v>
          </cell>
        </row>
        <row r="6">
          <cell r="AH6" t="str">
            <v>23年1申请购房补助</v>
          </cell>
          <cell r="AI6">
            <v>36</v>
          </cell>
          <cell r="AJ6">
            <v>33</v>
          </cell>
          <cell r="AK6">
            <v>3</v>
          </cell>
          <cell r="AL6" t="str">
            <v>452728199509263948</v>
          </cell>
          <cell r="AM6">
            <v>0</v>
          </cell>
        </row>
        <row r="7">
          <cell r="B7" t="str">
            <v>杨德龙</v>
          </cell>
          <cell r="C7" t="str">
            <v>男</v>
          </cell>
          <cell r="D7" t="str">
            <v>汉</v>
          </cell>
          <cell r="E7">
            <v>32775</v>
          </cell>
          <cell r="F7" t="str">
            <v>中国</v>
          </cell>
          <cell r="G7" t="str">
            <v>居民身份证</v>
          </cell>
          <cell r="H7" t="str">
            <v>220581198909243075</v>
          </cell>
          <cell r="I7" t="str">
            <v>东风柳州汽车有限公司</v>
          </cell>
          <cell r="J7" t="str">
            <v>2020-4-20-2023-5-31</v>
          </cell>
          <cell r="K7" t="str">
            <v>是</v>
          </cell>
          <cell r="L7" t="str">
            <v>G</v>
          </cell>
        </row>
        <row r="7">
          <cell r="N7" t="str">
            <v>本科</v>
          </cell>
          <cell r="O7" t="str">
            <v>学士</v>
          </cell>
          <cell r="P7" t="str">
            <v>吉林大学</v>
          </cell>
          <cell r="Q7" t="str">
            <v>车身工程（工业设计）</v>
          </cell>
          <cell r="R7" t="str">
            <v>一流建设学校</v>
          </cell>
          <cell r="S7" t="str">
            <v>2020-4-20-2025-5-31</v>
          </cell>
          <cell r="T7" t="str">
            <v>单位宿舍</v>
          </cell>
          <cell r="U7" t="str">
            <v>杨德龙</v>
          </cell>
          <cell r="V7" t="str">
            <v>东风柳州汽车有限公司后勤保障部</v>
          </cell>
        </row>
        <row r="7">
          <cell r="Y7">
            <v>1500</v>
          </cell>
          <cell r="Z7">
            <v>375</v>
          </cell>
          <cell r="AA7">
            <v>1875</v>
          </cell>
          <cell r="AB7">
            <v>43941</v>
          </cell>
          <cell r="AC7">
            <v>44750</v>
          </cell>
          <cell r="AD7">
            <v>30</v>
          </cell>
          <cell r="AE7">
            <v>3</v>
          </cell>
          <cell r="AF7">
            <v>33</v>
          </cell>
        </row>
        <row r="7">
          <cell r="AI7">
            <v>36</v>
          </cell>
          <cell r="AJ7">
            <v>27</v>
          </cell>
          <cell r="AK7">
            <v>3</v>
          </cell>
          <cell r="AL7" t="str">
            <v>220581198909243075</v>
          </cell>
          <cell r="AM7">
            <v>3</v>
          </cell>
        </row>
        <row r="8">
          <cell r="B8" t="str">
            <v>黄仕勋</v>
          </cell>
          <cell r="C8" t="str">
            <v>男</v>
          </cell>
          <cell r="D8" t="str">
            <v>壮</v>
          </cell>
          <cell r="E8">
            <v>35708</v>
          </cell>
          <cell r="F8" t="str">
            <v>中国</v>
          </cell>
          <cell r="G8" t="str">
            <v>居民身份证</v>
          </cell>
          <cell r="H8" t="str">
            <v>452630199710054677</v>
          </cell>
          <cell r="I8" t="str">
            <v>东风柳州汽车有限公司</v>
          </cell>
          <cell r="J8" t="str">
            <v>2020.07.16-2023.07.31</v>
          </cell>
          <cell r="K8" t="str">
            <v>是</v>
          </cell>
          <cell r="L8" t="str">
            <v>G</v>
          </cell>
        </row>
        <row r="8">
          <cell r="N8" t="str">
            <v>本科</v>
          </cell>
          <cell r="O8" t="str">
            <v>学士</v>
          </cell>
          <cell r="P8" t="str">
            <v>西安电子科技大学</v>
          </cell>
          <cell r="Q8" t="str">
            <v>计算机科学与技术</v>
          </cell>
          <cell r="R8" t="str">
            <v>非一流建设高校一流学科</v>
          </cell>
          <cell r="S8" t="str">
            <v>2020.07.16-2025.07.07</v>
          </cell>
          <cell r="T8" t="str">
            <v>单位宿舍</v>
          </cell>
          <cell r="U8" t="str">
            <v>黄仕勋</v>
          </cell>
          <cell r="V8" t="str">
            <v>东风柳州汽车有限公司后勤保障部</v>
          </cell>
        </row>
        <row r="8">
          <cell r="Y8">
            <v>1500</v>
          </cell>
          <cell r="Z8">
            <v>375</v>
          </cell>
          <cell r="AA8">
            <v>1875</v>
          </cell>
          <cell r="AB8">
            <v>44013</v>
          </cell>
          <cell r="AC8">
            <v>44750</v>
          </cell>
          <cell r="AD8">
            <v>27</v>
          </cell>
          <cell r="AE8">
            <v>3</v>
          </cell>
          <cell r="AF8">
            <v>30</v>
          </cell>
        </row>
        <row r="8">
          <cell r="AI8">
            <v>36</v>
          </cell>
          <cell r="AJ8">
            <v>24</v>
          </cell>
          <cell r="AK8">
            <v>3</v>
          </cell>
          <cell r="AL8" t="str">
            <v>452630199710054677</v>
          </cell>
          <cell r="AM8">
            <v>6</v>
          </cell>
        </row>
        <row r="9">
          <cell r="B9" t="str">
            <v>林哲</v>
          </cell>
          <cell r="C9" t="str">
            <v>男</v>
          </cell>
          <cell r="D9" t="str">
            <v>汉</v>
          </cell>
          <cell r="E9">
            <v>35533</v>
          </cell>
          <cell r="F9" t="str">
            <v>中国</v>
          </cell>
          <cell r="G9" t="str">
            <v>居民身份证</v>
          </cell>
          <cell r="H9" t="str">
            <v>450332199704130033</v>
          </cell>
          <cell r="I9" t="str">
            <v>东风柳州汽车有限公司</v>
          </cell>
          <cell r="J9" t="str">
            <v>2020.07.07-2023.07.31</v>
          </cell>
          <cell r="K9" t="str">
            <v>是</v>
          </cell>
          <cell r="L9" t="str">
            <v>G</v>
          </cell>
        </row>
        <row r="9">
          <cell r="N9" t="str">
            <v>本科</v>
          </cell>
          <cell r="O9" t="str">
            <v>学士</v>
          </cell>
          <cell r="P9" t="str">
            <v>天津大学</v>
          </cell>
          <cell r="Q9" t="str">
            <v>自动化</v>
          </cell>
          <cell r="R9" t="str">
            <v>一流建设学校</v>
          </cell>
          <cell r="S9" t="str">
            <v>2020.07.07-2025.07.07</v>
          </cell>
          <cell r="T9" t="str">
            <v>单位宿舍</v>
          </cell>
          <cell r="U9" t="str">
            <v>林哲</v>
          </cell>
          <cell r="V9" t="str">
            <v>东风柳州汽车有限公司后勤保障部</v>
          </cell>
        </row>
        <row r="9">
          <cell r="Y9">
            <v>1500</v>
          </cell>
          <cell r="Z9">
            <v>375</v>
          </cell>
          <cell r="AA9">
            <v>1875</v>
          </cell>
          <cell r="AB9">
            <v>44013</v>
          </cell>
          <cell r="AC9">
            <v>44750</v>
          </cell>
          <cell r="AD9">
            <v>27</v>
          </cell>
          <cell r="AE9">
            <v>3</v>
          </cell>
          <cell r="AF9">
            <v>30</v>
          </cell>
        </row>
        <row r="9">
          <cell r="AI9">
            <v>36</v>
          </cell>
          <cell r="AJ9">
            <v>24</v>
          </cell>
          <cell r="AK9">
            <v>3</v>
          </cell>
          <cell r="AL9" t="str">
            <v>450332199704130033</v>
          </cell>
          <cell r="AM9">
            <v>6</v>
          </cell>
        </row>
        <row r="10">
          <cell r="B10" t="str">
            <v>郑泽兴</v>
          </cell>
          <cell r="C10" t="str">
            <v>男</v>
          </cell>
          <cell r="D10" t="str">
            <v>汉</v>
          </cell>
          <cell r="E10">
            <v>35817</v>
          </cell>
          <cell r="F10" t="str">
            <v>中国</v>
          </cell>
          <cell r="G10" t="str">
            <v>居民身份证</v>
          </cell>
          <cell r="H10" t="str">
            <v>532502199801220916</v>
          </cell>
          <cell r="I10" t="str">
            <v>东风柳州汽车有限公司</v>
          </cell>
          <cell r="J10" t="str">
            <v>2020.07.07-2023.07.31</v>
          </cell>
          <cell r="K10" t="str">
            <v>是</v>
          </cell>
          <cell r="L10" t="str">
            <v>G</v>
          </cell>
        </row>
        <row r="10">
          <cell r="N10" t="str">
            <v>本科</v>
          </cell>
          <cell r="O10" t="str">
            <v>学士</v>
          </cell>
          <cell r="P10" t="str">
            <v>湖南大学</v>
          </cell>
          <cell r="Q10" t="str">
            <v>车辆工程</v>
          </cell>
          <cell r="R10" t="str">
            <v>一流建设学校</v>
          </cell>
          <cell r="S10" t="str">
            <v>2020.07.07-2025.07.07</v>
          </cell>
          <cell r="T10" t="str">
            <v>单位宿舍</v>
          </cell>
          <cell r="U10" t="str">
            <v>郑泽兴</v>
          </cell>
          <cell r="V10" t="str">
            <v>东风柳州汽车有限公司后勤保障部</v>
          </cell>
        </row>
        <row r="10">
          <cell r="Y10">
            <v>1500</v>
          </cell>
          <cell r="Z10">
            <v>375</v>
          </cell>
          <cell r="AA10">
            <v>1875</v>
          </cell>
          <cell r="AB10">
            <v>44013</v>
          </cell>
          <cell r="AC10">
            <v>44750</v>
          </cell>
          <cell r="AD10">
            <v>27</v>
          </cell>
          <cell r="AE10">
            <v>3</v>
          </cell>
          <cell r="AF10">
            <v>30</v>
          </cell>
        </row>
        <row r="10">
          <cell r="AI10">
            <v>36</v>
          </cell>
          <cell r="AJ10">
            <v>24</v>
          </cell>
          <cell r="AK10">
            <v>3</v>
          </cell>
          <cell r="AL10" t="str">
            <v>532502199801220916</v>
          </cell>
          <cell r="AM10">
            <v>6</v>
          </cell>
        </row>
        <row r="11">
          <cell r="B11" t="str">
            <v>方娜妮</v>
          </cell>
          <cell r="C11" t="str">
            <v>女</v>
          </cell>
          <cell r="D11" t="str">
            <v>汉</v>
          </cell>
          <cell r="E11">
            <v>35392</v>
          </cell>
          <cell r="F11" t="str">
            <v>中国</v>
          </cell>
          <cell r="G11" t="str">
            <v>居民身份证</v>
          </cell>
          <cell r="H11" t="str">
            <v>52020219961123126X</v>
          </cell>
          <cell r="I11" t="str">
            <v>东风柳州汽车有限公司　</v>
          </cell>
          <cell r="J11" t="str">
            <v>2020.07.07-2023.07.31</v>
          </cell>
          <cell r="K11" t="str">
            <v>是</v>
          </cell>
          <cell r="L11" t="str">
            <v>G</v>
          </cell>
        </row>
        <row r="11">
          <cell r="N11" t="str">
            <v>本科</v>
          </cell>
          <cell r="O11" t="str">
            <v>学士</v>
          </cell>
          <cell r="P11" t="str">
            <v>湖南大学</v>
          </cell>
          <cell r="Q11" t="str">
            <v>通信工程</v>
          </cell>
          <cell r="R11" t="str">
            <v>一流建设学校</v>
          </cell>
          <cell r="S11" t="str">
            <v>2020.07.07-2025.07.07</v>
          </cell>
          <cell r="T11" t="str">
            <v>单位宿舍</v>
          </cell>
          <cell r="U11" t="str">
            <v>方娜妮</v>
          </cell>
          <cell r="V11" t="str">
            <v>东风柳州汽车有限公司后勤保障部</v>
          </cell>
        </row>
        <row r="11">
          <cell r="Y11">
            <v>1500</v>
          </cell>
          <cell r="Z11">
            <v>375</v>
          </cell>
          <cell r="AA11">
            <v>1875</v>
          </cell>
          <cell r="AB11">
            <v>44013</v>
          </cell>
          <cell r="AC11">
            <v>44750</v>
          </cell>
          <cell r="AD11">
            <v>27</v>
          </cell>
          <cell r="AE11">
            <v>3</v>
          </cell>
          <cell r="AF11">
            <v>30</v>
          </cell>
        </row>
        <row r="11">
          <cell r="AI11">
            <v>36</v>
          </cell>
          <cell r="AJ11">
            <v>24</v>
          </cell>
          <cell r="AK11">
            <v>3</v>
          </cell>
          <cell r="AL11" t="str">
            <v>52020219961123126X</v>
          </cell>
          <cell r="AM11">
            <v>6</v>
          </cell>
        </row>
        <row r="12">
          <cell r="B12" t="str">
            <v>李鑫</v>
          </cell>
          <cell r="C12" t="str">
            <v>男</v>
          </cell>
          <cell r="D12" t="str">
            <v>瑶</v>
          </cell>
          <cell r="E12">
            <v>36260</v>
          </cell>
          <cell r="F12" t="str">
            <v>中国</v>
          </cell>
          <cell r="G12" t="str">
            <v>居民身份证</v>
          </cell>
          <cell r="H12" t="str">
            <v>431125199904102013</v>
          </cell>
          <cell r="I12" t="str">
            <v>东风柳州汽车有限公司</v>
          </cell>
          <cell r="J12" t="str">
            <v>2020.07.07-2023.07.31</v>
          </cell>
          <cell r="K12" t="str">
            <v>是</v>
          </cell>
          <cell r="L12" t="str">
            <v>G</v>
          </cell>
        </row>
        <row r="12">
          <cell r="N12" t="str">
            <v>本科</v>
          </cell>
          <cell r="O12" t="str">
            <v>学士</v>
          </cell>
          <cell r="P12" t="str">
            <v>电子科技大学</v>
          </cell>
          <cell r="Q12" t="str">
            <v>电子科学与技术</v>
          </cell>
          <cell r="R12" t="str">
            <v>一流建设学校</v>
          </cell>
          <cell r="S12" t="str">
            <v>2020.07.07-2025.07.07</v>
          </cell>
          <cell r="T12" t="str">
            <v>单位宿舍</v>
          </cell>
          <cell r="U12" t="str">
            <v>李鑫</v>
          </cell>
          <cell r="V12" t="str">
            <v>东风柳州汽车有限公司后勤保障部</v>
          </cell>
        </row>
        <row r="12">
          <cell r="Y12">
            <v>1500</v>
          </cell>
          <cell r="Z12">
            <v>375</v>
          </cell>
          <cell r="AA12">
            <v>1875</v>
          </cell>
          <cell r="AB12">
            <v>44024.07</v>
          </cell>
          <cell r="AC12">
            <v>44750</v>
          </cell>
          <cell r="AD12">
            <v>27</v>
          </cell>
          <cell r="AE12">
            <v>3</v>
          </cell>
          <cell r="AF12">
            <v>30</v>
          </cell>
        </row>
        <row r="12">
          <cell r="AI12">
            <v>36</v>
          </cell>
          <cell r="AJ12">
            <v>24</v>
          </cell>
          <cell r="AK12">
            <v>3</v>
          </cell>
          <cell r="AL12" t="str">
            <v>431125199904102013</v>
          </cell>
          <cell r="AM12">
            <v>6</v>
          </cell>
        </row>
        <row r="13">
          <cell r="B13" t="str">
            <v>庾恒毅</v>
          </cell>
          <cell r="C13" t="str">
            <v>男</v>
          </cell>
          <cell r="D13" t="str">
            <v>侗</v>
          </cell>
          <cell r="E13">
            <v>35880</v>
          </cell>
          <cell r="F13" t="str">
            <v>中国</v>
          </cell>
          <cell r="G13" t="str">
            <v>居民身份证</v>
          </cell>
          <cell r="H13" t="str">
            <v>452228199803260011</v>
          </cell>
          <cell r="I13" t="str">
            <v>东风柳州汽车有限公司</v>
          </cell>
          <cell r="J13" t="str">
            <v>2020.07.07-2023.07.31</v>
          </cell>
          <cell r="K13" t="str">
            <v>是</v>
          </cell>
          <cell r="L13" t="str">
            <v>G</v>
          </cell>
        </row>
        <row r="13">
          <cell r="N13" t="str">
            <v>本科</v>
          </cell>
          <cell r="O13" t="str">
            <v>学士</v>
          </cell>
          <cell r="P13" t="str">
            <v>华中科技大学</v>
          </cell>
          <cell r="Q13" t="str">
            <v>轮机工程</v>
          </cell>
          <cell r="R13" t="str">
            <v>一流建设学校</v>
          </cell>
          <cell r="S13" t="str">
            <v>2020.07.07-2025.07.07</v>
          </cell>
          <cell r="T13" t="str">
            <v>单位宿舍</v>
          </cell>
          <cell r="U13" t="str">
            <v>庾恒毅</v>
          </cell>
          <cell r="V13" t="str">
            <v>东风柳州汽车有限公司后勤保障部</v>
          </cell>
        </row>
        <row r="13">
          <cell r="Y13">
            <v>1500</v>
          </cell>
          <cell r="Z13">
            <v>375</v>
          </cell>
          <cell r="AA13">
            <v>1875</v>
          </cell>
          <cell r="AB13">
            <v>44013</v>
          </cell>
          <cell r="AC13">
            <v>44750</v>
          </cell>
          <cell r="AD13">
            <v>27</v>
          </cell>
          <cell r="AE13">
            <v>3</v>
          </cell>
          <cell r="AF13">
            <v>30</v>
          </cell>
        </row>
        <row r="13">
          <cell r="AI13">
            <v>36</v>
          </cell>
          <cell r="AJ13">
            <v>24</v>
          </cell>
          <cell r="AK13">
            <v>3</v>
          </cell>
          <cell r="AL13" t="str">
            <v>452228199803260011</v>
          </cell>
          <cell r="AM13">
            <v>6</v>
          </cell>
        </row>
        <row r="14">
          <cell r="B14" t="str">
            <v>任彦飞</v>
          </cell>
          <cell r="C14" t="str">
            <v>男</v>
          </cell>
          <cell r="D14" t="str">
            <v>汉</v>
          </cell>
          <cell r="E14">
            <v>36968</v>
          </cell>
          <cell r="F14" t="str">
            <v>中国</v>
          </cell>
          <cell r="G14" t="str">
            <v>居民身份证</v>
          </cell>
          <cell r="H14" t="str">
            <v>140221200103180519</v>
          </cell>
          <cell r="I14" t="str">
            <v>东风柳州汽车有限公司</v>
          </cell>
          <cell r="J14" t="str">
            <v>2020.07.07-2023.07.31</v>
          </cell>
          <cell r="K14" t="str">
            <v>是</v>
          </cell>
          <cell r="L14" t="str">
            <v>G</v>
          </cell>
        </row>
        <row r="14">
          <cell r="N14" t="str">
            <v>本科</v>
          </cell>
          <cell r="O14" t="str">
            <v>学士</v>
          </cell>
          <cell r="P14" t="str">
            <v>华中科技大学</v>
          </cell>
          <cell r="Q14" t="str">
            <v>材料成型及控制工程</v>
          </cell>
          <cell r="R14" t="str">
            <v>一流建设学校</v>
          </cell>
          <cell r="S14" t="str">
            <v>2020.07.07-2025.07.07</v>
          </cell>
          <cell r="T14" t="str">
            <v>单位宿舍</v>
          </cell>
          <cell r="U14" t="str">
            <v>任彦飞</v>
          </cell>
          <cell r="V14" t="str">
            <v>东风柳州汽车有限公司后勤保障部</v>
          </cell>
        </row>
        <row r="14">
          <cell r="Y14">
            <v>1500</v>
          </cell>
          <cell r="Z14">
            <v>375</v>
          </cell>
          <cell r="AA14">
            <v>1875</v>
          </cell>
          <cell r="AB14">
            <v>44013</v>
          </cell>
          <cell r="AC14">
            <v>44750</v>
          </cell>
          <cell r="AD14">
            <v>27</v>
          </cell>
          <cell r="AE14">
            <v>3</v>
          </cell>
          <cell r="AF14">
            <v>30</v>
          </cell>
        </row>
        <row r="14">
          <cell r="AI14">
            <v>36</v>
          </cell>
          <cell r="AJ14">
            <v>24</v>
          </cell>
          <cell r="AK14">
            <v>3</v>
          </cell>
          <cell r="AL14" t="str">
            <v>140221200103180519</v>
          </cell>
          <cell r="AM14">
            <v>6</v>
          </cell>
        </row>
        <row r="15">
          <cell r="B15" t="str">
            <v>刘阳</v>
          </cell>
          <cell r="C15" t="str">
            <v>男</v>
          </cell>
          <cell r="D15" t="str">
            <v>汉</v>
          </cell>
          <cell r="E15">
            <v>36032</v>
          </cell>
          <cell r="F15" t="str">
            <v>中国</v>
          </cell>
          <cell r="G15" t="str">
            <v>居民身份证</v>
          </cell>
          <cell r="H15" t="str">
            <v>450981199808255834</v>
          </cell>
          <cell r="I15" t="str">
            <v>东风柳州汽车有限公司</v>
          </cell>
          <cell r="J15" t="str">
            <v>2020.08.01-2023.09.30</v>
          </cell>
          <cell r="K15" t="str">
            <v>是</v>
          </cell>
          <cell r="L15" t="str">
            <v>G</v>
          </cell>
        </row>
        <row r="15">
          <cell r="N15" t="str">
            <v>本科</v>
          </cell>
          <cell r="O15" t="str">
            <v>学士</v>
          </cell>
          <cell r="P15" t="str">
            <v>哈尔滨工业大学</v>
          </cell>
          <cell r="Q15" t="str">
            <v>材料科学与工程</v>
          </cell>
          <cell r="R15" t="str">
            <v>一流建设学校</v>
          </cell>
          <cell r="S15" t="str">
            <v>2020.08.01-2025.08.01</v>
          </cell>
          <cell r="T15" t="str">
            <v>单位宿舍</v>
          </cell>
          <cell r="U15" t="str">
            <v>刘阳</v>
          </cell>
          <cell r="V15" t="str">
            <v>东风柳州汽车有限公司后勤保障部</v>
          </cell>
        </row>
        <row r="15">
          <cell r="Y15">
            <v>1500</v>
          </cell>
          <cell r="Z15">
            <v>375</v>
          </cell>
          <cell r="AA15">
            <v>1875</v>
          </cell>
          <cell r="AB15">
            <v>44044</v>
          </cell>
          <cell r="AC15">
            <v>44750</v>
          </cell>
          <cell r="AD15">
            <v>26</v>
          </cell>
          <cell r="AE15">
            <v>3</v>
          </cell>
          <cell r="AF15">
            <v>29</v>
          </cell>
        </row>
        <row r="15">
          <cell r="AI15">
            <v>36</v>
          </cell>
          <cell r="AJ15">
            <v>23</v>
          </cell>
          <cell r="AK15">
            <v>3</v>
          </cell>
          <cell r="AL15" t="str">
            <v>450981199808255834</v>
          </cell>
          <cell r="AM15">
            <v>7</v>
          </cell>
        </row>
        <row r="16">
          <cell r="B16" t="str">
            <v>王红阳</v>
          </cell>
          <cell r="C16" t="str">
            <v>男</v>
          </cell>
          <cell r="D16" t="str">
            <v>汉</v>
          </cell>
          <cell r="E16">
            <v>34863</v>
          </cell>
          <cell r="F16" t="str">
            <v>中国</v>
          </cell>
          <cell r="G16" t="str">
            <v>居民身份证</v>
          </cell>
          <cell r="H16" t="str">
            <v>210303199506130618</v>
          </cell>
          <cell r="I16" t="str">
            <v>东风柳州汽车有限公司销售公司</v>
          </cell>
          <cell r="J16" t="str">
            <v>2020.08.01-2023.09.30</v>
          </cell>
          <cell r="K16" t="str">
            <v>是</v>
          </cell>
          <cell r="L16" t="str">
            <v>G</v>
          </cell>
        </row>
        <row r="16">
          <cell r="N16" t="str">
            <v>本科</v>
          </cell>
          <cell r="O16" t="str">
            <v>学士</v>
          </cell>
          <cell r="P16" t="str">
            <v>东北大学</v>
          </cell>
          <cell r="Q16" t="str">
            <v>电气工程及其自动化</v>
          </cell>
          <cell r="R16" t="str">
            <v>一流建设学校</v>
          </cell>
          <cell r="S16" t="str">
            <v>2020.08.01-2025.08.01</v>
          </cell>
          <cell r="T16" t="str">
            <v>单位宿舍</v>
          </cell>
          <cell r="U16" t="str">
            <v>王红阳</v>
          </cell>
          <cell r="V16" t="str">
            <v>东风柳州汽车有限公司后勤保障部</v>
          </cell>
        </row>
        <row r="16">
          <cell r="Y16">
            <v>1500</v>
          </cell>
          <cell r="Z16">
            <v>375</v>
          </cell>
          <cell r="AA16">
            <v>1875</v>
          </cell>
          <cell r="AB16">
            <v>44044</v>
          </cell>
          <cell r="AC16">
            <v>44750</v>
          </cell>
          <cell r="AD16">
            <v>26</v>
          </cell>
          <cell r="AE16">
            <v>3</v>
          </cell>
          <cell r="AF16">
            <v>29</v>
          </cell>
        </row>
        <row r="16">
          <cell r="AI16">
            <v>36</v>
          </cell>
          <cell r="AJ16">
            <v>23</v>
          </cell>
          <cell r="AK16">
            <v>3</v>
          </cell>
          <cell r="AL16" t="str">
            <v>210303199506130618</v>
          </cell>
          <cell r="AM16">
            <v>7</v>
          </cell>
        </row>
        <row r="17">
          <cell r="B17" t="str">
            <v>袁绍芹</v>
          </cell>
          <cell r="C17" t="str">
            <v>女</v>
          </cell>
          <cell r="D17" t="str">
            <v>彝</v>
          </cell>
          <cell r="E17">
            <v>35765</v>
          </cell>
          <cell r="F17" t="str">
            <v>中国</v>
          </cell>
          <cell r="G17" t="str">
            <v>居民身份证</v>
          </cell>
          <cell r="H17" t="str">
            <v>532328199712010741</v>
          </cell>
          <cell r="I17" t="str">
            <v>东风柳州汽车有限公司</v>
          </cell>
          <cell r="J17" t="str">
            <v>2020.07.08-2023.07.31</v>
          </cell>
          <cell r="K17" t="str">
            <v>是</v>
          </cell>
          <cell r="L17" t="str">
            <v>G</v>
          </cell>
        </row>
        <row r="17">
          <cell r="N17" t="str">
            <v>本科</v>
          </cell>
          <cell r="O17" t="str">
            <v>学士</v>
          </cell>
          <cell r="P17" t="str">
            <v>四川大学</v>
          </cell>
          <cell r="Q17" t="str">
            <v>材料成型及控制工程</v>
          </cell>
          <cell r="R17" t="str">
            <v>一流建设学校</v>
          </cell>
          <cell r="S17" t="str">
            <v>2020.07.08-2025.07.07</v>
          </cell>
          <cell r="T17" t="str">
            <v>单位宿舍</v>
          </cell>
          <cell r="U17" t="str">
            <v>袁绍芹</v>
          </cell>
          <cell r="V17" t="str">
            <v>东风柳州汽车有限公司后勤保障部</v>
          </cell>
        </row>
        <row r="17">
          <cell r="Y17">
            <v>1500</v>
          </cell>
          <cell r="Z17">
            <v>375</v>
          </cell>
          <cell r="AA17">
            <v>1875</v>
          </cell>
          <cell r="AB17">
            <v>44013</v>
          </cell>
          <cell r="AC17">
            <v>44750</v>
          </cell>
          <cell r="AD17">
            <v>27</v>
          </cell>
          <cell r="AE17">
            <v>3</v>
          </cell>
          <cell r="AF17">
            <v>30</v>
          </cell>
        </row>
        <row r="17">
          <cell r="AI17">
            <v>36</v>
          </cell>
          <cell r="AJ17">
            <v>24</v>
          </cell>
          <cell r="AK17">
            <v>3</v>
          </cell>
          <cell r="AL17" t="str">
            <v>532328199712010741</v>
          </cell>
          <cell r="AM17">
            <v>6</v>
          </cell>
        </row>
        <row r="18">
          <cell r="B18" t="str">
            <v>梁瑞舟</v>
          </cell>
          <cell r="C18" t="str">
            <v>男</v>
          </cell>
          <cell r="D18" t="str">
            <v>汉</v>
          </cell>
          <cell r="E18">
            <v>35773</v>
          </cell>
          <cell r="F18" t="str">
            <v>中国</v>
          </cell>
          <cell r="G18" t="str">
            <v>居民身份证</v>
          </cell>
          <cell r="H18" t="str">
            <v>460003199712097636</v>
          </cell>
          <cell r="I18" t="str">
            <v>东风柳州汽车有限公司</v>
          </cell>
          <cell r="J18" t="str">
            <v>2020.07.07-2023.07.31</v>
          </cell>
          <cell r="K18" t="str">
            <v>是</v>
          </cell>
          <cell r="L18" t="str">
            <v>G</v>
          </cell>
        </row>
        <row r="18">
          <cell r="N18" t="str">
            <v>本科</v>
          </cell>
          <cell r="O18" t="str">
            <v>学士</v>
          </cell>
          <cell r="P18" t="str">
            <v>吉林大学</v>
          </cell>
          <cell r="Q18" t="str">
            <v>机械工程</v>
          </cell>
          <cell r="R18" t="str">
            <v>一流建设学校</v>
          </cell>
          <cell r="S18" t="str">
            <v>2020.07.07-2025.07.07</v>
          </cell>
          <cell r="T18" t="str">
            <v>单位宿舍</v>
          </cell>
          <cell r="U18" t="str">
            <v>梁瑞舟</v>
          </cell>
          <cell r="V18" t="str">
            <v>东风柳州汽车有限公司后勤保障部</v>
          </cell>
        </row>
        <row r="18">
          <cell r="Y18">
            <v>1500</v>
          </cell>
          <cell r="Z18">
            <v>375</v>
          </cell>
          <cell r="AA18">
            <v>1875</v>
          </cell>
          <cell r="AB18">
            <v>44013</v>
          </cell>
          <cell r="AC18">
            <v>44750</v>
          </cell>
          <cell r="AD18">
            <v>27</v>
          </cell>
          <cell r="AE18">
            <v>3</v>
          </cell>
          <cell r="AF18">
            <v>30</v>
          </cell>
        </row>
        <row r="18">
          <cell r="AI18">
            <v>36</v>
          </cell>
          <cell r="AJ18">
            <v>24</v>
          </cell>
          <cell r="AK18">
            <v>3</v>
          </cell>
          <cell r="AL18" t="str">
            <v>460003199712097636</v>
          </cell>
          <cell r="AM18">
            <v>6</v>
          </cell>
        </row>
        <row r="19">
          <cell r="B19" t="str">
            <v>莫瑞海</v>
          </cell>
          <cell r="C19" t="str">
            <v>男</v>
          </cell>
          <cell r="D19" t="str">
            <v>汉</v>
          </cell>
          <cell r="E19">
            <v>35649</v>
          </cell>
          <cell r="F19" t="str">
            <v>中国</v>
          </cell>
          <cell r="G19" t="str">
            <v>居民身份证</v>
          </cell>
          <cell r="H19" t="str">
            <v>46902119970807001X</v>
          </cell>
          <cell r="I19" t="str">
            <v>东风柳州汽车有限公司</v>
          </cell>
          <cell r="J19" t="str">
            <v>2020.08.01-2023.09.30</v>
          </cell>
          <cell r="K19" t="str">
            <v>是</v>
          </cell>
          <cell r="L19" t="str">
            <v>G</v>
          </cell>
        </row>
        <row r="19">
          <cell r="N19" t="str">
            <v>本科</v>
          </cell>
          <cell r="O19" t="str">
            <v>学士</v>
          </cell>
          <cell r="P19" t="str">
            <v>东北大学</v>
          </cell>
          <cell r="Q19" t="str">
            <v>过程装备与控制工程</v>
          </cell>
          <cell r="R19" t="str">
            <v>一流建设学校</v>
          </cell>
          <cell r="S19" t="str">
            <v>2020.08.01-2025.08.01</v>
          </cell>
          <cell r="T19" t="str">
            <v>单位宿舍</v>
          </cell>
          <cell r="U19" t="str">
            <v>莫瑞海</v>
          </cell>
          <cell r="V19" t="str">
            <v>东风柳州汽车有限公司后勤保障部</v>
          </cell>
        </row>
        <row r="19">
          <cell r="Y19">
            <v>1500</v>
          </cell>
          <cell r="Z19">
            <v>375</v>
          </cell>
          <cell r="AA19">
            <v>1875</v>
          </cell>
          <cell r="AB19">
            <v>44044</v>
          </cell>
          <cell r="AC19">
            <v>44750</v>
          </cell>
          <cell r="AD19">
            <v>26</v>
          </cell>
          <cell r="AE19">
            <v>3</v>
          </cell>
          <cell r="AF19">
            <v>29</v>
          </cell>
        </row>
        <row r="19">
          <cell r="AI19">
            <v>36</v>
          </cell>
          <cell r="AJ19">
            <v>23</v>
          </cell>
          <cell r="AK19">
            <v>3</v>
          </cell>
          <cell r="AL19" t="str">
            <v>46902119970807001X</v>
          </cell>
          <cell r="AM19">
            <v>7</v>
          </cell>
        </row>
        <row r="20">
          <cell r="B20" t="str">
            <v>金富杰</v>
          </cell>
          <cell r="C20" t="str">
            <v>男</v>
          </cell>
          <cell r="D20" t="str">
            <v>汉</v>
          </cell>
          <cell r="E20">
            <v>35650</v>
          </cell>
          <cell r="F20" t="str">
            <v>中国</v>
          </cell>
          <cell r="G20" t="str">
            <v>居民身份证</v>
          </cell>
          <cell r="H20" t="str">
            <v>620123199708082117</v>
          </cell>
          <cell r="I20" t="str">
            <v>东风柳州汽车有限公司</v>
          </cell>
          <cell r="J20" t="str">
            <v>2020.07.07-2023.07.31</v>
          </cell>
          <cell r="K20" t="str">
            <v>是</v>
          </cell>
          <cell r="L20" t="str">
            <v>G</v>
          </cell>
        </row>
        <row r="20">
          <cell r="N20" t="str">
            <v>本科</v>
          </cell>
          <cell r="O20" t="str">
            <v>学士</v>
          </cell>
          <cell r="P20" t="str">
            <v>中南大学材料科学与工程学院</v>
          </cell>
          <cell r="Q20" t="str">
            <v>材料科学与工程专业</v>
          </cell>
          <cell r="R20" t="str">
            <v>一流建设学校</v>
          </cell>
          <cell r="S20" t="str">
            <v>2020.07.07-2025.07.07</v>
          </cell>
          <cell r="T20" t="str">
            <v>单位宿舍</v>
          </cell>
          <cell r="U20" t="str">
            <v>金富杰</v>
          </cell>
          <cell r="V20" t="str">
            <v>东风柳州汽车有限公司后勤保障部</v>
          </cell>
        </row>
        <row r="20">
          <cell r="Y20">
            <v>1500</v>
          </cell>
          <cell r="Z20">
            <v>375</v>
          </cell>
          <cell r="AA20">
            <v>1875</v>
          </cell>
          <cell r="AB20">
            <v>44013</v>
          </cell>
          <cell r="AC20">
            <v>44750</v>
          </cell>
          <cell r="AD20">
            <v>27</v>
          </cell>
          <cell r="AE20">
            <v>3</v>
          </cell>
          <cell r="AF20">
            <v>30</v>
          </cell>
        </row>
        <row r="20">
          <cell r="AI20">
            <v>36</v>
          </cell>
          <cell r="AJ20">
            <v>24</v>
          </cell>
          <cell r="AK20">
            <v>3</v>
          </cell>
          <cell r="AL20" t="str">
            <v>620123199708082117</v>
          </cell>
          <cell r="AM20">
            <v>6</v>
          </cell>
        </row>
        <row r="21">
          <cell r="B21" t="str">
            <v>农东华</v>
          </cell>
          <cell r="C21" t="str">
            <v>男</v>
          </cell>
          <cell r="D21" t="str">
            <v>壮</v>
          </cell>
          <cell r="E21">
            <v>35107</v>
          </cell>
          <cell r="F21" t="str">
            <v>中国</v>
          </cell>
          <cell r="G21" t="str">
            <v>居民身份证</v>
          </cell>
          <cell r="H21" t="str">
            <v>452133199602121512</v>
          </cell>
          <cell r="I21" t="str">
            <v>东风柳州汽车有限公司</v>
          </cell>
          <cell r="J21" t="str">
            <v>2020.07.29-2023.07.31</v>
          </cell>
          <cell r="K21" t="str">
            <v>是 </v>
          </cell>
          <cell r="L21" t="str">
            <v>G</v>
          </cell>
        </row>
        <row r="21">
          <cell r="N21" t="str">
            <v>本科</v>
          </cell>
          <cell r="O21" t="str">
            <v>学士</v>
          </cell>
          <cell r="P21" t="str">
            <v>西安电子科技大学</v>
          </cell>
          <cell r="Q21" t="str">
            <v>智能科学与技术</v>
          </cell>
          <cell r="R21" t="str">
            <v>其他</v>
          </cell>
          <cell r="S21" t="str">
            <v>2020.07.29-2025.07.07</v>
          </cell>
          <cell r="T21" t="str">
            <v>单位宿舍</v>
          </cell>
          <cell r="U21" t="str">
            <v>农东华</v>
          </cell>
          <cell r="V21" t="str">
            <v>东风柳州汽车有限公司后勤保障部</v>
          </cell>
        </row>
        <row r="21">
          <cell r="Y21">
            <v>1500</v>
          </cell>
          <cell r="Z21">
            <v>375</v>
          </cell>
          <cell r="AA21">
            <v>1875</v>
          </cell>
          <cell r="AB21">
            <v>44013</v>
          </cell>
          <cell r="AC21">
            <v>44750</v>
          </cell>
          <cell r="AD21">
            <v>27</v>
          </cell>
          <cell r="AE21">
            <v>3</v>
          </cell>
          <cell r="AF21">
            <v>30</v>
          </cell>
        </row>
        <row r="21">
          <cell r="AI21">
            <v>36</v>
          </cell>
          <cell r="AJ21">
            <v>24</v>
          </cell>
          <cell r="AK21">
            <v>3</v>
          </cell>
          <cell r="AL21" t="str">
            <v>452133199602121512</v>
          </cell>
          <cell r="AM21">
            <v>6</v>
          </cell>
        </row>
        <row r="22">
          <cell r="B22" t="str">
            <v>杨昌学</v>
          </cell>
          <cell r="C22" t="str">
            <v>男</v>
          </cell>
          <cell r="D22" t="str">
            <v>汉</v>
          </cell>
          <cell r="E22">
            <v>35182</v>
          </cell>
          <cell r="F22" t="str">
            <v>中国</v>
          </cell>
          <cell r="G22" t="str">
            <v>居民身份证</v>
          </cell>
          <cell r="H22" t="str">
            <v>452229199604270037</v>
          </cell>
          <cell r="I22" t="str">
            <v>东风柳州汽车有限公司</v>
          </cell>
          <cell r="J22" t="str">
            <v>2020.07.07-2023.07.31</v>
          </cell>
          <cell r="K22" t="str">
            <v>是</v>
          </cell>
          <cell r="L22" t="str">
            <v>G</v>
          </cell>
        </row>
        <row r="22">
          <cell r="N22" t="str">
            <v>本科</v>
          </cell>
          <cell r="O22" t="str">
            <v>学士</v>
          </cell>
          <cell r="P22" t="str">
            <v>电子科技大学</v>
          </cell>
          <cell r="Q22" t="str">
            <v>机械设计制造及其自动化</v>
          </cell>
          <cell r="R22" t="str">
            <v>一流建设学校</v>
          </cell>
          <cell r="S22" t="str">
            <v>2020.07.07-2025.07.07</v>
          </cell>
          <cell r="T22" t="str">
            <v>单位宿舍</v>
          </cell>
          <cell r="U22" t="str">
            <v>杨昌学</v>
          </cell>
          <cell r="V22" t="str">
            <v>东风柳州汽车有限公司后勤保障部</v>
          </cell>
        </row>
        <row r="22">
          <cell r="Y22">
            <v>1500</v>
          </cell>
          <cell r="Z22">
            <v>375</v>
          </cell>
          <cell r="AA22">
            <v>1875</v>
          </cell>
          <cell r="AB22">
            <v>44013</v>
          </cell>
          <cell r="AC22">
            <v>44750</v>
          </cell>
          <cell r="AD22">
            <v>27</v>
          </cell>
          <cell r="AE22">
            <v>3</v>
          </cell>
          <cell r="AF22">
            <v>30</v>
          </cell>
        </row>
        <row r="22">
          <cell r="AI22">
            <v>36</v>
          </cell>
          <cell r="AJ22">
            <v>24</v>
          </cell>
          <cell r="AK22">
            <v>3</v>
          </cell>
          <cell r="AL22" t="str">
            <v>452229199604270037</v>
          </cell>
          <cell r="AM22">
            <v>6</v>
          </cell>
        </row>
        <row r="23">
          <cell r="B23" t="str">
            <v>翁建明</v>
          </cell>
          <cell r="C23" t="str">
            <v>男</v>
          </cell>
          <cell r="D23" t="str">
            <v>汉</v>
          </cell>
          <cell r="E23">
            <v>35413</v>
          </cell>
          <cell r="F23" t="str">
            <v>中国</v>
          </cell>
          <cell r="G23" t="str">
            <v>居民身份证</v>
          </cell>
          <cell r="H23" t="str">
            <v>411522199612146670</v>
          </cell>
          <cell r="I23" t="str">
            <v>东风柳州汽车有限公司</v>
          </cell>
          <cell r="J23" t="str">
            <v>2020.07.16-2023.07.31</v>
          </cell>
          <cell r="K23" t="str">
            <v>是 </v>
          </cell>
          <cell r="L23" t="str">
            <v>G</v>
          </cell>
        </row>
        <row r="23">
          <cell r="N23" t="str">
            <v>本科</v>
          </cell>
          <cell r="O23" t="str">
            <v>学士</v>
          </cell>
          <cell r="P23" t="str">
            <v>长安大学</v>
          </cell>
          <cell r="Q23" t="str">
            <v>交通运输</v>
          </cell>
          <cell r="R23" t="str">
            <v>非一流建设高校一流学科</v>
          </cell>
          <cell r="S23" t="str">
            <v>2020.07.16-2025.07.07</v>
          </cell>
          <cell r="T23" t="str">
            <v>单位宿舍</v>
          </cell>
          <cell r="U23" t="str">
            <v>翁建明</v>
          </cell>
          <cell r="V23" t="str">
            <v>东风柳州汽车有限公司后勤保障部</v>
          </cell>
        </row>
        <row r="23">
          <cell r="Y23">
            <v>1500</v>
          </cell>
          <cell r="Z23">
            <v>375</v>
          </cell>
          <cell r="AA23">
            <v>1875</v>
          </cell>
          <cell r="AB23">
            <v>44013</v>
          </cell>
          <cell r="AC23">
            <v>44750</v>
          </cell>
          <cell r="AD23">
            <v>27</v>
          </cell>
          <cell r="AE23">
            <v>3</v>
          </cell>
          <cell r="AF23">
            <v>30</v>
          </cell>
        </row>
        <row r="23">
          <cell r="AI23">
            <v>36</v>
          </cell>
          <cell r="AJ23">
            <v>24</v>
          </cell>
          <cell r="AK23">
            <v>3</v>
          </cell>
          <cell r="AL23" t="str">
            <v>411522199612146670</v>
          </cell>
          <cell r="AM23">
            <v>6</v>
          </cell>
        </row>
        <row r="24">
          <cell r="B24" t="str">
            <v>夏玉雪</v>
          </cell>
          <cell r="C24" t="str">
            <v>女</v>
          </cell>
          <cell r="D24" t="str">
            <v>汉</v>
          </cell>
          <cell r="E24">
            <v>34774</v>
          </cell>
          <cell r="F24" t="str">
            <v>中国</v>
          </cell>
          <cell r="G24" t="str">
            <v>身份证</v>
          </cell>
          <cell r="H24" t="str">
            <v>530381199503163549</v>
          </cell>
          <cell r="I24" t="str">
            <v>东风柳州汽车有限公司</v>
          </cell>
          <cell r="J24" t="str">
            <v>2021.6.15-2024.6.30</v>
          </cell>
          <cell r="K24" t="str">
            <v>是</v>
          </cell>
          <cell r="L24" t="str">
            <v>G</v>
          </cell>
          <cell r="M24" t="str">
            <v>助理工程师</v>
          </cell>
          <cell r="N24" t="str">
            <v>本科</v>
          </cell>
          <cell r="O24" t="str">
            <v>学士</v>
          </cell>
          <cell r="P24" t="str">
            <v>四川大学</v>
          </cell>
          <cell r="Q24" t="str">
            <v>机械设计制造及其自动化</v>
          </cell>
          <cell r="R24" t="str">
            <v>一流建设学校</v>
          </cell>
          <cell r="S24" t="str">
            <v>2021.6.15-2022.6.15</v>
          </cell>
          <cell r="T24" t="str">
            <v>民宅</v>
          </cell>
          <cell r="U24" t="str">
            <v>夏玉雪</v>
          </cell>
          <cell r="V24" t="str">
            <v>鲍莹</v>
          </cell>
          <cell r="W24" t="str">
            <v>452427199708041325</v>
          </cell>
        </row>
        <row r="24">
          <cell r="Y24">
            <v>1500</v>
          </cell>
          <cell r="Z24">
            <v>375</v>
          </cell>
          <cell r="AA24">
            <v>1875</v>
          </cell>
          <cell r="AB24" t="str">
            <v>2019年7月</v>
          </cell>
          <cell r="AC24">
            <v>44750</v>
          </cell>
          <cell r="AD24">
            <v>33</v>
          </cell>
          <cell r="AE24">
            <v>3</v>
          </cell>
          <cell r="AF24">
            <v>36</v>
          </cell>
        </row>
        <row r="24">
          <cell r="AI24">
            <v>36</v>
          </cell>
          <cell r="AJ24">
            <v>30</v>
          </cell>
          <cell r="AK24">
            <v>3</v>
          </cell>
          <cell r="AL24" t="str">
            <v>530381199503163549</v>
          </cell>
          <cell r="AM24">
            <v>0</v>
          </cell>
        </row>
        <row r="25">
          <cell r="B25" t="str">
            <v>安琪</v>
          </cell>
          <cell r="C25" t="str">
            <v>男</v>
          </cell>
          <cell r="D25" t="str">
            <v>汉</v>
          </cell>
          <cell r="E25">
            <v>34353</v>
          </cell>
          <cell r="F25" t="str">
            <v>中国</v>
          </cell>
          <cell r="G25" t="str">
            <v>居民身份证</v>
          </cell>
          <cell r="H25" t="str">
            <v>610221199401193673</v>
          </cell>
          <cell r="I25" t="str">
            <v>东风柳州汽车有限公司</v>
          </cell>
          <cell r="J25" t="str">
            <v>2019-7-9-2024-7-31</v>
          </cell>
          <cell r="K25" t="str">
            <v>是</v>
          </cell>
          <cell r="L25" t="str">
            <v>F</v>
          </cell>
        </row>
        <row r="25">
          <cell r="N25" t="str">
            <v>研究生</v>
          </cell>
          <cell r="O25" t="str">
            <v>硕士学位</v>
          </cell>
          <cell r="P25" t="str">
            <v>武汉理工大学</v>
          </cell>
          <cell r="Q25" t="str">
            <v>材料工程</v>
          </cell>
          <cell r="R25" t="str">
            <v>非一流建设高校一流学科</v>
          </cell>
          <cell r="S25" t="str">
            <v>2019-7-9-2024-9-30</v>
          </cell>
          <cell r="T25" t="str">
            <v>单位宿舍</v>
          </cell>
          <cell r="U25" t="str">
            <v>安琪</v>
          </cell>
          <cell r="V25" t="str">
            <v>东风柳州汽车有限公司后勤保障部</v>
          </cell>
        </row>
        <row r="25">
          <cell r="Y25">
            <v>3000</v>
          </cell>
          <cell r="Z25">
            <v>750</v>
          </cell>
          <cell r="AA25">
            <v>3750</v>
          </cell>
          <cell r="AB25">
            <v>43655</v>
          </cell>
          <cell r="AC25">
            <v>44750</v>
          </cell>
          <cell r="AD25">
            <v>39</v>
          </cell>
          <cell r="AE25">
            <v>3</v>
          </cell>
          <cell r="AF25">
            <v>42</v>
          </cell>
        </row>
        <row r="25">
          <cell r="AI25">
            <v>60</v>
          </cell>
          <cell r="AJ25">
            <v>36</v>
          </cell>
          <cell r="AK25">
            <v>3</v>
          </cell>
          <cell r="AL25" t="str">
            <v>610221199401193673</v>
          </cell>
          <cell r="AM25">
            <v>18</v>
          </cell>
        </row>
        <row r="26">
          <cell r="B26" t="str">
            <v>冯驰</v>
          </cell>
          <cell r="C26" t="str">
            <v>男</v>
          </cell>
          <cell r="D26" t="str">
            <v>壮</v>
          </cell>
          <cell r="E26">
            <v>34493</v>
          </cell>
          <cell r="F26" t="str">
            <v>中国</v>
          </cell>
          <cell r="G26" t="str">
            <v>居民身份证</v>
          </cell>
          <cell r="H26" t="str">
            <v>450205199406080010</v>
          </cell>
          <cell r="I26" t="str">
            <v>东风柳州汽车有限公司</v>
          </cell>
          <cell r="J26" t="str">
            <v>2019-2-25-2024-3-31</v>
          </cell>
          <cell r="K26" t="str">
            <v>是</v>
          </cell>
          <cell r="L26" t="str">
            <v>F</v>
          </cell>
        </row>
        <row r="26">
          <cell r="N26" t="str">
            <v>研究生</v>
          </cell>
          <cell r="O26" t="str">
            <v>硕士学位</v>
          </cell>
          <cell r="P26" t="str">
            <v>英国拉夫堡大学</v>
          </cell>
          <cell r="Q26" t="str">
            <v>汽车系统工程</v>
          </cell>
          <cell r="R26" t="str">
            <v>其他</v>
          </cell>
          <cell r="S26" t="str">
            <v>2019-2-25-2024-3-31</v>
          </cell>
          <cell r="T26" t="str">
            <v>单位宿舍</v>
          </cell>
          <cell r="U26" t="str">
            <v>冯驰</v>
          </cell>
          <cell r="V26" t="str">
            <v>东风柳州汽车有限公司后勤保障部</v>
          </cell>
        </row>
        <row r="26">
          <cell r="Y26">
            <v>3000</v>
          </cell>
          <cell r="Z26">
            <v>750</v>
          </cell>
          <cell r="AA26">
            <v>3750</v>
          </cell>
          <cell r="AB26">
            <v>43521</v>
          </cell>
          <cell r="AC26">
            <v>44750</v>
          </cell>
          <cell r="AD26">
            <v>37</v>
          </cell>
          <cell r="AE26">
            <v>3</v>
          </cell>
          <cell r="AF26">
            <v>40</v>
          </cell>
        </row>
        <row r="26">
          <cell r="AI26">
            <v>60</v>
          </cell>
          <cell r="AJ26">
            <v>34</v>
          </cell>
          <cell r="AK26">
            <v>3</v>
          </cell>
          <cell r="AL26" t="str">
            <v>450205199406080010</v>
          </cell>
          <cell r="AM26">
            <v>20</v>
          </cell>
        </row>
        <row r="27">
          <cell r="B27" t="str">
            <v>赵荣敏</v>
          </cell>
          <cell r="C27" t="str">
            <v>男</v>
          </cell>
          <cell r="D27" t="str">
            <v>汉</v>
          </cell>
          <cell r="E27">
            <v>34538</v>
          </cell>
          <cell r="F27" t="str">
            <v>中国</v>
          </cell>
          <cell r="G27" t="str">
            <v>居民身份证</v>
          </cell>
          <cell r="H27" t="str">
            <v>452123199407231617</v>
          </cell>
          <cell r="I27" t="str">
            <v>东风柳州汽车有限公司</v>
          </cell>
          <cell r="J27" t="str">
            <v>2020.07.07-2023.07.31</v>
          </cell>
          <cell r="K27" t="str">
            <v>是</v>
          </cell>
          <cell r="L27" t="str">
            <v>F</v>
          </cell>
        </row>
        <row r="27">
          <cell r="N27" t="str">
            <v>研究生</v>
          </cell>
          <cell r="O27" t="str">
            <v>硕士学位</v>
          </cell>
          <cell r="P27" t="str">
            <v>合肥工业大学</v>
          </cell>
          <cell r="Q27" t="str">
            <v>测试计量技术及仪器</v>
          </cell>
          <cell r="R27" t="str">
            <v>其他</v>
          </cell>
          <cell r="S27" t="str">
            <v>2020.07.07-2025.07.07</v>
          </cell>
          <cell r="T27" t="str">
            <v>单位宿舍</v>
          </cell>
          <cell r="U27" t="str">
            <v>赵荣敏</v>
          </cell>
          <cell r="V27" t="str">
            <v>东风柳州汽车有限公司后勤保障部</v>
          </cell>
        </row>
        <row r="27">
          <cell r="Y27">
            <v>3000</v>
          </cell>
          <cell r="Z27">
            <v>750</v>
          </cell>
          <cell r="AA27">
            <v>3750</v>
          </cell>
          <cell r="AB27">
            <v>44013</v>
          </cell>
          <cell r="AC27">
            <v>44750</v>
          </cell>
          <cell r="AD27">
            <v>27</v>
          </cell>
          <cell r="AE27">
            <v>3</v>
          </cell>
          <cell r="AF27">
            <v>30</v>
          </cell>
        </row>
        <row r="27">
          <cell r="AI27">
            <v>60</v>
          </cell>
          <cell r="AJ27">
            <v>24</v>
          </cell>
          <cell r="AK27">
            <v>3</v>
          </cell>
          <cell r="AL27" t="str">
            <v>452123199407231617</v>
          </cell>
          <cell r="AM27">
            <v>30</v>
          </cell>
        </row>
        <row r="28">
          <cell r="B28" t="str">
            <v>唐振天</v>
          </cell>
          <cell r="C28" t="str">
            <v>男</v>
          </cell>
          <cell r="D28" t="str">
            <v>汉</v>
          </cell>
          <cell r="E28">
            <v>33299</v>
          </cell>
          <cell r="F28" t="str">
            <v>中国</v>
          </cell>
          <cell r="G28" t="str">
            <v>居民身份证</v>
          </cell>
          <cell r="H28" t="str">
            <v>45088119910302351X</v>
          </cell>
          <cell r="I28" t="str">
            <v>东风柳州汽车有限公司</v>
          </cell>
          <cell r="J28" t="str">
            <v>2020.07.07-2025.07.31</v>
          </cell>
          <cell r="K28" t="str">
            <v>是</v>
          </cell>
          <cell r="L28" t="str">
            <v>F</v>
          </cell>
        </row>
        <row r="28">
          <cell r="N28" t="str">
            <v>研究生</v>
          </cell>
          <cell r="O28" t="str">
            <v>硕士学位</v>
          </cell>
          <cell r="P28" t="str">
            <v>桂林电子科技大学</v>
          </cell>
          <cell r="Q28" t="str">
            <v>机械工程</v>
          </cell>
          <cell r="R28" t="str">
            <v>其他</v>
          </cell>
          <cell r="S28" t="str">
            <v>2020.07.07-2025.07.31</v>
          </cell>
          <cell r="T28" t="str">
            <v>单位宿舍</v>
          </cell>
          <cell r="U28" t="str">
            <v>唐振天</v>
          </cell>
          <cell r="V28" t="str">
            <v>东风柳州汽车有限公司后勤保障部</v>
          </cell>
        </row>
        <row r="28">
          <cell r="Y28">
            <v>3000</v>
          </cell>
          <cell r="Z28">
            <v>750</v>
          </cell>
          <cell r="AA28">
            <v>3750</v>
          </cell>
          <cell r="AB28">
            <v>44013</v>
          </cell>
          <cell r="AC28">
            <v>44750</v>
          </cell>
          <cell r="AD28">
            <v>27</v>
          </cell>
          <cell r="AE28">
            <v>3</v>
          </cell>
          <cell r="AF28">
            <v>30</v>
          </cell>
        </row>
        <row r="28">
          <cell r="AI28">
            <v>60</v>
          </cell>
          <cell r="AJ28">
            <v>24</v>
          </cell>
          <cell r="AK28">
            <v>3</v>
          </cell>
          <cell r="AL28" t="str">
            <v>45088119910302351X</v>
          </cell>
          <cell r="AM28">
            <v>30</v>
          </cell>
        </row>
        <row r="29">
          <cell r="B29" t="str">
            <v>马儒昆</v>
          </cell>
          <cell r="C29" t="str">
            <v>男</v>
          </cell>
          <cell r="D29" t="str">
            <v>汉</v>
          </cell>
          <cell r="E29">
            <v>34947</v>
          </cell>
          <cell r="F29" t="str">
            <v>中国</v>
          </cell>
          <cell r="G29" t="str">
            <v>居民身份证</v>
          </cell>
          <cell r="H29" t="str">
            <v>452123199509051318</v>
          </cell>
          <cell r="I29" t="str">
            <v>东风柳州汽车有限公司</v>
          </cell>
          <cell r="J29" t="str">
            <v>2020.07.07-2025.07.31</v>
          </cell>
          <cell r="K29" t="str">
            <v>是</v>
          </cell>
          <cell r="L29" t="str">
            <v>F</v>
          </cell>
        </row>
        <row r="29">
          <cell r="N29" t="str">
            <v>研究生</v>
          </cell>
          <cell r="O29" t="str">
            <v>硕士学位</v>
          </cell>
          <cell r="P29" t="str">
            <v>武汉理工大学</v>
          </cell>
          <cell r="Q29" t="str">
            <v>动力工程</v>
          </cell>
          <cell r="R29" t="str">
            <v>其他</v>
          </cell>
          <cell r="S29" t="str">
            <v>2020.07.07-2025.07.31</v>
          </cell>
          <cell r="T29" t="str">
            <v>单位宿舍</v>
          </cell>
          <cell r="U29" t="str">
            <v>马儒昆</v>
          </cell>
          <cell r="V29" t="str">
            <v>东风柳州汽车有限公司后勤保障部</v>
          </cell>
        </row>
        <row r="29">
          <cell r="Y29">
            <v>3000</v>
          </cell>
          <cell r="Z29">
            <v>750</v>
          </cell>
          <cell r="AA29">
            <v>3750</v>
          </cell>
          <cell r="AB29">
            <v>44013</v>
          </cell>
          <cell r="AC29">
            <v>44750</v>
          </cell>
          <cell r="AD29">
            <v>27</v>
          </cell>
          <cell r="AE29">
            <v>3</v>
          </cell>
          <cell r="AF29">
            <v>30</v>
          </cell>
        </row>
        <row r="29">
          <cell r="AI29">
            <v>60</v>
          </cell>
          <cell r="AJ29">
            <v>24</v>
          </cell>
          <cell r="AK29">
            <v>3</v>
          </cell>
          <cell r="AL29" t="str">
            <v>452123199509051318</v>
          </cell>
          <cell r="AM29">
            <v>30</v>
          </cell>
        </row>
        <row r="30">
          <cell r="B30" t="str">
            <v>侯少阳</v>
          </cell>
          <cell r="C30" t="str">
            <v>男</v>
          </cell>
          <cell r="D30" t="str">
            <v>汉</v>
          </cell>
          <cell r="E30" t="str">
            <v>1992年12月9日</v>
          </cell>
          <cell r="F30" t="str">
            <v>中国</v>
          </cell>
          <cell r="G30" t="str">
            <v>居民身份证</v>
          </cell>
          <cell r="H30" t="str">
            <v>452228199212090516</v>
          </cell>
          <cell r="I30" t="str">
            <v>东风柳州汽车有限公司</v>
          </cell>
          <cell r="J30" t="str">
            <v>2021.6.15-2021.6.30</v>
          </cell>
          <cell r="K30" t="str">
            <v>是</v>
          </cell>
          <cell r="L30" t="str">
            <v>F</v>
          </cell>
          <cell r="M30" t="str">
            <v>中级工程师</v>
          </cell>
          <cell r="N30" t="str">
            <v>研究生</v>
          </cell>
          <cell r="O30" t="str">
            <v>硕士学位</v>
          </cell>
          <cell r="P30" t="str">
            <v>桂林电子科技大学</v>
          </cell>
          <cell r="Q30" t="str">
            <v>控制科学与工程</v>
          </cell>
          <cell r="R30" t="str">
            <v>其他</v>
          </cell>
          <cell r="S30" t="str">
            <v>2021.6.14-2022.6.14</v>
          </cell>
          <cell r="T30" t="str">
            <v>个人房屋</v>
          </cell>
          <cell r="U30" t="str">
            <v>侯少阳</v>
          </cell>
          <cell r="V30" t="str">
            <v>黎亚军</v>
          </cell>
          <cell r="W30" t="str">
            <v>452223197312302000</v>
          </cell>
        </row>
        <row r="30">
          <cell r="Y30">
            <v>3000</v>
          </cell>
          <cell r="Z30">
            <v>750</v>
          </cell>
          <cell r="AA30">
            <v>3750</v>
          </cell>
          <cell r="AB30">
            <v>44348</v>
          </cell>
          <cell r="AC30">
            <v>44750</v>
          </cell>
          <cell r="AD30">
            <v>16</v>
          </cell>
          <cell r="AE30">
            <v>3</v>
          </cell>
          <cell r="AF30">
            <v>19</v>
          </cell>
        </row>
        <row r="30">
          <cell r="AI30">
            <v>60</v>
          </cell>
          <cell r="AJ30">
            <v>13</v>
          </cell>
          <cell r="AK30">
            <v>3</v>
          </cell>
          <cell r="AL30" t="str">
            <v>452228199212090516</v>
          </cell>
          <cell r="AM30">
            <v>41</v>
          </cell>
        </row>
        <row r="31">
          <cell r="B31" t="str">
            <v>刘铸</v>
          </cell>
          <cell r="C31" t="str">
            <v>男</v>
          </cell>
          <cell r="D31" t="str">
            <v>仡佬</v>
          </cell>
          <cell r="E31" t="str">
            <v>1987年12月18日</v>
          </cell>
          <cell r="F31" t="str">
            <v>中国</v>
          </cell>
          <cell r="G31" t="str">
            <v>身份证</v>
          </cell>
          <cell r="H31" t="str">
            <v>522125198712180031</v>
          </cell>
          <cell r="I31" t="str">
            <v>东风柳州汽车有限公司</v>
          </cell>
          <cell r="J31" t="str">
            <v>2021.4.25-2024.5.31</v>
          </cell>
          <cell r="K31" t="str">
            <v>是</v>
          </cell>
          <cell r="L31" t="str">
            <v>F</v>
          </cell>
          <cell r="M31" t="str">
            <v>工程师</v>
          </cell>
          <cell r="N31" t="str">
            <v>研究生</v>
          </cell>
          <cell r="O31" t="str">
            <v>硕士学位</v>
          </cell>
          <cell r="P31" t="str">
            <v>长安大学</v>
          </cell>
          <cell r="Q31" t="str">
            <v>车辆工程</v>
          </cell>
          <cell r="R31" t="str">
            <v>其他</v>
          </cell>
          <cell r="S31" t="str">
            <v>2021.4.25-2023.5.24</v>
          </cell>
          <cell r="T31" t="str">
            <v>个人房屋</v>
          </cell>
          <cell r="U31" t="str">
            <v>刘铸</v>
          </cell>
          <cell r="V31" t="str">
            <v>李筑冬</v>
          </cell>
          <cell r="W31" t="str">
            <v>450203197110040018</v>
          </cell>
        </row>
        <row r="31">
          <cell r="Y31">
            <v>3000</v>
          </cell>
          <cell r="Z31">
            <v>750</v>
          </cell>
          <cell r="AA31">
            <v>3750</v>
          </cell>
          <cell r="AB31" t="str">
            <v>2021年4月</v>
          </cell>
          <cell r="AC31">
            <v>44750</v>
          </cell>
          <cell r="AD31">
            <v>18</v>
          </cell>
          <cell r="AE31">
            <v>3</v>
          </cell>
          <cell r="AF31">
            <v>21</v>
          </cell>
        </row>
        <row r="31">
          <cell r="AI31">
            <v>60</v>
          </cell>
          <cell r="AJ31">
            <v>15</v>
          </cell>
          <cell r="AK31">
            <v>3</v>
          </cell>
          <cell r="AL31" t="str">
            <v>522125198712180031</v>
          </cell>
          <cell r="AM31">
            <v>39</v>
          </cell>
        </row>
        <row r="32">
          <cell r="B32" t="str">
            <v>曹秋媛</v>
          </cell>
          <cell r="C32" t="str">
            <v>女</v>
          </cell>
          <cell r="D32" t="str">
            <v>侗</v>
          </cell>
          <cell r="E32">
            <v>34941</v>
          </cell>
          <cell r="F32" t="str">
            <v>中国</v>
          </cell>
          <cell r="G32" t="str">
            <v>身份证</v>
          </cell>
          <cell r="H32" t="str">
            <v>452227199508300280</v>
          </cell>
          <cell r="I32" t="str">
            <v>东风柳州汽车有限公司</v>
          </cell>
          <cell r="J32" t="str">
            <v>2021.1.1-2024.1.31</v>
          </cell>
          <cell r="K32" t="str">
            <v>是</v>
          </cell>
          <cell r="L32" t="str">
            <v>G</v>
          </cell>
          <cell r="M32" t="str">
            <v>初级工程师</v>
          </cell>
          <cell r="N32" t="str">
            <v>本科</v>
          </cell>
          <cell r="O32" t="str">
            <v>学士</v>
          </cell>
          <cell r="P32" t="str">
            <v>武汉大学</v>
          </cell>
          <cell r="Q32" t="str">
            <v>电气工程及其自动化</v>
          </cell>
          <cell r="R32" t="str">
            <v>国际一流大学</v>
          </cell>
          <cell r="S32" t="str">
            <v>2021.5.15-2022.8.31</v>
          </cell>
          <cell r="T32" t="str">
            <v>个人房屋</v>
          </cell>
          <cell r="U32" t="str">
            <v>曹秋媛</v>
          </cell>
          <cell r="V32" t="str">
            <v>陈超凡</v>
          </cell>
          <cell r="W32" t="str">
            <v>450213199509210819</v>
          </cell>
        </row>
        <row r="32">
          <cell r="Y32">
            <v>1500</v>
          </cell>
          <cell r="Z32">
            <v>375</v>
          </cell>
          <cell r="AA32">
            <v>1875</v>
          </cell>
          <cell r="AB32">
            <v>44317</v>
          </cell>
          <cell r="AC32">
            <v>44750</v>
          </cell>
          <cell r="AD32">
            <v>17</v>
          </cell>
          <cell r="AE32">
            <v>3</v>
          </cell>
          <cell r="AF32">
            <v>20</v>
          </cell>
        </row>
        <row r="32">
          <cell r="AI32">
            <v>36</v>
          </cell>
          <cell r="AJ32">
            <v>14</v>
          </cell>
          <cell r="AK32">
            <v>3</v>
          </cell>
          <cell r="AL32" t="str">
            <v>452227199508300280</v>
          </cell>
          <cell r="AM32">
            <v>16</v>
          </cell>
        </row>
        <row r="33">
          <cell r="B33" t="str">
            <v>谭希林</v>
          </cell>
          <cell r="C33" t="str">
            <v>女</v>
          </cell>
          <cell r="D33" t="str">
            <v>壮</v>
          </cell>
          <cell r="E33">
            <v>35933</v>
          </cell>
          <cell r="F33" t="str">
            <v>中国</v>
          </cell>
          <cell r="G33" t="str">
            <v>居民身份证</v>
          </cell>
          <cell r="H33" t="str">
            <v>452124199805182423</v>
          </cell>
          <cell r="I33" t="str">
            <v>东风柳州汽车有限公司</v>
          </cell>
          <cell r="J33" t="str">
            <v>2021/7/6-2024/07/31</v>
          </cell>
          <cell r="K33" t="str">
            <v>是</v>
          </cell>
          <cell r="L33" t="str">
            <v>G</v>
          </cell>
          <cell r="M33" t="str">
            <v>/</v>
          </cell>
          <cell r="N33" t="str">
            <v>本科</v>
          </cell>
          <cell r="O33" t="str">
            <v>学士</v>
          </cell>
          <cell r="P33" t="str">
            <v>西安交通大学</v>
          </cell>
          <cell r="Q33" t="str">
            <v>物联网工程</v>
          </cell>
          <cell r="R33" t="str">
            <v>国际一流大学</v>
          </cell>
          <cell r="S33" t="str">
            <v>2021/07/05-2026/07/05</v>
          </cell>
          <cell r="T33" t="str">
            <v>单位宿舍</v>
          </cell>
          <cell r="U33" t="str">
            <v>谭希林</v>
          </cell>
          <cell r="V33" t="str">
            <v>东风柳州汽车有限公司后勤保障部</v>
          </cell>
          <cell r="W33" t="str">
            <v>无</v>
          </cell>
          <cell r="X33" t="str">
            <v>无</v>
          </cell>
          <cell r="Y33">
            <v>4500</v>
          </cell>
          <cell r="Z33">
            <v>1125</v>
          </cell>
          <cell r="AA33">
            <v>5625</v>
          </cell>
          <cell r="AB33">
            <v>44378</v>
          </cell>
          <cell r="AC33">
            <v>44750</v>
          </cell>
          <cell r="AD33">
            <v>15</v>
          </cell>
          <cell r="AE33">
            <v>3</v>
          </cell>
          <cell r="AF33">
            <v>18</v>
          </cell>
        </row>
        <row r="33">
          <cell r="AI33">
            <v>36</v>
          </cell>
          <cell r="AJ33">
            <v>12</v>
          </cell>
          <cell r="AK33">
            <v>3</v>
          </cell>
          <cell r="AL33" t="str">
            <v>452124199805182423</v>
          </cell>
          <cell r="AM33">
            <v>18</v>
          </cell>
        </row>
        <row r="34">
          <cell r="B34" t="str">
            <v>吴博阳</v>
          </cell>
          <cell r="C34" t="str">
            <v>男</v>
          </cell>
          <cell r="D34" t="str">
            <v>汉</v>
          </cell>
          <cell r="E34">
            <v>35359</v>
          </cell>
          <cell r="F34" t="str">
            <v>中国</v>
          </cell>
          <cell r="G34" t="str">
            <v>居民身份证</v>
          </cell>
          <cell r="H34" t="str">
            <v>622723199610211018</v>
          </cell>
          <cell r="I34" t="str">
            <v>东风柳州汽车有限公司</v>
          </cell>
          <cell r="J34" t="str">
            <v>2021/07/06-2024/07/30</v>
          </cell>
          <cell r="K34" t="str">
            <v>是</v>
          </cell>
          <cell r="L34" t="str">
            <v>G</v>
          </cell>
          <cell r="M34" t="str">
            <v>/</v>
          </cell>
          <cell r="N34" t="str">
            <v>本科</v>
          </cell>
          <cell r="O34" t="str">
            <v>学士</v>
          </cell>
          <cell r="P34" t="str">
            <v>上海交通大学</v>
          </cell>
          <cell r="Q34" t="str">
            <v>工业设计</v>
          </cell>
          <cell r="R34" t="str">
            <v>国际一流大学</v>
          </cell>
          <cell r="S34" t="str">
            <v>2021/7-2026/7</v>
          </cell>
          <cell r="T34" t="str">
            <v>单位宿舍</v>
          </cell>
          <cell r="U34" t="str">
            <v>吴博阳</v>
          </cell>
          <cell r="V34" t="str">
            <v>东风柳州汽车有限公司后勤保障部</v>
          </cell>
        </row>
        <row r="34">
          <cell r="X34" t="str">
            <v>无</v>
          </cell>
          <cell r="Y34">
            <v>4500</v>
          </cell>
          <cell r="Z34">
            <v>1125</v>
          </cell>
          <cell r="AA34">
            <v>5625</v>
          </cell>
          <cell r="AB34">
            <v>44378</v>
          </cell>
          <cell r="AC34">
            <v>44750</v>
          </cell>
          <cell r="AD34">
            <v>15</v>
          </cell>
          <cell r="AE34">
            <v>3</v>
          </cell>
          <cell r="AF34">
            <v>18</v>
          </cell>
        </row>
        <row r="34">
          <cell r="AI34">
            <v>36</v>
          </cell>
          <cell r="AJ34">
            <v>12</v>
          </cell>
          <cell r="AK34">
            <v>3</v>
          </cell>
          <cell r="AL34" t="str">
            <v>622723199610211018</v>
          </cell>
          <cell r="AM34">
            <v>18</v>
          </cell>
        </row>
        <row r="35">
          <cell r="B35" t="str">
            <v>莫自荆</v>
          </cell>
          <cell r="C35" t="str">
            <v>男</v>
          </cell>
          <cell r="D35" t="str">
            <v>壮</v>
          </cell>
          <cell r="E35">
            <v>35895</v>
          </cell>
          <cell r="F35" t="str">
            <v>中国</v>
          </cell>
          <cell r="G35" t="str">
            <v>居民身份证</v>
          </cell>
          <cell r="H35" t="str">
            <v>452227199804100013</v>
          </cell>
          <cell r="I35" t="str">
            <v>东风柳州汽车有限公司</v>
          </cell>
          <cell r="J35" t="str">
            <v>2021/07/06-2024/07/31</v>
          </cell>
          <cell r="K35" t="str">
            <v>是</v>
          </cell>
          <cell r="L35" t="str">
            <v>G</v>
          </cell>
          <cell r="M35" t="str">
            <v>/</v>
          </cell>
          <cell r="N35" t="str">
            <v>本科</v>
          </cell>
          <cell r="O35" t="str">
            <v>学士</v>
          </cell>
          <cell r="P35" t="str">
            <v>南京邮电大学</v>
          </cell>
          <cell r="Q35" t="str">
            <v>电信工程及管理</v>
          </cell>
          <cell r="R35" t="str">
            <v>非一流高校的一流建设学科</v>
          </cell>
          <cell r="S35" t="str">
            <v>2021/07/06-2026/07/05</v>
          </cell>
          <cell r="T35" t="str">
            <v>单位宿舍</v>
          </cell>
          <cell r="U35" t="str">
            <v>莫自荆</v>
          </cell>
          <cell r="V35" t="str">
            <v>东风柳州汽车有限公司后勤保障部　</v>
          </cell>
        </row>
        <row r="35">
          <cell r="X35" t="str">
            <v>无</v>
          </cell>
          <cell r="Y35">
            <v>4500</v>
          </cell>
          <cell r="Z35">
            <v>1125</v>
          </cell>
          <cell r="AA35">
            <v>5625</v>
          </cell>
          <cell r="AB35">
            <v>44378</v>
          </cell>
          <cell r="AC35">
            <v>44750</v>
          </cell>
          <cell r="AD35">
            <v>15</v>
          </cell>
          <cell r="AE35">
            <v>3</v>
          </cell>
          <cell r="AF35">
            <v>18</v>
          </cell>
        </row>
        <row r="35">
          <cell r="AI35">
            <v>36</v>
          </cell>
          <cell r="AJ35">
            <v>12</v>
          </cell>
          <cell r="AK35">
            <v>3</v>
          </cell>
          <cell r="AL35" t="str">
            <v>452227199804100013</v>
          </cell>
          <cell r="AM35">
            <v>18</v>
          </cell>
        </row>
        <row r="36">
          <cell r="B36" t="str">
            <v>吴德建</v>
          </cell>
          <cell r="C36" t="str">
            <v>男</v>
          </cell>
          <cell r="D36" t="str">
            <v>苗</v>
          </cell>
          <cell r="E36">
            <v>33946</v>
          </cell>
          <cell r="F36" t="str">
            <v>中国</v>
          </cell>
          <cell r="G36" t="str">
            <v>居民身份证</v>
          </cell>
          <cell r="H36" t="str">
            <v>522636199212080019</v>
          </cell>
          <cell r="I36" t="str">
            <v>东风柳州汽车有限公司</v>
          </cell>
          <cell r="J36" t="str">
            <v>2021/07/13-2024/7/31</v>
          </cell>
          <cell r="K36" t="str">
            <v>是</v>
          </cell>
          <cell r="L36" t="str">
            <v>G</v>
          </cell>
          <cell r="M36" t="str">
            <v>助理工程师</v>
          </cell>
          <cell r="N36" t="str">
            <v>本科</v>
          </cell>
          <cell r="O36" t="str">
            <v>学士</v>
          </cell>
          <cell r="P36" t="str">
            <v>武汉理工大学</v>
          </cell>
          <cell r="Q36" t="str">
            <v>材料成型及控制工程</v>
          </cell>
          <cell r="R36" t="str">
            <v>非一流高校的一流建设学科</v>
          </cell>
          <cell r="S36" t="str">
            <v>2021/7-2022/7</v>
          </cell>
          <cell r="T36" t="str">
            <v>个人房屋</v>
          </cell>
          <cell r="U36" t="str">
            <v>吴德建</v>
          </cell>
          <cell r="V36" t="str">
            <v>唐舒鑫</v>
          </cell>
          <cell r="W36" t="str">
            <v>431121198804028020</v>
          </cell>
          <cell r="X36" t="str">
            <v>无</v>
          </cell>
          <cell r="Y36">
            <v>4500</v>
          </cell>
          <cell r="Z36">
            <v>1125</v>
          </cell>
          <cell r="AA36">
            <v>5625</v>
          </cell>
          <cell r="AB36">
            <v>44378</v>
          </cell>
          <cell r="AC36">
            <v>44750</v>
          </cell>
          <cell r="AD36">
            <v>15</v>
          </cell>
          <cell r="AE36">
            <v>3</v>
          </cell>
          <cell r="AF36">
            <v>18</v>
          </cell>
        </row>
        <row r="36">
          <cell r="AI36">
            <v>36</v>
          </cell>
          <cell r="AJ36">
            <v>12</v>
          </cell>
          <cell r="AK36">
            <v>3</v>
          </cell>
          <cell r="AL36" t="str">
            <v>522636199212080019</v>
          </cell>
          <cell r="AM36">
            <v>18</v>
          </cell>
        </row>
        <row r="37">
          <cell r="B37" t="str">
            <v>李铭艳</v>
          </cell>
          <cell r="C37" t="str">
            <v>女</v>
          </cell>
          <cell r="D37" t="str">
            <v>汉</v>
          </cell>
          <cell r="E37">
            <v>36407</v>
          </cell>
          <cell r="F37" t="str">
            <v>中国</v>
          </cell>
          <cell r="G37" t="str">
            <v>居民身份证</v>
          </cell>
          <cell r="H37" t="str">
            <v>450803199909045540</v>
          </cell>
          <cell r="I37" t="str">
            <v>东风柳州汽车有限公司</v>
          </cell>
          <cell r="J37" t="str">
            <v>2021/07/06-2024/07/06</v>
          </cell>
          <cell r="K37" t="str">
            <v>是</v>
          </cell>
          <cell r="L37" t="str">
            <v>G</v>
          </cell>
          <cell r="M37" t="str">
            <v>/</v>
          </cell>
          <cell r="N37" t="str">
            <v>本科</v>
          </cell>
          <cell r="O37" t="str">
            <v>学士</v>
          </cell>
          <cell r="P37" t="str">
            <v>北京科技大学</v>
          </cell>
          <cell r="Q37" t="str">
            <v>材料科学与工程</v>
          </cell>
          <cell r="R37" t="str">
            <v>非一流高校的一流建设学科</v>
          </cell>
          <cell r="S37" t="str">
            <v>2021/07/05-2026/07/05</v>
          </cell>
          <cell r="T37" t="str">
            <v>单位宿舍</v>
          </cell>
          <cell r="U37" t="str">
            <v>李铭艳</v>
          </cell>
          <cell r="V37" t="str">
            <v>东风柳州汽车有限公司后勤保障部　</v>
          </cell>
          <cell r="W37" t="str">
            <v>/</v>
          </cell>
          <cell r="X37" t="str">
            <v>无</v>
          </cell>
          <cell r="Y37">
            <v>4500</v>
          </cell>
          <cell r="Z37">
            <v>1125</v>
          </cell>
          <cell r="AA37">
            <v>5625</v>
          </cell>
          <cell r="AB37">
            <v>44378</v>
          </cell>
          <cell r="AC37">
            <v>44750</v>
          </cell>
          <cell r="AD37">
            <v>15</v>
          </cell>
          <cell r="AE37">
            <v>3</v>
          </cell>
          <cell r="AF37">
            <v>18</v>
          </cell>
        </row>
        <row r="37">
          <cell r="AI37">
            <v>36</v>
          </cell>
          <cell r="AJ37">
            <v>12</v>
          </cell>
          <cell r="AK37">
            <v>3</v>
          </cell>
          <cell r="AL37" t="str">
            <v>450803199909045540</v>
          </cell>
          <cell r="AM37">
            <v>18</v>
          </cell>
        </row>
        <row r="38">
          <cell r="B38" t="str">
            <v>李相男</v>
          </cell>
          <cell r="C38" t="str">
            <v>女</v>
          </cell>
          <cell r="D38" t="str">
            <v>汉</v>
          </cell>
          <cell r="E38">
            <v>35167</v>
          </cell>
          <cell r="F38" t="str">
            <v>中国</v>
          </cell>
          <cell r="G38" t="str">
            <v>居民身份证</v>
          </cell>
          <cell r="H38" t="str">
            <v>239005199604120040</v>
          </cell>
          <cell r="I38" t="str">
            <v>东风柳州汽车有限公司</v>
          </cell>
          <cell r="J38" t="str">
            <v>2021/07/06-2024/07/31</v>
          </cell>
          <cell r="K38" t="str">
            <v>是</v>
          </cell>
          <cell r="L38" t="str">
            <v>F</v>
          </cell>
          <cell r="M38" t="str">
            <v>/</v>
          </cell>
          <cell r="N38" t="str">
            <v>硕士研究生</v>
          </cell>
          <cell r="O38" t="str">
            <v>硕士</v>
          </cell>
          <cell r="P38" t="str">
            <v>北京化工大学</v>
          </cell>
          <cell r="Q38" t="str">
            <v>动力工程及工程热物理</v>
          </cell>
          <cell r="R38" t="str">
            <v>其它</v>
          </cell>
          <cell r="S38" t="str">
            <v>2021/07/05-2026/07/05</v>
          </cell>
          <cell r="T38" t="str">
            <v>单位宿舍</v>
          </cell>
          <cell r="U38" t="str">
            <v>李相男</v>
          </cell>
          <cell r="V38" t="str">
            <v>东风柳州汽车有限公司后勤保障部　</v>
          </cell>
        </row>
        <row r="38">
          <cell r="X38" t="str">
            <v>无</v>
          </cell>
          <cell r="Y38">
            <v>9000</v>
          </cell>
          <cell r="Z38">
            <v>2250</v>
          </cell>
          <cell r="AA38">
            <v>11250</v>
          </cell>
          <cell r="AB38">
            <v>44378</v>
          </cell>
          <cell r="AC38">
            <v>44750</v>
          </cell>
          <cell r="AD38">
            <v>15</v>
          </cell>
          <cell r="AE38">
            <v>0</v>
          </cell>
          <cell r="AF38">
            <v>15</v>
          </cell>
        </row>
        <row r="38">
          <cell r="AH38" t="str">
            <v>2022/12离职</v>
          </cell>
          <cell r="AI38">
            <v>60</v>
          </cell>
          <cell r="AJ38">
            <v>12</v>
          </cell>
          <cell r="AK38">
            <v>3</v>
          </cell>
          <cell r="AL38" t="e">
            <v>#N/A</v>
          </cell>
          <cell r="AM38">
            <v>45</v>
          </cell>
        </row>
        <row r="39">
          <cell r="B39" t="str">
            <v>莫世源</v>
          </cell>
          <cell r="C39" t="str">
            <v>男</v>
          </cell>
          <cell r="D39" t="str">
            <v>壮</v>
          </cell>
          <cell r="E39">
            <v>35748</v>
          </cell>
          <cell r="F39" t="str">
            <v>中国</v>
          </cell>
          <cell r="G39" t="str">
            <v>居民身份证</v>
          </cell>
          <cell r="H39" t="str">
            <v>450331199711143338</v>
          </cell>
          <cell r="I39" t="str">
            <v>东风柳州汽车有限公司</v>
          </cell>
          <cell r="J39" t="str">
            <v>2021/7/5-2024/7/31</v>
          </cell>
          <cell r="K39" t="str">
            <v>是</v>
          </cell>
          <cell r="L39" t="str">
            <v>G</v>
          </cell>
        </row>
        <row r="39">
          <cell r="N39" t="str">
            <v>本科</v>
          </cell>
          <cell r="O39" t="str">
            <v>学士</v>
          </cell>
          <cell r="P39" t="str">
            <v>中南大学</v>
          </cell>
          <cell r="Q39" t="str">
            <v>能源与动力工程</v>
          </cell>
          <cell r="R39" t="str">
            <v>国际一流大学</v>
          </cell>
          <cell r="S39" t="str">
            <v>2021/7/5-2026/7/6</v>
          </cell>
          <cell r="T39" t="str">
            <v>单位宿舍</v>
          </cell>
          <cell r="U39" t="str">
            <v>莫世源</v>
          </cell>
          <cell r="V39" t="str">
            <v>东风柳州汽车有限公司后勤保障部</v>
          </cell>
        </row>
        <row r="39">
          <cell r="X39" t="str">
            <v>无</v>
          </cell>
          <cell r="Y39">
            <v>4500</v>
          </cell>
          <cell r="Z39">
            <v>1125</v>
          </cell>
          <cell r="AA39">
            <v>5625</v>
          </cell>
          <cell r="AB39">
            <v>44378</v>
          </cell>
          <cell r="AC39">
            <v>44750</v>
          </cell>
          <cell r="AD39">
            <v>15</v>
          </cell>
          <cell r="AE39">
            <v>3</v>
          </cell>
          <cell r="AF39">
            <v>18</v>
          </cell>
        </row>
        <row r="39">
          <cell r="AI39">
            <v>36</v>
          </cell>
          <cell r="AJ39">
            <v>12</v>
          </cell>
          <cell r="AK39">
            <v>3</v>
          </cell>
          <cell r="AL39" t="str">
            <v>450331199711143338</v>
          </cell>
          <cell r="AM39">
            <v>18</v>
          </cell>
        </row>
        <row r="40">
          <cell r="B40" t="str">
            <v>黄晓洁</v>
          </cell>
          <cell r="C40" t="str">
            <v>女</v>
          </cell>
          <cell r="D40" t="str">
            <v>汉</v>
          </cell>
          <cell r="E40">
            <v>34585</v>
          </cell>
          <cell r="F40" t="str">
            <v>中国</v>
          </cell>
          <cell r="G40" t="str">
            <v>居民身份证</v>
          </cell>
          <cell r="H40" t="str">
            <v>450821199409083041</v>
          </cell>
          <cell r="I40" t="str">
            <v>东风柳州汽车有限公司</v>
          </cell>
          <cell r="J40" t="str">
            <v>2021/07/06-2026/07/31</v>
          </cell>
          <cell r="K40" t="str">
            <v>是</v>
          </cell>
          <cell r="L40" t="str">
            <v>F</v>
          </cell>
          <cell r="M40" t="str">
            <v>/</v>
          </cell>
          <cell r="N40" t="str">
            <v>硕士研究生</v>
          </cell>
          <cell r="O40" t="str">
            <v>硕士</v>
          </cell>
          <cell r="P40" t="str">
            <v>广西大学</v>
          </cell>
          <cell r="Q40" t="str">
            <v>控制工程</v>
          </cell>
          <cell r="R40" t="str">
            <v>其它</v>
          </cell>
          <cell r="S40" t="str">
            <v>2021/7/5/-2026/7/5/</v>
          </cell>
          <cell r="T40" t="str">
            <v>单位宿舍</v>
          </cell>
          <cell r="U40" t="str">
            <v>黄晓洁</v>
          </cell>
          <cell r="V40" t="str">
            <v>东风柳州汽车有限公司后勤保障部</v>
          </cell>
        </row>
        <row r="40">
          <cell r="X40" t="str">
            <v>无</v>
          </cell>
          <cell r="Y40">
            <v>9000</v>
          </cell>
          <cell r="Z40">
            <v>2250</v>
          </cell>
          <cell r="AA40">
            <v>11250</v>
          </cell>
          <cell r="AB40">
            <v>44378</v>
          </cell>
          <cell r="AC40">
            <v>44750</v>
          </cell>
          <cell r="AD40">
            <v>15</v>
          </cell>
          <cell r="AE40">
            <v>3</v>
          </cell>
          <cell r="AF40">
            <v>18</v>
          </cell>
        </row>
        <row r="40">
          <cell r="AI40">
            <v>60</v>
          </cell>
          <cell r="AJ40">
            <v>12</v>
          </cell>
          <cell r="AK40">
            <v>3</v>
          </cell>
          <cell r="AL40" t="str">
            <v>450821199409083041</v>
          </cell>
          <cell r="AM40">
            <v>42</v>
          </cell>
        </row>
        <row r="41">
          <cell r="B41" t="str">
            <v>龙泽巨</v>
          </cell>
          <cell r="C41" t="str">
            <v>男</v>
          </cell>
          <cell r="D41" t="str">
            <v>苗</v>
          </cell>
          <cell r="E41">
            <v>36456</v>
          </cell>
          <cell r="F41" t="str">
            <v>中国</v>
          </cell>
          <cell r="G41" t="str">
            <v>居民身份证</v>
          </cell>
          <cell r="H41" t="str">
            <v>522229199910236038</v>
          </cell>
          <cell r="I41" t="str">
            <v>东风柳州汽车有限公司</v>
          </cell>
          <cell r="J41" t="str">
            <v>2021/7/6-2024/7/31</v>
          </cell>
          <cell r="K41" t="str">
            <v>是</v>
          </cell>
          <cell r="L41" t="str">
            <v>G</v>
          </cell>
          <cell r="M41" t="str">
            <v>/</v>
          </cell>
          <cell r="N41" t="str">
            <v>本科</v>
          </cell>
          <cell r="O41" t="str">
            <v>学士</v>
          </cell>
          <cell r="P41" t="str">
            <v>哈尔滨工业大学</v>
          </cell>
          <cell r="Q41" t="str">
            <v>车辆工程</v>
          </cell>
          <cell r="R41" t="str">
            <v>国际一流大学</v>
          </cell>
          <cell r="S41" t="str">
            <v>2021/7/5/-2026/7/5/</v>
          </cell>
          <cell r="T41" t="str">
            <v>单位宿舍</v>
          </cell>
          <cell r="U41" t="str">
            <v>龙泽巨</v>
          </cell>
          <cell r="V41" t="str">
            <v>东风柳州汽车有限公司后勤保障部</v>
          </cell>
        </row>
        <row r="41">
          <cell r="X41" t="str">
            <v>无</v>
          </cell>
          <cell r="Y41">
            <v>4500</v>
          </cell>
          <cell r="Z41">
            <v>1125</v>
          </cell>
          <cell r="AA41">
            <v>5625</v>
          </cell>
          <cell r="AB41">
            <v>44378</v>
          </cell>
          <cell r="AC41">
            <v>44750</v>
          </cell>
          <cell r="AD41">
            <v>15</v>
          </cell>
          <cell r="AE41">
            <v>3</v>
          </cell>
          <cell r="AF41">
            <v>18</v>
          </cell>
        </row>
        <row r="41">
          <cell r="AI41">
            <v>36</v>
          </cell>
          <cell r="AJ41">
            <v>12</v>
          </cell>
          <cell r="AK41">
            <v>3</v>
          </cell>
          <cell r="AL41" t="str">
            <v>522229199910236038</v>
          </cell>
          <cell r="AM41">
            <v>18</v>
          </cell>
        </row>
        <row r="42">
          <cell r="B42" t="str">
            <v>吴昭凤</v>
          </cell>
          <cell r="C42" t="str">
            <v>女</v>
          </cell>
          <cell r="D42" t="str">
            <v>汉</v>
          </cell>
          <cell r="E42">
            <v>36122</v>
          </cell>
          <cell r="F42" t="str">
            <v>中国</v>
          </cell>
          <cell r="G42" t="str">
            <v>居民身份证</v>
          </cell>
          <cell r="H42" t="str">
            <v>452424199811231304</v>
          </cell>
          <cell r="I42" t="str">
            <v>东风柳州汽车有限公司</v>
          </cell>
          <cell r="J42" t="str">
            <v>2021/07/06-2024/7/31</v>
          </cell>
          <cell r="K42" t="str">
            <v>是</v>
          </cell>
          <cell r="L42" t="str">
            <v>G</v>
          </cell>
          <cell r="M42" t="str">
            <v>/</v>
          </cell>
          <cell r="N42" t="str">
            <v>本科</v>
          </cell>
          <cell r="O42" t="str">
            <v>学士</v>
          </cell>
          <cell r="P42" t="str">
            <v>哈尔滨工业大学</v>
          </cell>
          <cell r="Q42" t="str">
            <v>材料成型及控制工程</v>
          </cell>
          <cell r="R42" t="str">
            <v>国际一流大学</v>
          </cell>
          <cell r="S42" t="str">
            <v>2021/6/25-2026/6/25</v>
          </cell>
          <cell r="T42" t="str">
            <v>单位宿舍</v>
          </cell>
          <cell r="U42" t="str">
            <v>吴昭凤</v>
          </cell>
          <cell r="V42" t="str">
            <v>东风柳州汽车有限公司后勤保障部</v>
          </cell>
          <cell r="W42" t="str">
            <v>/</v>
          </cell>
          <cell r="X42" t="str">
            <v>无</v>
          </cell>
          <cell r="Y42">
            <v>4500</v>
          </cell>
          <cell r="Z42">
            <v>1125</v>
          </cell>
          <cell r="AA42">
            <v>5625</v>
          </cell>
          <cell r="AB42">
            <v>44379</v>
          </cell>
          <cell r="AC42">
            <v>44750</v>
          </cell>
          <cell r="AD42">
            <v>15</v>
          </cell>
          <cell r="AE42">
            <v>3</v>
          </cell>
          <cell r="AF42">
            <v>18</v>
          </cell>
        </row>
        <row r="42">
          <cell r="AI42">
            <v>36</v>
          </cell>
          <cell r="AJ42">
            <v>12</v>
          </cell>
          <cell r="AK42">
            <v>3</v>
          </cell>
          <cell r="AL42" t="str">
            <v>452424199811231304</v>
          </cell>
          <cell r="AM42">
            <v>18</v>
          </cell>
        </row>
        <row r="43">
          <cell r="B43" t="str">
            <v>幸清慧</v>
          </cell>
          <cell r="C43" t="str">
            <v>女</v>
          </cell>
          <cell r="D43" t="str">
            <v>壮</v>
          </cell>
          <cell r="E43">
            <v>35725</v>
          </cell>
          <cell r="F43" t="str">
            <v>中国</v>
          </cell>
          <cell r="G43" t="str">
            <v>居民身份证</v>
          </cell>
          <cell r="H43" t="str">
            <v>452701199710220325</v>
          </cell>
          <cell r="I43" t="str">
            <v>东风柳州汽车有限公司</v>
          </cell>
          <cell r="J43" t="str">
            <v>2021/9/1-2024/9/30</v>
          </cell>
          <cell r="K43" t="str">
            <v>是</v>
          </cell>
          <cell r="L43" t="str">
            <v>H</v>
          </cell>
          <cell r="M43" t="str">
            <v>/</v>
          </cell>
          <cell r="N43" t="str">
            <v>本科</v>
          </cell>
          <cell r="O43" t="str">
            <v>学士</v>
          </cell>
          <cell r="P43" t="str">
            <v>广西大学</v>
          </cell>
          <cell r="Q43" t="str">
            <v>材料成型及控制工程</v>
          </cell>
          <cell r="R43" t="str">
            <v>其它</v>
          </cell>
          <cell r="S43" t="str">
            <v>2021/9/1-2026/9/1</v>
          </cell>
          <cell r="T43" t="str">
            <v>单位宿舍</v>
          </cell>
          <cell r="U43" t="str">
            <v>幸清慧</v>
          </cell>
          <cell r="V43" t="str">
            <v>东风柳州汽车有限公司后勤保障部</v>
          </cell>
          <cell r="W43" t="str">
            <v>/</v>
          </cell>
          <cell r="X43" t="str">
            <v>无</v>
          </cell>
          <cell r="Y43">
            <v>3500</v>
          </cell>
          <cell r="Z43">
            <v>875</v>
          </cell>
          <cell r="AA43">
            <v>4375</v>
          </cell>
          <cell r="AB43">
            <v>44440</v>
          </cell>
          <cell r="AC43">
            <v>44750</v>
          </cell>
          <cell r="AD43">
            <v>12</v>
          </cell>
          <cell r="AE43">
            <v>0</v>
          </cell>
          <cell r="AF43">
            <v>12</v>
          </cell>
        </row>
        <row r="43">
          <cell r="AI43">
            <v>12</v>
          </cell>
          <cell r="AJ43">
            <v>10</v>
          </cell>
          <cell r="AK43">
            <v>2</v>
          </cell>
          <cell r="AL43" t="str">
            <v>452701199710220325</v>
          </cell>
          <cell r="AM43">
            <v>0</v>
          </cell>
        </row>
        <row r="44">
          <cell r="B44" t="str">
            <v>陆韵佳</v>
          </cell>
          <cell r="C44" t="str">
            <v>女</v>
          </cell>
          <cell r="D44" t="str">
            <v>汉</v>
          </cell>
          <cell r="E44">
            <v>34960</v>
          </cell>
          <cell r="F44" t="str">
            <v>中国</v>
          </cell>
          <cell r="G44" t="str">
            <v>居民身份证</v>
          </cell>
          <cell r="H44" t="str">
            <v>452123199509185244</v>
          </cell>
          <cell r="I44" t="str">
            <v>东风柳州汽车有限公司</v>
          </cell>
          <cell r="J44" t="str">
            <v>2021/07/06-2026/07/31</v>
          </cell>
          <cell r="K44" t="str">
            <v>是</v>
          </cell>
          <cell r="L44" t="str">
            <v>F</v>
          </cell>
          <cell r="M44" t="str">
            <v>/</v>
          </cell>
          <cell r="N44" t="str">
            <v>硕士研究生</v>
          </cell>
          <cell r="O44" t="str">
            <v>硕士</v>
          </cell>
          <cell r="P44" t="str">
            <v>广西大学</v>
          </cell>
          <cell r="Q44" t="str">
            <v>工商管理</v>
          </cell>
          <cell r="R44" t="str">
            <v>其它</v>
          </cell>
          <cell r="S44" t="str">
            <v>2021/07/06-2026/07/31</v>
          </cell>
          <cell r="T44" t="str">
            <v>单位宿舍</v>
          </cell>
          <cell r="U44" t="str">
            <v>陆韵佳</v>
          </cell>
          <cell r="V44" t="str">
            <v>东风柳州汽车有限公司后勤保障部</v>
          </cell>
          <cell r="W44" t="str">
            <v>-</v>
          </cell>
          <cell r="X44" t="str">
            <v>无</v>
          </cell>
          <cell r="Y44">
            <v>9000</v>
          </cell>
          <cell r="Z44">
            <v>2250</v>
          </cell>
          <cell r="AA44">
            <v>11250</v>
          </cell>
          <cell r="AB44">
            <v>44378</v>
          </cell>
          <cell r="AC44">
            <v>44750</v>
          </cell>
          <cell r="AD44">
            <v>15</v>
          </cell>
          <cell r="AE44">
            <v>3</v>
          </cell>
          <cell r="AF44">
            <v>18</v>
          </cell>
        </row>
        <row r="44">
          <cell r="AI44">
            <v>60</v>
          </cell>
          <cell r="AJ44">
            <v>12</v>
          </cell>
          <cell r="AK44">
            <v>3</v>
          </cell>
          <cell r="AL44" t="str">
            <v>452123199509185244</v>
          </cell>
          <cell r="AM44">
            <v>42</v>
          </cell>
        </row>
        <row r="45">
          <cell r="B45" t="str">
            <v>姚玉嫣</v>
          </cell>
          <cell r="C45" t="str">
            <v>女</v>
          </cell>
          <cell r="D45" t="str">
            <v>壮</v>
          </cell>
          <cell r="E45">
            <v>36255</v>
          </cell>
          <cell r="F45" t="str">
            <v>中国</v>
          </cell>
          <cell r="G45" t="str">
            <v>居民身份证</v>
          </cell>
          <cell r="H45" t="str">
            <v>450221199904050324</v>
          </cell>
          <cell r="I45" t="str">
            <v>东风柳州汽车有限公司</v>
          </cell>
          <cell r="J45" t="str">
            <v>2021/07/05-2024/07/31</v>
          </cell>
          <cell r="K45" t="str">
            <v>是</v>
          </cell>
          <cell r="L45" t="str">
            <v>G</v>
          </cell>
          <cell r="M45" t="str">
            <v>/</v>
          </cell>
          <cell r="N45" t="str">
            <v>本科</v>
          </cell>
          <cell r="O45" t="str">
            <v>学士</v>
          </cell>
          <cell r="P45" t="str">
            <v>湖南大学</v>
          </cell>
          <cell r="Q45" t="str">
            <v>工商管理</v>
          </cell>
          <cell r="R45" t="str">
            <v>国际一流大学</v>
          </cell>
          <cell r="S45" t="str">
            <v>2021/07/05--2026/07/05</v>
          </cell>
          <cell r="T45" t="str">
            <v>单位宿舍</v>
          </cell>
          <cell r="U45" t="str">
            <v>姚玉嫣</v>
          </cell>
          <cell r="V45" t="str">
            <v>东风柳州汽车有限公司后勤保障部</v>
          </cell>
        </row>
        <row r="45">
          <cell r="X45" t="str">
            <v>无</v>
          </cell>
          <cell r="Y45">
            <v>4500</v>
          </cell>
          <cell r="Z45">
            <v>1125</v>
          </cell>
          <cell r="AA45">
            <v>5625</v>
          </cell>
          <cell r="AB45">
            <v>44378</v>
          </cell>
          <cell r="AC45">
            <v>44750</v>
          </cell>
          <cell r="AD45">
            <v>15</v>
          </cell>
          <cell r="AE45">
            <v>3</v>
          </cell>
          <cell r="AF45">
            <v>18</v>
          </cell>
        </row>
        <row r="45">
          <cell r="AI45">
            <v>36</v>
          </cell>
          <cell r="AJ45">
            <v>12</v>
          </cell>
          <cell r="AK45">
            <v>3</v>
          </cell>
          <cell r="AL45" t="str">
            <v>450221199904050324</v>
          </cell>
          <cell r="AM45">
            <v>18</v>
          </cell>
        </row>
        <row r="46">
          <cell r="B46" t="str">
            <v>黄爱芳</v>
          </cell>
          <cell r="C46" t="str">
            <v>女</v>
          </cell>
          <cell r="D46" t="str">
            <v>壮</v>
          </cell>
          <cell r="E46" t="str">
            <v>1989-10-02</v>
          </cell>
          <cell r="F46" t="str">
            <v>中国</v>
          </cell>
          <cell r="G46" t="str">
            <v>身份证</v>
          </cell>
          <cell r="H46" t="str">
            <v>452127198910024261</v>
          </cell>
          <cell r="I46" t="str">
            <v>东风柳州汽车有限公司</v>
          </cell>
          <cell r="J46" t="str">
            <v>2021-10-13 - 2026-10-31</v>
          </cell>
          <cell r="K46" t="str">
            <v>是</v>
          </cell>
          <cell r="L46" t="str">
            <v>F</v>
          </cell>
          <cell r="M46" t="str">
            <v>中级工程师</v>
          </cell>
          <cell r="N46" t="str">
            <v>研究生</v>
          </cell>
          <cell r="O46" t="str">
            <v>硕士</v>
          </cell>
          <cell r="P46" t="str">
            <v>北方工业大学</v>
          </cell>
          <cell r="Q46" t="str">
            <v>机械工程</v>
          </cell>
          <cell r="R46" t="str">
            <v>其他</v>
          </cell>
          <cell r="S46" t="str">
            <v>2021-06-01-2023-05-31</v>
          </cell>
          <cell r="T46" t="str">
            <v>个人房屋</v>
          </cell>
          <cell r="U46" t="str">
            <v>蓝祝光</v>
          </cell>
          <cell r="V46" t="str">
            <v>邓冬贵</v>
          </cell>
          <cell r="W46" t="str">
            <v>452127198101152829</v>
          </cell>
          <cell r="X46" t="str">
            <v>未入住</v>
          </cell>
          <cell r="Y46">
            <v>13000</v>
          </cell>
          <cell r="Z46">
            <v>3250</v>
          </cell>
          <cell r="AA46">
            <v>16250</v>
          </cell>
          <cell r="AB46">
            <v>44348</v>
          </cell>
          <cell r="AC46">
            <v>44750</v>
          </cell>
          <cell r="AD46">
            <v>16</v>
          </cell>
          <cell r="AE46">
            <v>3</v>
          </cell>
          <cell r="AF46">
            <v>19</v>
          </cell>
        </row>
        <row r="46">
          <cell r="AI46">
            <v>60</v>
          </cell>
          <cell r="AJ46">
            <v>13</v>
          </cell>
          <cell r="AK46">
            <v>3</v>
          </cell>
          <cell r="AL46" t="str">
            <v>452127198910024261</v>
          </cell>
          <cell r="AM46">
            <v>41</v>
          </cell>
        </row>
        <row r="47">
          <cell r="B47" t="str">
            <v>乔章峰</v>
          </cell>
          <cell r="C47" t="str">
            <v>男</v>
          </cell>
          <cell r="D47" t="str">
            <v>汉族</v>
          </cell>
          <cell r="E47" t="str">
            <v>1995-01-28</v>
          </cell>
          <cell r="F47" t="str">
            <v>中国</v>
          </cell>
          <cell r="G47" t="str">
            <v>身份证</v>
          </cell>
          <cell r="H47" t="str">
            <v>142623199501285536</v>
          </cell>
          <cell r="I47" t="str">
            <v>东风柳州汽车有限公司</v>
          </cell>
          <cell r="J47" t="str">
            <v>2022-01-13 - 2025-01-31</v>
          </cell>
          <cell r="K47" t="str">
            <v>是</v>
          </cell>
          <cell r="L47" t="str">
            <v>H</v>
          </cell>
        </row>
        <row r="47">
          <cell r="N47" t="str">
            <v>本科</v>
          </cell>
          <cell r="O47" t="str">
            <v>学士</v>
          </cell>
          <cell r="P47" t="str">
            <v>广西大学</v>
          </cell>
          <cell r="Q47" t="str">
            <v>金属材料工程</v>
          </cell>
          <cell r="R47" t="str">
            <v>其他</v>
          </cell>
          <cell r="S47" t="str">
            <v>2021-12-15 - 2022-12-15</v>
          </cell>
          <cell r="T47" t="str">
            <v>个人房屋</v>
          </cell>
          <cell r="U47" t="str">
            <v>乔章峰</v>
          </cell>
          <cell r="V47" t="str">
            <v>方圣锋</v>
          </cell>
          <cell r="W47" t="str">
            <v>452223199208102578</v>
          </cell>
          <cell r="X47" t="str">
            <v>未入住</v>
          </cell>
          <cell r="Y47">
            <v>3500</v>
          </cell>
          <cell r="Z47">
            <v>875</v>
          </cell>
          <cell r="AA47">
            <v>4375</v>
          </cell>
          <cell r="AB47" t="str">
            <v>2021年12月</v>
          </cell>
          <cell r="AC47">
            <v>44750</v>
          </cell>
          <cell r="AD47">
            <v>10</v>
          </cell>
          <cell r="AE47">
            <v>2</v>
          </cell>
          <cell r="AF47">
            <v>12</v>
          </cell>
        </row>
        <row r="47">
          <cell r="AI47">
            <v>12</v>
          </cell>
          <cell r="AJ47">
            <v>7</v>
          </cell>
          <cell r="AK47">
            <v>3</v>
          </cell>
          <cell r="AL47" t="str">
            <v>142623199501285536</v>
          </cell>
          <cell r="AM47">
            <v>0</v>
          </cell>
        </row>
        <row r="48">
          <cell r="B48" t="str">
            <v>杜华勇</v>
          </cell>
          <cell r="C48" t="str">
            <v>男</v>
          </cell>
          <cell r="D48" t="str">
            <v>汉</v>
          </cell>
          <cell r="E48" t="str">
            <v>1992-07-10</v>
          </cell>
          <cell r="F48" t="str">
            <v>中国</v>
          </cell>
          <cell r="G48" t="str">
            <v>身份证</v>
          </cell>
          <cell r="H48" t="str">
            <v>450111199207102717</v>
          </cell>
          <cell r="I48" t="str">
            <v>东风柳州汽车有限公司</v>
          </cell>
          <cell r="J48" t="str">
            <v>2021-09-23 - 2024-09-30</v>
          </cell>
          <cell r="K48" t="str">
            <v>是</v>
          </cell>
          <cell r="L48" t="str">
            <v>H</v>
          </cell>
        </row>
        <row r="48">
          <cell r="N48" t="str">
            <v>本科</v>
          </cell>
          <cell r="O48" t="str">
            <v>学士</v>
          </cell>
          <cell r="P48" t="str">
            <v>广西大学</v>
          </cell>
          <cell r="Q48" t="str">
            <v>机械工程及自动化</v>
          </cell>
          <cell r="R48" t="str">
            <v>其他</v>
          </cell>
          <cell r="S48" t="str">
            <v>2021-10-01 - 2022-09-30</v>
          </cell>
          <cell r="T48" t="str">
            <v>个人房屋</v>
          </cell>
          <cell r="U48" t="str">
            <v>杜华勇</v>
          </cell>
          <cell r="V48" t="str">
            <v>彭跃</v>
          </cell>
          <cell r="W48" t="str">
            <v>450204195803280636</v>
          </cell>
          <cell r="X48" t="str">
            <v>未入住</v>
          </cell>
          <cell r="Y48">
            <v>4500</v>
          </cell>
          <cell r="Z48">
            <v>1125</v>
          </cell>
          <cell r="AA48">
            <v>5625</v>
          </cell>
          <cell r="AB48">
            <v>44470</v>
          </cell>
          <cell r="AC48">
            <v>44750</v>
          </cell>
          <cell r="AD48">
            <v>12</v>
          </cell>
          <cell r="AE48">
            <v>0</v>
          </cell>
          <cell r="AF48">
            <v>12</v>
          </cell>
        </row>
        <row r="48">
          <cell r="AI48">
            <v>12</v>
          </cell>
          <cell r="AJ48">
            <v>9</v>
          </cell>
          <cell r="AK48">
            <v>3</v>
          </cell>
          <cell r="AL48" t="str">
            <v>450111199207102717</v>
          </cell>
          <cell r="AM48">
            <v>0</v>
          </cell>
        </row>
        <row r="49">
          <cell r="B49" t="str">
            <v>郭文森</v>
          </cell>
          <cell r="C49" t="str">
            <v>男</v>
          </cell>
          <cell r="D49" t="str">
            <v>汉</v>
          </cell>
          <cell r="E49" t="str">
            <v>1993-5-25</v>
          </cell>
          <cell r="F49" t="str">
            <v>中国</v>
          </cell>
          <cell r="G49" t="str">
            <v>身份证</v>
          </cell>
          <cell r="H49" t="str">
            <v>450981199305255218</v>
          </cell>
          <cell r="I49" t="str">
            <v>东风柳州汽车有限公司</v>
          </cell>
          <cell r="J49" t="str">
            <v>2021-7-6至2026-7-31</v>
          </cell>
          <cell r="K49" t="str">
            <v>是</v>
          </cell>
          <cell r="L49" t="str">
            <v>F</v>
          </cell>
          <cell r="M49" t="str">
            <v>无</v>
          </cell>
          <cell r="N49" t="str">
            <v>研究生</v>
          </cell>
          <cell r="O49" t="str">
            <v>硕士</v>
          </cell>
          <cell r="P49" t="str">
            <v>广西大学</v>
          </cell>
          <cell r="Q49" t="str">
            <v>机械工程</v>
          </cell>
          <cell r="R49" t="str">
            <v>其他</v>
          </cell>
          <cell r="S49" t="str">
            <v>2021-7-6至2026-7-5</v>
          </cell>
          <cell r="T49" t="str">
            <v>单位宿舍</v>
          </cell>
          <cell r="U49" t="str">
            <v>郭文森</v>
          </cell>
          <cell r="V49" t="str">
            <v>东风柳州汽车有限公后勤保障部</v>
          </cell>
          <cell r="W49" t="str">
            <v>/</v>
          </cell>
          <cell r="X49" t="str">
            <v>未入住</v>
          </cell>
          <cell r="Y49">
            <v>12000</v>
          </cell>
          <cell r="Z49">
            <v>3000</v>
          </cell>
          <cell r="AA49">
            <v>15000</v>
          </cell>
          <cell r="AB49">
            <v>44378</v>
          </cell>
          <cell r="AC49">
            <v>44750</v>
          </cell>
          <cell r="AD49">
            <v>15</v>
          </cell>
          <cell r="AE49">
            <v>3</v>
          </cell>
          <cell r="AF49">
            <v>18</v>
          </cell>
        </row>
        <row r="49">
          <cell r="AI49">
            <v>60</v>
          </cell>
          <cell r="AJ49">
            <v>12</v>
          </cell>
          <cell r="AK49">
            <v>3</v>
          </cell>
          <cell r="AL49" t="str">
            <v>450981199305255218</v>
          </cell>
          <cell r="AM49">
            <v>42</v>
          </cell>
        </row>
        <row r="50">
          <cell r="B50" t="str">
            <v>白朝旭</v>
          </cell>
          <cell r="C50" t="str">
            <v>男</v>
          </cell>
          <cell r="D50" t="str">
            <v>汉族</v>
          </cell>
          <cell r="E50" t="str">
            <v>1996.02.12</v>
          </cell>
          <cell r="F50" t="str">
            <v>中国</v>
          </cell>
          <cell r="G50" t="str">
            <v>身份证</v>
          </cell>
          <cell r="H50" t="str">
            <v>513021199602120671</v>
          </cell>
          <cell r="I50" t="str">
            <v>东风柳州汽车有限公司</v>
          </cell>
          <cell r="J50" t="str">
            <v>2022/05/06-2025/05/31</v>
          </cell>
          <cell r="K50" t="str">
            <v>是</v>
          </cell>
          <cell r="L50" t="str">
            <v>F</v>
          </cell>
          <cell r="M50" t="str">
            <v>无</v>
          </cell>
          <cell r="N50" t="str">
            <v>研究生</v>
          </cell>
          <cell r="O50" t="str">
            <v>硕士</v>
          </cell>
          <cell r="P50" t="str">
            <v>武汉理工大学</v>
          </cell>
          <cell r="Q50" t="str">
            <v>轮机工程</v>
          </cell>
          <cell r="R50" t="str">
            <v>其他</v>
          </cell>
          <cell r="S50" t="str">
            <v>2021/08/01-2025/08/31</v>
          </cell>
          <cell r="T50" t="str">
            <v>个人房屋</v>
          </cell>
          <cell r="U50" t="str">
            <v>白朝旭</v>
          </cell>
          <cell r="V50" t="str">
            <v>韦陆平</v>
          </cell>
          <cell r="W50" t="str">
            <v>450222196505182912</v>
          </cell>
          <cell r="X50" t="str">
            <v>未入住</v>
          </cell>
          <cell r="Y50">
            <v>10000</v>
          </cell>
          <cell r="Z50">
            <v>2500</v>
          </cell>
          <cell r="AA50">
            <v>12500</v>
          </cell>
          <cell r="AB50">
            <v>44409</v>
          </cell>
          <cell r="AC50">
            <v>44750</v>
          </cell>
          <cell r="AD50">
            <v>13</v>
          </cell>
          <cell r="AE50">
            <v>3</v>
          </cell>
          <cell r="AF50">
            <v>16</v>
          </cell>
        </row>
        <row r="50">
          <cell r="AI50">
            <v>60</v>
          </cell>
          <cell r="AJ50">
            <v>10</v>
          </cell>
          <cell r="AK50">
            <v>3</v>
          </cell>
          <cell r="AL50" t="str">
            <v>513021199602120671</v>
          </cell>
          <cell r="AM50">
            <v>44</v>
          </cell>
        </row>
        <row r="51">
          <cell r="B51" t="str">
            <v>颜世毅</v>
          </cell>
          <cell r="C51" t="str">
            <v>男</v>
          </cell>
          <cell r="D51" t="str">
            <v>壮族</v>
          </cell>
          <cell r="E51">
            <v>36292</v>
          </cell>
          <cell r="F51" t="str">
            <v>中国</v>
          </cell>
          <cell r="G51" t="str">
            <v>居民身份证</v>
          </cell>
          <cell r="H51" t="str">
            <v>452126199905122412</v>
          </cell>
          <cell r="I51" t="str">
            <v>东风柳州汽车有限公司</v>
          </cell>
          <cell r="J51" t="str">
            <v>2021/7/6-2024/7/31</v>
          </cell>
          <cell r="K51" t="str">
            <v>是</v>
          </cell>
          <cell r="L51" t="str">
            <v>G</v>
          </cell>
        </row>
        <row r="51">
          <cell r="N51" t="str">
            <v>本科</v>
          </cell>
          <cell r="O51" t="str">
            <v>学士</v>
          </cell>
          <cell r="P51" t="str">
            <v>湖南大学</v>
          </cell>
          <cell r="Q51" t="str">
            <v>车辆工程</v>
          </cell>
          <cell r="R51" t="str">
            <v>一流建设高校</v>
          </cell>
          <cell r="S51" t="str">
            <v>2021/7/6-2026/7/6</v>
          </cell>
          <cell r="T51" t="str">
            <v>单位宿舍</v>
          </cell>
          <cell r="U51" t="str">
            <v>颜世毅</v>
          </cell>
          <cell r="V51" t="str">
            <v>东风柳州汽车有限公司后勤保障部</v>
          </cell>
          <cell r="W51" t="str">
            <v>/</v>
          </cell>
          <cell r="X51" t="str">
            <v>未入住</v>
          </cell>
          <cell r="Y51">
            <v>6000</v>
          </cell>
          <cell r="Z51">
            <v>1500</v>
          </cell>
          <cell r="AA51">
            <v>7500</v>
          </cell>
          <cell r="AB51">
            <v>44378</v>
          </cell>
          <cell r="AC51">
            <v>44750</v>
          </cell>
          <cell r="AD51">
            <v>15</v>
          </cell>
          <cell r="AE51">
            <v>3</v>
          </cell>
          <cell r="AF51">
            <v>18</v>
          </cell>
        </row>
        <row r="51">
          <cell r="AI51">
            <v>36</v>
          </cell>
          <cell r="AJ51">
            <v>12</v>
          </cell>
          <cell r="AK51">
            <v>3</v>
          </cell>
          <cell r="AL51" t="str">
            <v>452126199905122412</v>
          </cell>
          <cell r="AM51">
            <v>18</v>
          </cell>
        </row>
        <row r="52">
          <cell r="B52" t="str">
            <v>吴成骁</v>
          </cell>
          <cell r="C52" t="str">
            <v>男</v>
          </cell>
          <cell r="D52" t="str">
            <v>瑶族</v>
          </cell>
          <cell r="E52">
            <v>35651</v>
          </cell>
          <cell r="F52" t="str">
            <v>中国</v>
          </cell>
          <cell r="G52" t="str">
            <v>身份证</v>
          </cell>
          <cell r="H52" t="str">
            <v>45033219970809093X</v>
          </cell>
          <cell r="I52" t="str">
            <v>东风柳州汽车有限公司</v>
          </cell>
          <cell r="J52" t="str">
            <v>2021/9/23至2024年9月30日</v>
          </cell>
          <cell r="K52" t="str">
            <v>是</v>
          </cell>
          <cell r="L52" t="str">
            <v>H</v>
          </cell>
          <cell r="M52" t="str">
            <v>无</v>
          </cell>
          <cell r="N52" t="str">
            <v>本科</v>
          </cell>
          <cell r="O52" t="str">
            <v>学士</v>
          </cell>
          <cell r="P52" t="str">
            <v>兰州大学</v>
          </cell>
          <cell r="Q52" t="str">
            <v>信息管理与信息系统</v>
          </cell>
          <cell r="R52" t="str">
            <v>一流建设高校</v>
          </cell>
          <cell r="S52" t="str">
            <v>2021年9月24日至2026年9月24日</v>
          </cell>
          <cell r="T52" t="str">
            <v>单位宿舍</v>
          </cell>
          <cell r="U52" t="str">
            <v>吴成骁</v>
          </cell>
          <cell r="V52" t="str">
            <v>东风柳州汽车有限公司后勤保障部</v>
          </cell>
          <cell r="W52" t="str">
            <v>无</v>
          </cell>
          <cell r="X52" t="str">
            <v>未入住</v>
          </cell>
          <cell r="Y52">
            <v>4500</v>
          </cell>
          <cell r="Z52">
            <v>1125</v>
          </cell>
          <cell r="AA52">
            <v>5625</v>
          </cell>
          <cell r="AB52">
            <v>44470</v>
          </cell>
          <cell r="AC52">
            <v>44750</v>
          </cell>
          <cell r="AD52">
            <v>12</v>
          </cell>
          <cell r="AE52">
            <v>0</v>
          </cell>
          <cell r="AF52">
            <v>12</v>
          </cell>
        </row>
        <row r="52">
          <cell r="AI52">
            <v>12</v>
          </cell>
          <cell r="AJ52">
            <v>9</v>
          </cell>
          <cell r="AK52">
            <v>3</v>
          </cell>
          <cell r="AL52" t="str">
            <v>45033219970809093X</v>
          </cell>
          <cell r="AM52">
            <v>0</v>
          </cell>
        </row>
        <row r="53">
          <cell r="B53" t="str">
            <v>刘跃鸣</v>
          </cell>
          <cell r="C53" t="str">
            <v>男</v>
          </cell>
          <cell r="D53" t="str">
            <v>瑶</v>
          </cell>
          <cell r="E53" t="str">
            <v>1994-07-28</v>
          </cell>
          <cell r="F53" t="str">
            <v>中国</v>
          </cell>
          <cell r="G53" t="str">
            <v>身份证</v>
          </cell>
          <cell r="H53" t="str">
            <v>450332199407280019</v>
          </cell>
          <cell r="I53" t="str">
            <v>东风柳州汽车有限公司</v>
          </cell>
          <cell r="J53" t="str">
            <v>2022-3-14至2025-3-31</v>
          </cell>
          <cell r="K53" t="str">
            <v>是</v>
          </cell>
          <cell r="L53" t="str">
            <v>H</v>
          </cell>
          <cell r="M53" t="str">
            <v>无</v>
          </cell>
          <cell r="N53" t="str">
            <v>本科</v>
          </cell>
          <cell r="O53" t="str">
            <v>学士</v>
          </cell>
          <cell r="P53" t="str">
            <v>福州大学</v>
          </cell>
          <cell r="Q53" t="str">
            <v>材料成型及控制工程</v>
          </cell>
          <cell r="R53" t="str">
            <v>其他</v>
          </cell>
          <cell r="S53" t="str">
            <v>2022-9-7至2023-8-6</v>
          </cell>
          <cell r="T53" t="str">
            <v>个人房屋</v>
          </cell>
          <cell r="U53" t="str">
            <v>刘跃鸣</v>
          </cell>
          <cell r="V53" t="str">
            <v>庄礼玉</v>
          </cell>
          <cell r="W53" t="str">
            <v>450502198909161528</v>
          </cell>
          <cell r="X53" t="str">
            <v>无</v>
          </cell>
          <cell r="Y53">
            <v>500</v>
          </cell>
          <cell r="Z53">
            <v>125</v>
          </cell>
          <cell r="AA53">
            <v>1500</v>
          </cell>
          <cell r="AB53">
            <v>44805</v>
          </cell>
          <cell r="AC53">
            <v>44842</v>
          </cell>
          <cell r="AD53">
            <v>1</v>
          </cell>
          <cell r="AE53">
            <v>3</v>
          </cell>
          <cell r="AF53">
            <v>4</v>
          </cell>
        </row>
        <row r="53">
          <cell r="AI53">
            <v>12</v>
          </cell>
          <cell r="AJ53">
            <v>0</v>
          </cell>
          <cell r="AK53">
            <v>1</v>
          </cell>
          <cell r="AL53" t="str">
            <v>450332199407280019</v>
          </cell>
          <cell r="AM53">
            <v>8</v>
          </cell>
        </row>
        <row r="54">
          <cell r="B54" t="str">
            <v>刘谨</v>
          </cell>
          <cell r="C54" t="str">
            <v>男</v>
          </cell>
          <cell r="D54" t="str">
            <v>汉族</v>
          </cell>
          <cell r="E54" t="str">
            <v>1997-03-17</v>
          </cell>
          <cell r="F54" t="str">
            <v>中国</v>
          </cell>
          <cell r="G54" t="str">
            <v>身份证</v>
          </cell>
          <cell r="H54" t="str">
            <v>452402199703172118</v>
          </cell>
          <cell r="I54" t="str">
            <v>东风柳州汽车有限公司</v>
          </cell>
          <cell r="J54" t="str">
            <v>2022-3-1至2025-3-31</v>
          </cell>
          <cell r="K54" t="str">
            <v>是</v>
          </cell>
          <cell r="L54" t="str">
            <v>H</v>
          </cell>
          <cell r="M54" t="str">
            <v>无</v>
          </cell>
          <cell r="N54" t="str">
            <v>本科</v>
          </cell>
          <cell r="O54" t="str">
            <v>学士</v>
          </cell>
          <cell r="P54" t="str">
            <v>南京理工大学</v>
          </cell>
          <cell r="Q54" t="str">
            <v>材料科学与工程</v>
          </cell>
          <cell r="R54" t="str">
            <v>其他</v>
          </cell>
          <cell r="S54" t="str">
            <v>2022-03-01至2023-06-15</v>
          </cell>
          <cell r="T54" t="str">
            <v>个人房屋</v>
          </cell>
          <cell r="U54" t="str">
            <v>刘谨</v>
          </cell>
          <cell r="V54" t="str">
            <v>鲍莹</v>
          </cell>
          <cell r="W54" t="str">
            <v>452427199708041325</v>
          </cell>
          <cell r="X54" t="str">
            <v>无</v>
          </cell>
          <cell r="Y54">
            <v>3500</v>
          </cell>
          <cell r="Z54">
            <v>875</v>
          </cell>
          <cell r="AA54">
            <v>3500</v>
          </cell>
          <cell r="AB54">
            <v>44621</v>
          </cell>
          <cell r="AC54">
            <v>44750</v>
          </cell>
          <cell r="AD54">
            <v>7</v>
          </cell>
          <cell r="AE54">
            <v>3</v>
          </cell>
          <cell r="AF54">
            <v>10</v>
          </cell>
        </row>
        <row r="54">
          <cell r="AI54">
            <v>12</v>
          </cell>
          <cell r="AJ54">
            <v>0</v>
          </cell>
          <cell r="AK54">
            <v>7</v>
          </cell>
          <cell r="AL54" t="str">
            <v>452402199703172118</v>
          </cell>
          <cell r="AM54">
            <v>2</v>
          </cell>
        </row>
        <row r="55">
          <cell r="B55" t="str">
            <v>孙君慧</v>
          </cell>
          <cell r="C55" t="str">
            <v>女</v>
          </cell>
          <cell r="D55" t="str">
            <v>汉族</v>
          </cell>
          <cell r="E55" t="str">
            <v>1998-02-02</v>
          </cell>
          <cell r="F55" t="str">
            <v>中国</v>
          </cell>
          <cell r="G55" t="str">
            <v>身份证</v>
          </cell>
          <cell r="H55" t="str">
            <v>450203199802021343</v>
          </cell>
          <cell r="I55" t="str">
            <v>东风柳州汽车有限公司</v>
          </cell>
          <cell r="J55" t="str">
            <v>2020-7-7至2023.7.31</v>
          </cell>
          <cell r="K55" t="str">
            <v>是</v>
          </cell>
          <cell r="L55" t="str">
            <v>H</v>
          </cell>
          <cell r="M55" t="str">
            <v>助理工程师</v>
          </cell>
          <cell r="N55" t="str">
            <v>本科</v>
          </cell>
          <cell r="O55" t="str">
            <v>学士</v>
          </cell>
          <cell r="P55" t="str">
            <v>北京林业大学</v>
          </cell>
          <cell r="Q55" t="str">
            <v>车辆工程</v>
          </cell>
          <cell r="R55" t="str">
            <v>其他</v>
          </cell>
          <cell r="S55" t="str">
            <v>2020-7-7至2025-7-7</v>
          </cell>
          <cell r="T55" t="str">
            <v>单位宿舍</v>
          </cell>
          <cell r="U55" t="str">
            <v>孙君慧</v>
          </cell>
          <cell r="V55" t="str">
            <v>东风柳州汽车有限公司后勤保障部</v>
          </cell>
          <cell r="W55" t="str">
            <v>\</v>
          </cell>
          <cell r="X55" t="str">
            <v>无</v>
          </cell>
          <cell r="Y55">
            <v>6000</v>
          </cell>
          <cell r="Z55">
            <v>1500</v>
          </cell>
          <cell r="AA55">
            <v>7500</v>
          </cell>
          <cell r="AB55" t="str">
            <v>2020年7月</v>
          </cell>
          <cell r="AC55">
            <v>44750</v>
          </cell>
          <cell r="AD55">
            <v>12</v>
          </cell>
          <cell r="AE55">
            <v>0</v>
          </cell>
          <cell r="AF55">
            <v>12</v>
          </cell>
        </row>
        <row r="55">
          <cell r="AI55">
            <v>12</v>
          </cell>
          <cell r="AJ55">
            <v>0</v>
          </cell>
          <cell r="AK55">
            <v>12</v>
          </cell>
          <cell r="AL55" t="str">
            <v>450203199802021343</v>
          </cell>
          <cell r="AM55">
            <v>0</v>
          </cell>
        </row>
        <row r="56">
          <cell r="B56" t="str">
            <v>曾明栩</v>
          </cell>
          <cell r="C56" t="str">
            <v>男</v>
          </cell>
          <cell r="D56" t="str">
            <v>汉族</v>
          </cell>
          <cell r="E56" t="str">
            <v>1997-11-23</v>
          </cell>
          <cell r="F56" t="str">
            <v>中国</v>
          </cell>
          <cell r="G56" t="str">
            <v>居民身份证</v>
          </cell>
          <cell r="H56" t="str">
            <v>450981199711231430</v>
          </cell>
          <cell r="I56" t="str">
            <v>东风柳州汽车有限公司</v>
          </cell>
          <cell r="J56" t="str">
            <v>2022-2-14至2025-2-28</v>
          </cell>
          <cell r="K56" t="str">
            <v>是</v>
          </cell>
          <cell r="L56" t="str">
            <v>H</v>
          </cell>
          <cell r="M56" t="str">
            <v>助理工程师</v>
          </cell>
          <cell r="N56" t="str">
            <v>本科</v>
          </cell>
          <cell r="O56" t="str">
            <v>学士</v>
          </cell>
          <cell r="P56" t="str">
            <v>广西大学</v>
          </cell>
          <cell r="Q56" t="str">
            <v>自动化</v>
          </cell>
          <cell r="R56" t="str">
            <v>其他</v>
          </cell>
          <cell r="S56" t="str">
            <v>2022-2-10至2023-2-9</v>
          </cell>
          <cell r="T56" t="str">
            <v>个人房屋</v>
          </cell>
          <cell r="U56" t="str">
            <v>曾明栩</v>
          </cell>
          <cell r="V56" t="str">
            <v>余映桥</v>
          </cell>
          <cell r="W56" t="str">
            <v>452223198702072541</v>
          </cell>
          <cell r="X56" t="str">
            <v>无</v>
          </cell>
          <cell r="Y56">
            <v>4000</v>
          </cell>
          <cell r="Z56">
            <v>1000</v>
          </cell>
          <cell r="AA56">
            <v>5000</v>
          </cell>
          <cell r="AB56">
            <v>44593</v>
          </cell>
          <cell r="AC56">
            <v>44750</v>
          </cell>
          <cell r="AD56">
            <v>8</v>
          </cell>
          <cell r="AE56">
            <v>3</v>
          </cell>
          <cell r="AF56">
            <v>11</v>
          </cell>
        </row>
        <row r="56">
          <cell r="AI56">
            <v>12</v>
          </cell>
          <cell r="AJ56">
            <v>0</v>
          </cell>
          <cell r="AK56">
            <v>8</v>
          </cell>
          <cell r="AL56" t="str">
            <v>450981199711231430</v>
          </cell>
          <cell r="AM56">
            <v>1</v>
          </cell>
        </row>
        <row r="57">
          <cell r="B57" t="str">
            <v>张问贵</v>
          </cell>
          <cell r="C57" t="str">
            <v>男</v>
          </cell>
          <cell r="D57" t="str">
            <v>汉</v>
          </cell>
          <cell r="E57" t="str">
            <v>1996-10-01</v>
          </cell>
          <cell r="F57" t="str">
            <v>中国</v>
          </cell>
          <cell r="G57" t="str">
            <v>身份证</v>
          </cell>
          <cell r="H57" t="str">
            <v>452629199610010911</v>
          </cell>
          <cell r="I57" t="str">
            <v>东风柳州汽车有限公司</v>
          </cell>
          <cell r="J57" t="str">
            <v>2022-01-20至2025-01-31</v>
          </cell>
          <cell r="K57" t="str">
            <v>是</v>
          </cell>
          <cell r="L57" t="str">
            <v>H</v>
          </cell>
          <cell r="M57" t="str">
            <v>助理工程师</v>
          </cell>
          <cell r="N57" t="str">
            <v>本科</v>
          </cell>
          <cell r="O57" t="str">
            <v>学士</v>
          </cell>
          <cell r="P57" t="str">
            <v>广西大学</v>
          </cell>
          <cell r="Q57" t="str">
            <v>过程装备与控制工程</v>
          </cell>
          <cell r="R57" t="str">
            <v>其他</v>
          </cell>
          <cell r="S57" t="str">
            <v>2022-2-1至2023-1-31</v>
          </cell>
          <cell r="T57" t="str">
            <v>个人房屋</v>
          </cell>
          <cell r="U57" t="str">
            <v>张问贵</v>
          </cell>
          <cell r="V57" t="str">
            <v>刘木兰</v>
          </cell>
          <cell r="W57" t="str">
            <v>452223197210292527</v>
          </cell>
          <cell r="X57" t="str">
            <v>无</v>
          </cell>
          <cell r="Y57">
            <v>4000</v>
          </cell>
          <cell r="Z57">
            <v>1000</v>
          </cell>
          <cell r="AA57">
            <v>5000</v>
          </cell>
          <cell r="AB57">
            <v>44593</v>
          </cell>
          <cell r="AC57">
            <v>44750</v>
          </cell>
          <cell r="AD57">
            <v>8</v>
          </cell>
          <cell r="AE57">
            <v>3</v>
          </cell>
          <cell r="AF57">
            <v>11</v>
          </cell>
        </row>
        <row r="57">
          <cell r="AI57">
            <v>12</v>
          </cell>
          <cell r="AJ57">
            <v>0</v>
          </cell>
          <cell r="AK57">
            <v>8</v>
          </cell>
          <cell r="AL57" t="str">
            <v>452629199610010911</v>
          </cell>
          <cell r="AM57">
            <v>1</v>
          </cell>
        </row>
        <row r="58">
          <cell r="B58" t="str">
            <v>黄玉月</v>
          </cell>
          <cell r="C58" t="str">
            <v>女</v>
          </cell>
          <cell r="D58" t="str">
            <v>壮</v>
          </cell>
          <cell r="E58" t="str">
            <v>1994-10-15</v>
          </cell>
          <cell r="F58" t="str">
            <v>中国</v>
          </cell>
          <cell r="G58" t="str">
            <v>身份证</v>
          </cell>
          <cell r="H58" t="str">
            <v>450224199410153920</v>
          </cell>
          <cell r="I58" t="str">
            <v>东风柳州汽车有限公司</v>
          </cell>
          <cell r="J58" t="str">
            <v>2021-2-24至2024-3-31</v>
          </cell>
          <cell r="K58" t="str">
            <v>是</v>
          </cell>
          <cell r="L58" t="str">
            <v>G</v>
          </cell>
          <cell r="M58" t="str">
            <v>助理工程师</v>
          </cell>
          <cell r="N58" t="str">
            <v>本科</v>
          </cell>
          <cell r="O58" t="str">
            <v>学士</v>
          </cell>
          <cell r="P58" t="str">
            <v>四川大学</v>
          </cell>
          <cell r="Q58" t="str">
            <v>轻化工程</v>
          </cell>
          <cell r="R58" t="str">
            <v>一流建设高校</v>
          </cell>
          <cell r="S58" t="str">
            <v>2021-10-1至2024-10-1</v>
          </cell>
          <cell r="T58" t="str">
            <v>个人房屋</v>
          </cell>
          <cell r="U58" t="str">
            <v>黄玉月</v>
          </cell>
          <cell r="V58" t="str">
            <v>韦飞标</v>
          </cell>
          <cell r="W58" t="str">
            <v>452223197511302511</v>
          </cell>
          <cell r="X58" t="str">
            <v>无</v>
          </cell>
          <cell r="Y58">
            <v>6000</v>
          </cell>
          <cell r="Z58">
            <v>1500</v>
          </cell>
          <cell r="AA58">
            <v>7500</v>
          </cell>
          <cell r="AB58">
            <v>44470</v>
          </cell>
          <cell r="AC58">
            <v>44750</v>
          </cell>
          <cell r="AD58">
            <v>12</v>
          </cell>
          <cell r="AE58">
            <v>3</v>
          </cell>
          <cell r="AF58">
            <v>15</v>
          </cell>
        </row>
        <row r="58">
          <cell r="AI58">
            <v>36</v>
          </cell>
          <cell r="AJ58">
            <v>0</v>
          </cell>
          <cell r="AK58">
            <v>12</v>
          </cell>
          <cell r="AL58" t="str">
            <v>450224199410153920</v>
          </cell>
          <cell r="AM58">
            <v>21</v>
          </cell>
        </row>
        <row r="59">
          <cell r="B59" t="str">
            <v>陈文森</v>
          </cell>
          <cell r="C59" t="str">
            <v>男</v>
          </cell>
          <cell r="D59" t="str">
            <v>汉</v>
          </cell>
          <cell r="E59" t="str">
            <v>1996.02.10</v>
          </cell>
          <cell r="F59" t="str">
            <v>中国</v>
          </cell>
          <cell r="G59" t="str">
            <v>身份证</v>
          </cell>
          <cell r="H59" t="str">
            <v>450881199602102677</v>
          </cell>
          <cell r="I59" t="str">
            <v>东风柳州汽车有限公司</v>
          </cell>
          <cell r="J59" t="str">
            <v>2022.02.14-2025.02.28</v>
          </cell>
          <cell r="K59" t="str">
            <v>是</v>
          </cell>
          <cell r="L59" t="str">
            <v>H</v>
          </cell>
          <cell r="M59" t="str">
            <v>助理工程师</v>
          </cell>
          <cell r="N59" t="str">
            <v>本科</v>
          </cell>
          <cell r="O59" t="str">
            <v>学士</v>
          </cell>
          <cell r="P59" t="str">
            <v>广西大学</v>
          </cell>
          <cell r="Q59" t="str">
            <v>过程装备与控制工程</v>
          </cell>
          <cell r="R59" t="str">
            <v>其他</v>
          </cell>
          <cell r="S59" t="str">
            <v>2022.02.01-2023.01.31</v>
          </cell>
          <cell r="T59" t="str">
            <v>个人房屋</v>
          </cell>
          <cell r="U59" t="str">
            <v>陈文森</v>
          </cell>
          <cell r="V59" t="str">
            <v>刘木兰</v>
          </cell>
          <cell r="W59" t="str">
            <v>452223197210292527</v>
          </cell>
          <cell r="X59" t="str">
            <v>无</v>
          </cell>
          <cell r="Y59">
            <v>4000</v>
          </cell>
          <cell r="Z59">
            <v>1000</v>
          </cell>
          <cell r="AA59">
            <v>5000</v>
          </cell>
          <cell r="AB59">
            <v>44593</v>
          </cell>
          <cell r="AC59">
            <v>44750</v>
          </cell>
          <cell r="AD59">
            <v>8</v>
          </cell>
          <cell r="AE59">
            <v>3</v>
          </cell>
          <cell r="AF59">
            <v>11</v>
          </cell>
        </row>
        <row r="59">
          <cell r="AI59">
            <v>12</v>
          </cell>
          <cell r="AJ59">
            <v>0</v>
          </cell>
          <cell r="AK59">
            <v>8</v>
          </cell>
          <cell r="AL59" t="str">
            <v>450881199602102677</v>
          </cell>
          <cell r="AM59">
            <v>1</v>
          </cell>
        </row>
        <row r="61">
          <cell r="AM61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M1361"/>
  <sheetViews>
    <sheetView tabSelected="1" zoomScale="85" zoomScaleNormal="85" workbookViewId="0">
      <pane ySplit="3" topLeftCell="A1237" activePane="bottomLeft" state="frozen"/>
      <selection/>
      <selection pane="bottomLeft" activeCell="O1248" sqref="O1248"/>
    </sheetView>
  </sheetViews>
  <sheetFormatPr defaultColWidth="9" defaultRowHeight="30" customHeight="1"/>
  <cols>
    <col min="1" max="1" width="8.75833333333333" style="2" customWidth="1"/>
    <col min="2" max="2" width="10.0583333333333" style="2" customWidth="1"/>
    <col min="3" max="3" width="8.1" style="2" customWidth="1"/>
    <col min="4" max="4" width="27.9333333333333" style="42" customWidth="1"/>
    <col min="5" max="5" width="14.1083333333333" style="42" customWidth="1"/>
    <col min="6" max="7" width="17.0583333333333" style="43" customWidth="1"/>
    <col min="8" max="8" width="16.7666666666667" style="43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44" t="s">
        <v>0</v>
      </c>
      <c r="B1" s="44"/>
      <c r="C1" s="44"/>
      <c r="D1" s="45"/>
      <c r="E1" s="46"/>
      <c r="F1" s="47"/>
      <c r="G1" s="47"/>
      <c r="H1" s="47"/>
      <c r="I1" s="45"/>
      <c r="J1" s="45"/>
      <c r="K1" s="45"/>
      <c r="L1" s="45"/>
    </row>
    <row r="2" s="2" customFormat="1" ht="25" customHeight="1" spans="1:12">
      <c r="A2" s="48" t="s">
        <v>1</v>
      </c>
      <c r="B2" s="48"/>
      <c r="C2" s="48"/>
      <c r="D2" s="48"/>
      <c r="E2" s="49"/>
      <c r="F2" s="50"/>
      <c r="G2" s="50"/>
      <c r="H2" s="50"/>
      <c r="I2" s="48"/>
      <c r="J2" s="48"/>
      <c r="K2" s="48"/>
      <c r="L2" s="48"/>
    </row>
    <row r="3" s="3" customFormat="1" ht="52" customHeight="1" spans="1:13">
      <c r="A3" s="51" t="s">
        <v>2</v>
      </c>
      <c r="B3" s="51" t="s">
        <v>3</v>
      </c>
      <c r="C3" s="51" t="s">
        <v>4</v>
      </c>
      <c r="D3" s="51" t="s">
        <v>5</v>
      </c>
      <c r="E3" s="51" t="s">
        <v>6</v>
      </c>
      <c r="F3" s="52" t="s">
        <v>7</v>
      </c>
      <c r="G3" s="52" t="s">
        <v>8</v>
      </c>
      <c r="H3" s="53" t="s">
        <v>9</v>
      </c>
      <c r="I3" s="51" t="s">
        <v>10</v>
      </c>
      <c r="J3" s="51" t="s">
        <v>11</v>
      </c>
      <c r="K3" s="51" t="s">
        <v>12</v>
      </c>
      <c r="L3" s="51" t="s">
        <v>13</v>
      </c>
      <c r="M3" s="51" t="s">
        <v>14</v>
      </c>
    </row>
    <row r="4" s="4" customFormat="1" customHeight="1" spans="1:13">
      <c r="A4" s="54">
        <v>1</v>
      </c>
      <c r="B4" s="55" t="s">
        <v>15</v>
      </c>
      <c r="C4" s="55" t="s">
        <v>16</v>
      </c>
      <c r="D4" s="56" t="s">
        <v>17</v>
      </c>
      <c r="E4" s="55" t="s">
        <v>18</v>
      </c>
      <c r="F4" s="57">
        <v>6000</v>
      </c>
      <c r="G4" s="57">
        <v>1500</v>
      </c>
      <c r="H4" s="57">
        <v>7500</v>
      </c>
      <c r="I4" s="59">
        <v>44501</v>
      </c>
      <c r="J4" s="59" t="s">
        <v>19</v>
      </c>
      <c r="K4" s="55">
        <v>0</v>
      </c>
      <c r="L4" s="55">
        <v>12</v>
      </c>
      <c r="M4" s="55">
        <v>12</v>
      </c>
    </row>
    <row r="5" s="4" customFormat="1" customHeight="1" spans="1:13">
      <c r="A5" s="54">
        <v>2</v>
      </c>
      <c r="B5" s="55" t="s">
        <v>20</v>
      </c>
      <c r="C5" s="55" t="s">
        <v>16</v>
      </c>
      <c r="D5" s="56" t="s">
        <v>17</v>
      </c>
      <c r="E5" s="55" t="s">
        <v>18</v>
      </c>
      <c r="F5" s="57">
        <v>6000</v>
      </c>
      <c r="G5" s="57">
        <v>1500</v>
      </c>
      <c r="H5" s="57">
        <v>7500</v>
      </c>
      <c r="I5" s="59">
        <v>44409</v>
      </c>
      <c r="J5" s="59" t="s">
        <v>19</v>
      </c>
      <c r="K5" s="55">
        <v>0</v>
      </c>
      <c r="L5" s="55">
        <v>12</v>
      </c>
      <c r="M5" s="55">
        <v>12</v>
      </c>
    </row>
    <row r="6" s="4" customFormat="1" customHeight="1" spans="1:13">
      <c r="A6" s="54">
        <v>3</v>
      </c>
      <c r="B6" s="55" t="s">
        <v>21</v>
      </c>
      <c r="C6" s="55" t="s">
        <v>16</v>
      </c>
      <c r="D6" s="56" t="s">
        <v>17</v>
      </c>
      <c r="E6" s="55" t="s">
        <v>18</v>
      </c>
      <c r="F6" s="57">
        <v>500</v>
      </c>
      <c r="G6" s="57">
        <v>125</v>
      </c>
      <c r="H6" s="57">
        <v>625</v>
      </c>
      <c r="I6" s="59">
        <v>44896</v>
      </c>
      <c r="J6" s="59" t="s">
        <v>19</v>
      </c>
      <c r="K6" s="55">
        <v>0</v>
      </c>
      <c r="L6" s="55">
        <v>1</v>
      </c>
      <c r="M6" s="55">
        <v>1</v>
      </c>
    </row>
    <row r="7" s="4" customFormat="1" customHeight="1" spans="1:13">
      <c r="A7" s="54">
        <v>4</v>
      </c>
      <c r="B7" s="55" t="s">
        <v>22</v>
      </c>
      <c r="C7" s="55" t="s">
        <v>23</v>
      </c>
      <c r="D7" s="56" t="s">
        <v>17</v>
      </c>
      <c r="E7" s="55" t="s">
        <v>24</v>
      </c>
      <c r="F7" s="57">
        <v>3000</v>
      </c>
      <c r="G7" s="57">
        <v>750</v>
      </c>
      <c r="H7" s="57">
        <v>3750</v>
      </c>
      <c r="I7" s="59" t="s">
        <v>25</v>
      </c>
      <c r="J7" s="59">
        <v>44835</v>
      </c>
      <c r="K7" s="55">
        <v>15</v>
      </c>
      <c r="L7" s="55">
        <v>3</v>
      </c>
      <c r="M7" s="55">
        <v>18</v>
      </c>
    </row>
    <row r="8" s="4" customFormat="1" customHeight="1" spans="1:13">
      <c r="A8" s="54">
        <v>5</v>
      </c>
      <c r="B8" s="55" t="s">
        <v>26</v>
      </c>
      <c r="C8" s="55" t="s">
        <v>16</v>
      </c>
      <c r="D8" s="56" t="s">
        <v>17</v>
      </c>
      <c r="E8" s="58" t="s">
        <v>24</v>
      </c>
      <c r="F8" s="57">
        <v>3000</v>
      </c>
      <c r="G8" s="57">
        <v>750</v>
      </c>
      <c r="H8" s="57">
        <v>3750</v>
      </c>
      <c r="I8" s="60" t="s">
        <v>27</v>
      </c>
      <c r="J8" s="59">
        <v>44835</v>
      </c>
      <c r="K8" s="55">
        <v>3</v>
      </c>
      <c r="L8" s="55">
        <v>3</v>
      </c>
      <c r="M8" s="55">
        <v>6</v>
      </c>
    </row>
    <row r="9" s="4" customFormat="1" customHeight="1" spans="1:13">
      <c r="A9" s="54">
        <v>6</v>
      </c>
      <c r="B9" s="55" t="s">
        <v>28</v>
      </c>
      <c r="C9" s="55" t="s">
        <v>16</v>
      </c>
      <c r="D9" s="56" t="s">
        <v>17</v>
      </c>
      <c r="E9" s="58" t="s">
        <v>24</v>
      </c>
      <c r="F9" s="57">
        <v>3000</v>
      </c>
      <c r="G9" s="57">
        <v>750</v>
      </c>
      <c r="H9" s="57">
        <v>3750</v>
      </c>
      <c r="I9" s="60" t="s">
        <v>29</v>
      </c>
      <c r="J9" s="59">
        <v>44835</v>
      </c>
      <c r="K9" s="55">
        <v>6</v>
      </c>
      <c r="L9" s="55">
        <v>3</v>
      </c>
      <c r="M9" s="55">
        <v>9</v>
      </c>
    </row>
    <row r="10" s="4" customFormat="1" customHeight="1" spans="1:13">
      <c r="A10" s="54">
        <v>7</v>
      </c>
      <c r="B10" s="55" t="s">
        <v>30</v>
      </c>
      <c r="C10" s="55" t="s">
        <v>16</v>
      </c>
      <c r="D10" s="56" t="s">
        <v>17</v>
      </c>
      <c r="E10" s="58" t="s">
        <v>31</v>
      </c>
      <c r="F10" s="57">
        <v>1500</v>
      </c>
      <c r="G10" s="57">
        <v>375</v>
      </c>
      <c r="H10" s="57">
        <v>1875</v>
      </c>
      <c r="I10" s="60" t="s">
        <v>25</v>
      </c>
      <c r="J10" s="59">
        <v>44835</v>
      </c>
      <c r="K10" s="55">
        <v>15</v>
      </c>
      <c r="L10" s="55">
        <v>3</v>
      </c>
      <c r="M10" s="55">
        <v>18</v>
      </c>
    </row>
    <row r="11" s="4" customFormat="1" customHeight="1" spans="1:13">
      <c r="A11" s="54">
        <v>8</v>
      </c>
      <c r="B11" s="55" t="s">
        <v>32</v>
      </c>
      <c r="C11" s="55" t="s">
        <v>23</v>
      </c>
      <c r="D11" s="56" t="s">
        <v>17</v>
      </c>
      <c r="E11" s="58" t="s">
        <v>31</v>
      </c>
      <c r="F11" s="57">
        <v>1500</v>
      </c>
      <c r="G11" s="57">
        <v>375</v>
      </c>
      <c r="H11" s="57">
        <v>1875</v>
      </c>
      <c r="I11" s="60" t="s">
        <v>33</v>
      </c>
      <c r="J11" s="59">
        <v>44835</v>
      </c>
      <c r="K11" s="55">
        <v>19</v>
      </c>
      <c r="L11" s="55">
        <v>3</v>
      </c>
      <c r="M11" s="55">
        <v>22</v>
      </c>
    </row>
    <row r="12" s="4" customFormat="1" customHeight="1" spans="1:13">
      <c r="A12" s="54">
        <v>9</v>
      </c>
      <c r="B12" s="55" t="s">
        <v>34</v>
      </c>
      <c r="C12" s="55" t="s">
        <v>16</v>
      </c>
      <c r="D12" s="56" t="s">
        <v>17</v>
      </c>
      <c r="E12" s="58" t="s">
        <v>31</v>
      </c>
      <c r="F12" s="57">
        <v>1500</v>
      </c>
      <c r="G12" s="57">
        <v>375</v>
      </c>
      <c r="H12" s="57">
        <v>1875</v>
      </c>
      <c r="I12" s="60" t="s">
        <v>35</v>
      </c>
      <c r="J12" s="59">
        <v>44835</v>
      </c>
      <c r="K12" s="55">
        <v>13</v>
      </c>
      <c r="L12" s="55">
        <v>3</v>
      </c>
      <c r="M12" s="55">
        <v>16</v>
      </c>
    </row>
    <row r="13" s="4" customFormat="1" customHeight="1" spans="1:13">
      <c r="A13" s="54">
        <v>10</v>
      </c>
      <c r="B13" s="55" t="s">
        <v>36</v>
      </c>
      <c r="C13" s="55" t="s">
        <v>16</v>
      </c>
      <c r="D13" s="56" t="s">
        <v>17</v>
      </c>
      <c r="E13" s="58" t="s">
        <v>31</v>
      </c>
      <c r="F13" s="57">
        <v>1500</v>
      </c>
      <c r="G13" s="57">
        <v>375</v>
      </c>
      <c r="H13" s="57">
        <v>1875</v>
      </c>
      <c r="I13" s="60" t="s">
        <v>37</v>
      </c>
      <c r="J13" s="59">
        <v>44835</v>
      </c>
      <c r="K13" s="55">
        <v>14</v>
      </c>
      <c r="L13" s="55">
        <v>3</v>
      </c>
      <c r="M13" s="55">
        <v>17</v>
      </c>
    </row>
    <row r="14" s="4" customFormat="1" customHeight="1" spans="1:13">
      <c r="A14" s="54">
        <v>11</v>
      </c>
      <c r="B14" s="55" t="s">
        <v>38</v>
      </c>
      <c r="C14" s="55" t="s">
        <v>16</v>
      </c>
      <c r="D14" s="56" t="s">
        <v>17</v>
      </c>
      <c r="E14" s="58" t="s">
        <v>31</v>
      </c>
      <c r="F14" s="57">
        <v>1500</v>
      </c>
      <c r="G14" s="57">
        <v>375</v>
      </c>
      <c r="H14" s="57">
        <v>1875</v>
      </c>
      <c r="I14" s="60" t="s">
        <v>35</v>
      </c>
      <c r="J14" s="59">
        <v>44835</v>
      </c>
      <c r="K14" s="55">
        <v>13</v>
      </c>
      <c r="L14" s="55">
        <v>3</v>
      </c>
      <c r="M14" s="55">
        <v>16</v>
      </c>
    </row>
    <row r="15" s="4" customFormat="1" customHeight="1" spans="1:13">
      <c r="A15" s="54">
        <v>12</v>
      </c>
      <c r="B15" s="55" t="s">
        <v>39</v>
      </c>
      <c r="C15" s="55" t="s">
        <v>23</v>
      </c>
      <c r="D15" s="56" t="s">
        <v>17</v>
      </c>
      <c r="E15" s="58" t="s">
        <v>31</v>
      </c>
      <c r="F15" s="57">
        <v>1500</v>
      </c>
      <c r="G15" s="57">
        <v>375</v>
      </c>
      <c r="H15" s="57">
        <v>1875</v>
      </c>
      <c r="I15" s="60" t="s">
        <v>25</v>
      </c>
      <c r="J15" s="59">
        <v>44835</v>
      </c>
      <c r="K15" s="55">
        <v>15</v>
      </c>
      <c r="L15" s="55">
        <v>3</v>
      </c>
      <c r="M15" s="55">
        <v>18</v>
      </c>
    </row>
    <row r="16" s="4" customFormat="1" customHeight="1" spans="1:13">
      <c r="A16" s="54">
        <v>13</v>
      </c>
      <c r="B16" s="55" t="s">
        <v>40</v>
      </c>
      <c r="C16" s="55" t="s">
        <v>16</v>
      </c>
      <c r="D16" s="56" t="s">
        <v>17</v>
      </c>
      <c r="E16" s="58" t="s">
        <v>31</v>
      </c>
      <c r="F16" s="57">
        <v>1500</v>
      </c>
      <c r="G16" s="57">
        <v>375</v>
      </c>
      <c r="H16" s="57">
        <v>1875</v>
      </c>
      <c r="I16" s="60" t="s">
        <v>25</v>
      </c>
      <c r="J16" s="59">
        <v>44835</v>
      </c>
      <c r="K16" s="55">
        <v>15</v>
      </c>
      <c r="L16" s="55">
        <v>3</v>
      </c>
      <c r="M16" s="55">
        <v>18</v>
      </c>
    </row>
    <row r="17" s="4" customFormat="1" customHeight="1" spans="1:13">
      <c r="A17" s="54">
        <v>14</v>
      </c>
      <c r="B17" s="55" t="s">
        <v>41</v>
      </c>
      <c r="C17" s="55" t="s">
        <v>23</v>
      </c>
      <c r="D17" s="56" t="s">
        <v>17</v>
      </c>
      <c r="E17" s="58" t="s">
        <v>31</v>
      </c>
      <c r="F17" s="57">
        <v>1500</v>
      </c>
      <c r="G17" s="57">
        <v>375</v>
      </c>
      <c r="H17" s="57">
        <v>1875</v>
      </c>
      <c r="I17" s="60">
        <v>44593</v>
      </c>
      <c r="J17" s="59">
        <v>44835</v>
      </c>
      <c r="K17" s="55">
        <v>8</v>
      </c>
      <c r="L17" s="55">
        <v>3</v>
      </c>
      <c r="M17" s="55">
        <v>11</v>
      </c>
    </row>
    <row r="18" s="4" customFormat="1" customHeight="1" spans="1:13">
      <c r="A18" s="54">
        <v>15</v>
      </c>
      <c r="B18" s="55" t="s">
        <v>42</v>
      </c>
      <c r="C18" s="55" t="s">
        <v>16</v>
      </c>
      <c r="D18" s="56" t="s">
        <v>17</v>
      </c>
      <c r="E18" s="58" t="s">
        <v>18</v>
      </c>
      <c r="F18" s="57">
        <v>1500</v>
      </c>
      <c r="G18" s="57">
        <v>375</v>
      </c>
      <c r="H18" s="57">
        <v>1875</v>
      </c>
      <c r="I18" s="60" t="s">
        <v>27</v>
      </c>
      <c r="J18" s="59">
        <v>44835</v>
      </c>
      <c r="K18" s="55">
        <v>3</v>
      </c>
      <c r="L18" s="55">
        <v>3</v>
      </c>
      <c r="M18" s="55">
        <v>6</v>
      </c>
    </row>
    <row r="19" s="4" customFormat="1" customHeight="1" spans="1:13">
      <c r="A19" s="54">
        <v>16</v>
      </c>
      <c r="B19" s="55" t="s">
        <v>43</v>
      </c>
      <c r="C19" s="55" t="s">
        <v>23</v>
      </c>
      <c r="D19" s="56" t="s">
        <v>17</v>
      </c>
      <c r="E19" s="58" t="s">
        <v>18</v>
      </c>
      <c r="F19" s="57">
        <v>1500</v>
      </c>
      <c r="G19" s="57">
        <v>375</v>
      </c>
      <c r="H19" s="57">
        <v>1875</v>
      </c>
      <c r="I19" s="60" t="s">
        <v>29</v>
      </c>
      <c r="J19" s="59">
        <v>44835</v>
      </c>
      <c r="K19" s="55">
        <v>6</v>
      </c>
      <c r="L19" s="55">
        <v>3</v>
      </c>
      <c r="M19" s="55">
        <v>9</v>
      </c>
    </row>
    <row r="20" s="4" customFormat="1" customHeight="1" spans="1:13">
      <c r="A20" s="54">
        <v>17</v>
      </c>
      <c r="B20" s="55" t="s">
        <v>44</v>
      </c>
      <c r="C20" s="55" t="s">
        <v>16</v>
      </c>
      <c r="D20" s="56" t="s">
        <v>17</v>
      </c>
      <c r="E20" s="58" t="s">
        <v>18</v>
      </c>
      <c r="F20" s="57">
        <v>500</v>
      </c>
      <c r="G20" s="57">
        <v>125</v>
      </c>
      <c r="H20" s="57">
        <v>625</v>
      </c>
      <c r="I20" s="60" t="s">
        <v>45</v>
      </c>
      <c r="J20" s="59">
        <v>44835</v>
      </c>
      <c r="K20" s="55">
        <v>11</v>
      </c>
      <c r="L20" s="55">
        <v>1</v>
      </c>
      <c r="M20" s="55">
        <v>12</v>
      </c>
    </row>
    <row r="21" s="4" customFormat="1" customHeight="1" spans="1:13">
      <c r="A21" s="54">
        <v>18</v>
      </c>
      <c r="B21" s="55" t="s">
        <v>46</v>
      </c>
      <c r="C21" s="55" t="s">
        <v>16</v>
      </c>
      <c r="D21" s="56" t="s">
        <v>17</v>
      </c>
      <c r="E21" s="58" t="s">
        <v>18</v>
      </c>
      <c r="F21" s="57">
        <v>1500</v>
      </c>
      <c r="G21" s="57">
        <v>375</v>
      </c>
      <c r="H21" s="57">
        <v>1875</v>
      </c>
      <c r="I21" s="60" t="s">
        <v>47</v>
      </c>
      <c r="J21" s="59">
        <v>44835</v>
      </c>
      <c r="K21" s="55">
        <v>7</v>
      </c>
      <c r="L21" s="55">
        <v>3</v>
      </c>
      <c r="M21" s="55">
        <v>10</v>
      </c>
    </row>
    <row r="22" s="4" customFormat="1" customHeight="1" spans="1:13">
      <c r="A22" s="54">
        <v>19</v>
      </c>
      <c r="B22" s="55" t="s">
        <v>48</v>
      </c>
      <c r="C22" s="55" t="s">
        <v>16</v>
      </c>
      <c r="D22" s="56" t="s">
        <v>17</v>
      </c>
      <c r="E22" s="58" t="s">
        <v>18</v>
      </c>
      <c r="F22" s="57">
        <v>1500</v>
      </c>
      <c r="G22" s="57">
        <v>375</v>
      </c>
      <c r="H22" s="57">
        <v>1875</v>
      </c>
      <c r="I22" s="60" t="s">
        <v>49</v>
      </c>
      <c r="J22" s="59">
        <v>44835</v>
      </c>
      <c r="K22" s="55">
        <v>5</v>
      </c>
      <c r="L22" s="55">
        <v>3</v>
      </c>
      <c r="M22" s="55">
        <v>8</v>
      </c>
    </row>
    <row r="23" s="4" customFormat="1" customHeight="1" spans="1:13">
      <c r="A23" s="54">
        <v>20</v>
      </c>
      <c r="B23" s="55" t="s">
        <v>50</v>
      </c>
      <c r="C23" s="55" t="s">
        <v>16</v>
      </c>
      <c r="D23" s="56" t="s">
        <v>17</v>
      </c>
      <c r="E23" s="58" t="s">
        <v>18</v>
      </c>
      <c r="F23" s="57">
        <v>1500</v>
      </c>
      <c r="G23" s="57">
        <v>375</v>
      </c>
      <c r="H23" s="57">
        <v>1875</v>
      </c>
      <c r="I23" s="60" t="s">
        <v>51</v>
      </c>
      <c r="J23" s="59">
        <v>44835</v>
      </c>
      <c r="K23" s="55">
        <v>9</v>
      </c>
      <c r="L23" s="55">
        <v>3</v>
      </c>
      <c r="M23" s="55">
        <v>12</v>
      </c>
    </row>
    <row r="24" s="4" customFormat="1" customHeight="1" spans="1:13">
      <c r="A24" s="54">
        <v>21</v>
      </c>
      <c r="B24" s="55" t="s">
        <v>52</v>
      </c>
      <c r="C24" s="55" t="s">
        <v>16</v>
      </c>
      <c r="D24" s="56" t="s">
        <v>17</v>
      </c>
      <c r="E24" s="58" t="s">
        <v>18</v>
      </c>
      <c r="F24" s="57">
        <v>1500</v>
      </c>
      <c r="G24" s="57">
        <v>375</v>
      </c>
      <c r="H24" s="57">
        <v>1875</v>
      </c>
      <c r="I24" s="60">
        <v>44743</v>
      </c>
      <c r="J24" s="59">
        <v>44835</v>
      </c>
      <c r="K24" s="55">
        <v>3</v>
      </c>
      <c r="L24" s="55">
        <v>3</v>
      </c>
      <c r="M24" s="55">
        <v>6</v>
      </c>
    </row>
    <row r="25" s="4" customFormat="1" customHeight="1" spans="1:13">
      <c r="A25" s="54">
        <v>22</v>
      </c>
      <c r="B25" s="55" t="s">
        <v>53</v>
      </c>
      <c r="C25" s="55" t="s">
        <v>16</v>
      </c>
      <c r="D25" s="56" t="s">
        <v>17</v>
      </c>
      <c r="E25" s="58" t="s">
        <v>54</v>
      </c>
      <c r="F25" s="57">
        <v>4500</v>
      </c>
      <c r="G25" s="57">
        <v>1125</v>
      </c>
      <c r="H25" s="57">
        <v>5625</v>
      </c>
      <c r="I25" s="60">
        <v>44565</v>
      </c>
      <c r="J25" s="59">
        <v>44835</v>
      </c>
      <c r="K25" s="55">
        <v>9</v>
      </c>
      <c r="L25" s="55">
        <v>3</v>
      </c>
      <c r="M25" s="55">
        <v>12</v>
      </c>
    </row>
    <row r="26" s="4" customFormat="1" customHeight="1" spans="1:13">
      <c r="A26" s="54">
        <v>23</v>
      </c>
      <c r="B26" s="55" t="s">
        <v>55</v>
      </c>
      <c r="C26" s="55" t="s">
        <v>16</v>
      </c>
      <c r="D26" s="56" t="s">
        <v>17</v>
      </c>
      <c r="E26" s="55" t="s">
        <v>18</v>
      </c>
      <c r="F26" s="57">
        <v>1000</v>
      </c>
      <c r="G26" s="57">
        <v>250</v>
      </c>
      <c r="H26" s="57">
        <v>1250</v>
      </c>
      <c r="I26" s="60">
        <v>44550</v>
      </c>
      <c r="J26" s="59">
        <v>44835</v>
      </c>
      <c r="K26" s="55">
        <v>10</v>
      </c>
      <c r="L26" s="55">
        <v>2</v>
      </c>
      <c r="M26" s="55">
        <v>12</v>
      </c>
    </row>
    <row r="27" s="4" customFormat="1" customHeight="1" spans="1:13">
      <c r="A27" s="54">
        <v>24</v>
      </c>
      <c r="B27" s="55" t="s">
        <v>56</v>
      </c>
      <c r="C27" s="55" t="s">
        <v>23</v>
      </c>
      <c r="D27" s="56" t="s">
        <v>17</v>
      </c>
      <c r="E27" s="55" t="s">
        <v>18</v>
      </c>
      <c r="F27" s="57">
        <v>1000</v>
      </c>
      <c r="G27" s="57">
        <v>250</v>
      </c>
      <c r="H27" s="57">
        <v>1250</v>
      </c>
      <c r="I27" s="60">
        <v>44540</v>
      </c>
      <c r="J27" s="59">
        <v>44835</v>
      </c>
      <c r="K27" s="55">
        <v>10</v>
      </c>
      <c r="L27" s="55">
        <v>2</v>
      </c>
      <c r="M27" s="55">
        <v>12</v>
      </c>
    </row>
    <row r="28" s="4" customFormat="1" customHeight="1" spans="1:13">
      <c r="A28" s="54">
        <v>25</v>
      </c>
      <c r="B28" s="55" t="s">
        <v>57</v>
      </c>
      <c r="C28" s="55" t="s">
        <v>23</v>
      </c>
      <c r="D28" s="56" t="s">
        <v>17</v>
      </c>
      <c r="E28" s="55" t="s">
        <v>18</v>
      </c>
      <c r="F28" s="57">
        <v>1500</v>
      </c>
      <c r="G28" s="57">
        <v>375</v>
      </c>
      <c r="H28" s="57">
        <v>1875</v>
      </c>
      <c r="I28" s="60">
        <v>44621</v>
      </c>
      <c r="J28" s="59">
        <v>44835</v>
      </c>
      <c r="K28" s="55">
        <v>7</v>
      </c>
      <c r="L28" s="55">
        <v>3</v>
      </c>
      <c r="M28" s="55">
        <v>10</v>
      </c>
    </row>
    <row r="29" s="4" customFormat="1" customHeight="1" spans="1:13">
      <c r="A29" s="54">
        <v>26</v>
      </c>
      <c r="B29" s="55" t="s">
        <v>58</v>
      </c>
      <c r="C29" s="55" t="s">
        <v>16</v>
      </c>
      <c r="D29" s="56" t="s">
        <v>17</v>
      </c>
      <c r="E29" s="55" t="s">
        <v>18</v>
      </c>
      <c r="F29" s="57">
        <v>1000</v>
      </c>
      <c r="G29" s="57">
        <v>250</v>
      </c>
      <c r="H29" s="57">
        <v>1250</v>
      </c>
      <c r="I29" s="60">
        <v>44546</v>
      </c>
      <c r="J29" s="59">
        <v>44835</v>
      </c>
      <c r="K29" s="55">
        <v>10</v>
      </c>
      <c r="L29" s="55">
        <v>2</v>
      </c>
      <c r="M29" s="55">
        <v>12</v>
      </c>
    </row>
    <row r="30" s="4" customFormat="1" customHeight="1" spans="1:13">
      <c r="A30" s="54">
        <v>27</v>
      </c>
      <c r="B30" s="55" t="s">
        <v>59</v>
      </c>
      <c r="C30" s="55" t="s">
        <v>23</v>
      </c>
      <c r="D30" s="56" t="s">
        <v>17</v>
      </c>
      <c r="E30" s="55" t="s">
        <v>18</v>
      </c>
      <c r="F30" s="57">
        <v>1500</v>
      </c>
      <c r="G30" s="57">
        <v>375</v>
      </c>
      <c r="H30" s="57">
        <v>1875</v>
      </c>
      <c r="I30" s="60">
        <v>44567</v>
      </c>
      <c r="J30" s="59">
        <v>44835</v>
      </c>
      <c r="K30" s="55">
        <v>9</v>
      </c>
      <c r="L30" s="55">
        <v>3</v>
      </c>
      <c r="M30" s="55">
        <v>12</v>
      </c>
    </row>
    <row r="31" s="4" customFormat="1" customHeight="1" spans="1:13">
      <c r="A31" s="54">
        <v>28</v>
      </c>
      <c r="B31" s="55" t="s">
        <v>60</v>
      </c>
      <c r="C31" s="55" t="s">
        <v>16</v>
      </c>
      <c r="D31" s="56" t="s">
        <v>17</v>
      </c>
      <c r="E31" s="55" t="s">
        <v>18</v>
      </c>
      <c r="F31" s="57">
        <v>500</v>
      </c>
      <c r="G31" s="57">
        <v>125</v>
      </c>
      <c r="H31" s="57">
        <v>625</v>
      </c>
      <c r="I31" s="60">
        <v>44523</v>
      </c>
      <c r="J31" s="59">
        <v>44835</v>
      </c>
      <c r="K31" s="55">
        <v>11</v>
      </c>
      <c r="L31" s="55">
        <v>1</v>
      </c>
      <c r="M31" s="55">
        <v>12</v>
      </c>
    </row>
    <row r="32" s="4" customFormat="1" customHeight="1" spans="1:13">
      <c r="A32" s="54">
        <v>29</v>
      </c>
      <c r="B32" s="55" t="s">
        <v>61</v>
      </c>
      <c r="C32" s="55" t="s">
        <v>16</v>
      </c>
      <c r="D32" s="56" t="s">
        <v>17</v>
      </c>
      <c r="E32" s="55" t="s">
        <v>18</v>
      </c>
      <c r="F32" s="57">
        <v>1500</v>
      </c>
      <c r="G32" s="57">
        <v>375</v>
      </c>
      <c r="H32" s="57">
        <v>1875</v>
      </c>
      <c r="I32" s="60">
        <v>44601</v>
      </c>
      <c r="J32" s="59">
        <v>44835</v>
      </c>
      <c r="K32" s="55">
        <v>8</v>
      </c>
      <c r="L32" s="55">
        <v>3</v>
      </c>
      <c r="M32" s="55">
        <v>11</v>
      </c>
    </row>
    <row r="33" s="4" customFormat="1" customHeight="1" spans="1:13">
      <c r="A33" s="54">
        <v>30</v>
      </c>
      <c r="B33" s="55" t="s">
        <v>62</v>
      </c>
      <c r="C33" s="55" t="s">
        <v>23</v>
      </c>
      <c r="D33" s="56" t="s">
        <v>17</v>
      </c>
      <c r="E33" s="55" t="s">
        <v>18</v>
      </c>
      <c r="F33" s="57">
        <v>1500</v>
      </c>
      <c r="G33" s="57">
        <v>375</v>
      </c>
      <c r="H33" s="57">
        <v>1875</v>
      </c>
      <c r="I33" s="60">
        <v>44682</v>
      </c>
      <c r="J33" s="59">
        <v>44835</v>
      </c>
      <c r="K33" s="55">
        <v>5</v>
      </c>
      <c r="L33" s="55">
        <v>3</v>
      </c>
      <c r="M33" s="55">
        <v>8</v>
      </c>
    </row>
    <row r="34" s="4" customFormat="1" customHeight="1" spans="1:13">
      <c r="A34" s="54">
        <v>31</v>
      </c>
      <c r="B34" s="55" t="s">
        <v>63</v>
      </c>
      <c r="C34" s="55" t="s">
        <v>23</v>
      </c>
      <c r="D34" s="56" t="s">
        <v>17</v>
      </c>
      <c r="E34" s="55" t="s">
        <v>18</v>
      </c>
      <c r="F34" s="57">
        <v>1000</v>
      </c>
      <c r="G34" s="57">
        <v>250</v>
      </c>
      <c r="H34" s="57">
        <v>1250</v>
      </c>
      <c r="I34" s="60">
        <v>44550</v>
      </c>
      <c r="J34" s="59">
        <v>44835</v>
      </c>
      <c r="K34" s="55">
        <v>10</v>
      </c>
      <c r="L34" s="55">
        <v>2</v>
      </c>
      <c r="M34" s="55">
        <v>12</v>
      </c>
    </row>
    <row r="35" s="4" customFormat="1" customHeight="1" spans="1:13">
      <c r="A35" s="54">
        <v>32</v>
      </c>
      <c r="B35" s="55" t="s">
        <v>64</v>
      </c>
      <c r="C35" s="55" t="s">
        <v>16</v>
      </c>
      <c r="D35" s="56" t="s">
        <v>17</v>
      </c>
      <c r="E35" s="55" t="s">
        <v>18</v>
      </c>
      <c r="F35" s="57">
        <v>1000</v>
      </c>
      <c r="G35" s="57">
        <v>250</v>
      </c>
      <c r="H35" s="57">
        <v>1250</v>
      </c>
      <c r="I35" s="60">
        <v>44531</v>
      </c>
      <c r="J35" s="59">
        <v>44835</v>
      </c>
      <c r="K35" s="55">
        <v>10</v>
      </c>
      <c r="L35" s="55">
        <v>2</v>
      </c>
      <c r="M35" s="55">
        <v>12</v>
      </c>
    </row>
    <row r="36" s="4" customFormat="1" customHeight="1" spans="1:13">
      <c r="A36" s="54">
        <v>33</v>
      </c>
      <c r="B36" s="55" t="s">
        <v>65</v>
      </c>
      <c r="C36" s="55" t="s">
        <v>23</v>
      </c>
      <c r="D36" s="56" t="s">
        <v>17</v>
      </c>
      <c r="E36" s="55" t="s">
        <v>18</v>
      </c>
      <c r="F36" s="57">
        <v>1500</v>
      </c>
      <c r="G36" s="57">
        <v>375</v>
      </c>
      <c r="H36" s="57">
        <v>1875</v>
      </c>
      <c r="I36" s="60">
        <v>44652</v>
      </c>
      <c r="J36" s="59">
        <v>44835</v>
      </c>
      <c r="K36" s="55">
        <v>6</v>
      </c>
      <c r="L36" s="55">
        <v>3</v>
      </c>
      <c r="M36" s="55">
        <v>9</v>
      </c>
    </row>
    <row r="37" s="4" customFormat="1" customHeight="1" spans="1:13">
      <c r="A37" s="54">
        <v>34</v>
      </c>
      <c r="B37" s="55" t="s">
        <v>66</v>
      </c>
      <c r="C37" s="55" t="s">
        <v>16</v>
      </c>
      <c r="D37" s="56" t="s">
        <v>17</v>
      </c>
      <c r="E37" s="55" t="s">
        <v>18</v>
      </c>
      <c r="F37" s="57">
        <v>1500</v>
      </c>
      <c r="G37" s="57">
        <v>375</v>
      </c>
      <c r="H37" s="57">
        <v>1875</v>
      </c>
      <c r="I37" s="60">
        <v>44627</v>
      </c>
      <c r="J37" s="59">
        <v>44835</v>
      </c>
      <c r="K37" s="55">
        <v>7</v>
      </c>
      <c r="L37" s="55">
        <v>3</v>
      </c>
      <c r="M37" s="55">
        <v>10</v>
      </c>
    </row>
    <row r="38" s="4" customFormat="1" customHeight="1" spans="1:13">
      <c r="A38" s="54">
        <v>35</v>
      </c>
      <c r="B38" s="55" t="s">
        <v>67</v>
      </c>
      <c r="C38" s="55" t="s">
        <v>16</v>
      </c>
      <c r="D38" s="56" t="s">
        <v>17</v>
      </c>
      <c r="E38" s="55" t="s">
        <v>18</v>
      </c>
      <c r="F38" s="57">
        <v>1500</v>
      </c>
      <c r="G38" s="57">
        <v>375</v>
      </c>
      <c r="H38" s="57">
        <v>1875</v>
      </c>
      <c r="I38" s="60">
        <v>44650</v>
      </c>
      <c r="J38" s="59">
        <v>44835</v>
      </c>
      <c r="K38" s="55">
        <v>7</v>
      </c>
      <c r="L38" s="55">
        <v>3</v>
      </c>
      <c r="M38" s="55">
        <v>10</v>
      </c>
    </row>
    <row r="39" s="4" customFormat="1" customHeight="1" spans="1:13">
      <c r="A39" s="54">
        <v>36</v>
      </c>
      <c r="B39" s="55" t="s">
        <v>68</v>
      </c>
      <c r="C39" s="55" t="s">
        <v>16</v>
      </c>
      <c r="D39" s="56" t="s">
        <v>17</v>
      </c>
      <c r="E39" s="55" t="s">
        <v>18</v>
      </c>
      <c r="F39" s="57">
        <v>1500</v>
      </c>
      <c r="G39" s="57">
        <v>375</v>
      </c>
      <c r="H39" s="57">
        <v>1875</v>
      </c>
      <c r="I39" s="60">
        <v>44709</v>
      </c>
      <c r="J39" s="59">
        <v>44835</v>
      </c>
      <c r="K39" s="55">
        <v>5</v>
      </c>
      <c r="L39" s="55">
        <v>3</v>
      </c>
      <c r="M39" s="55">
        <v>8</v>
      </c>
    </row>
    <row r="40" s="4" customFormat="1" customHeight="1" spans="1:13">
      <c r="A40" s="54">
        <v>37</v>
      </c>
      <c r="B40" s="55" t="s">
        <v>69</v>
      </c>
      <c r="C40" s="55" t="s">
        <v>16</v>
      </c>
      <c r="D40" s="56" t="s">
        <v>17</v>
      </c>
      <c r="E40" s="55" t="s">
        <v>31</v>
      </c>
      <c r="F40" s="57">
        <v>1500</v>
      </c>
      <c r="G40" s="57">
        <v>375</v>
      </c>
      <c r="H40" s="57">
        <v>1875</v>
      </c>
      <c r="I40" s="60">
        <v>44613</v>
      </c>
      <c r="J40" s="59">
        <v>44835</v>
      </c>
      <c r="K40" s="55">
        <v>8</v>
      </c>
      <c r="L40" s="55">
        <v>3</v>
      </c>
      <c r="M40" s="55">
        <v>11</v>
      </c>
    </row>
    <row r="41" s="4" customFormat="1" customHeight="1" spans="1:13">
      <c r="A41" s="54">
        <v>38</v>
      </c>
      <c r="B41" s="55" t="s">
        <v>70</v>
      </c>
      <c r="C41" s="55" t="s">
        <v>16</v>
      </c>
      <c r="D41" s="56" t="s">
        <v>17</v>
      </c>
      <c r="E41" s="55" t="s">
        <v>31</v>
      </c>
      <c r="F41" s="57">
        <v>1500</v>
      </c>
      <c r="G41" s="57">
        <v>375</v>
      </c>
      <c r="H41" s="57">
        <v>1875</v>
      </c>
      <c r="I41" s="60">
        <v>44613</v>
      </c>
      <c r="J41" s="59">
        <v>44835</v>
      </c>
      <c r="K41" s="55">
        <v>8</v>
      </c>
      <c r="L41" s="55">
        <v>3</v>
      </c>
      <c r="M41" s="55">
        <v>11</v>
      </c>
    </row>
    <row r="42" s="4" customFormat="1" customHeight="1" spans="1:13">
      <c r="A42" s="54">
        <v>39</v>
      </c>
      <c r="B42" s="55" t="s">
        <v>71</v>
      </c>
      <c r="C42" s="55" t="s">
        <v>16</v>
      </c>
      <c r="D42" s="56" t="s">
        <v>17</v>
      </c>
      <c r="E42" s="55" t="s">
        <v>31</v>
      </c>
      <c r="F42" s="57">
        <v>1500</v>
      </c>
      <c r="G42" s="57">
        <v>375</v>
      </c>
      <c r="H42" s="57">
        <v>1875</v>
      </c>
      <c r="I42" s="60">
        <v>44569</v>
      </c>
      <c r="J42" s="59">
        <v>44835</v>
      </c>
      <c r="K42" s="55">
        <v>9</v>
      </c>
      <c r="L42" s="55">
        <v>3</v>
      </c>
      <c r="M42" s="55">
        <v>12</v>
      </c>
    </row>
    <row r="43" s="4" customFormat="1" customHeight="1" spans="1:13">
      <c r="A43" s="54">
        <v>40</v>
      </c>
      <c r="B43" s="55" t="s">
        <v>72</v>
      </c>
      <c r="C43" s="55" t="s">
        <v>23</v>
      </c>
      <c r="D43" s="56" t="s">
        <v>17</v>
      </c>
      <c r="E43" s="55" t="s">
        <v>31</v>
      </c>
      <c r="F43" s="57">
        <v>1500</v>
      </c>
      <c r="G43" s="57">
        <v>375</v>
      </c>
      <c r="H43" s="57">
        <v>1875</v>
      </c>
      <c r="I43" s="60">
        <v>44413</v>
      </c>
      <c r="J43" s="59">
        <v>44835</v>
      </c>
      <c r="K43" s="55">
        <v>14</v>
      </c>
      <c r="L43" s="55">
        <v>3</v>
      </c>
      <c r="M43" s="55">
        <v>17</v>
      </c>
    </row>
    <row r="44" s="4" customFormat="1" customHeight="1" spans="1:13">
      <c r="A44" s="54">
        <v>41</v>
      </c>
      <c r="B44" s="55" t="s">
        <v>73</v>
      </c>
      <c r="C44" s="55" t="s">
        <v>16</v>
      </c>
      <c r="D44" s="56" t="s">
        <v>17</v>
      </c>
      <c r="E44" s="55" t="s">
        <v>31</v>
      </c>
      <c r="F44" s="57">
        <v>1500</v>
      </c>
      <c r="G44" s="57">
        <v>375</v>
      </c>
      <c r="H44" s="57">
        <v>1875</v>
      </c>
      <c r="I44" s="60">
        <v>44599</v>
      </c>
      <c r="J44" s="59">
        <v>44835</v>
      </c>
      <c r="K44" s="55">
        <v>8</v>
      </c>
      <c r="L44" s="55">
        <v>3</v>
      </c>
      <c r="M44" s="55">
        <v>11</v>
      </c>
    </row>
    <row r="45" s="4" customFormat="1" customHeight="1" spans="1:13">
      <c r="A45" s="54">
        <v>42</v>
      </c>
      <c r="B45" s="55" t="s">
        <v>74</v>
      </c>
      <c r="C45" s="55" t="s">
        <v>16</v>
      </c>
      <c r="D45" s="56" t="s">
        <v>17</v>
      </c>
      <c r="E45" s="55" t="s">
        <v>31</v>
      </c>
      <c r="F45" s="57">
        <v>1500</v>
      </c>
      <c r="G45" s="57">
        <v>375</v>
      </c>
      <c r="H45" s="57">
        <v>1875</v>
      </c>
      <c r="I45" s="60">
        <v>44470</v>
      </c>
      <c r="J45" s="59">
        <v>44835</v>
      </c>
      <c r="K45" s="55">
        <v>12</v>
      </c>
      <c r="L45" s="55">
        <v>3</v>
      </c>
      <c r="M45" s="55">
        <v>15</v>
      </c>
    </row>
    <row r="46" s="4" customFormat="1" customHeight="1" spans="1:13">
      <c r="A46" s="54">
        <v>43</v>
      </c>
      <c r="B46" s="55" t="s">
        <v>75</v>
      </c>
      <c r="C46" s="55" t="s">
        <v>16</v>
      </c>
      <c r="D46" s="56" t="s">
        <v>17</v>
      </c>
      <c r="E46" s="55" t="s">
        <v>31</v>
      </c>
      <c r="F46" s="57">
        <v>1500</v>
      </c>
      <c r="G46" s="57">
        <v>375</v>
      </c>
      <c r="H46" s="57">
        <v>1875</v>
      </c>
      <c r="I46" s="60">
        <v>44674</v>
      </c>
      <c r="J46" s="59">
        <v>44835</v>
      </c>
      <c r="K46" s="55">
        <v>6</v>
      </c>
      <c r="L46" s="55">
        <v>3</v>
      </c>
      <c r="M46" s="55">
        <v>9</v>
      </c>
    </row>
    <row r="47" s="4" customFormat="1" customHeight="1" spans="1:13">
      <c r="A47" s="54">
        <v>44</v>
      </c>
      <c r="B47" s="55" t="s">
        <v>76</v>
      </c>
      <c r="C47" s="55" t="s">
        <v>16</v>
      </c>
      <c r="D47" s="56" t="s">
        <v>17</v>
      </c>
      <c r="E47" s="55" t="s">
        <v>31</v>
      </c>
      <c r="F47" s="57">
        <v>1500</v>
      </c>
      <c r="G47" s="57">
        <v>375</v>
      </c>
      <c r="H47" s="57">
        <v>1875</v>
      </c>
      <c r="I47" s="60">
        <v>44393</v>
      </c>
      <c r="J47" s="59">
        <v>44835</v>
      </c>
      <c r="K47" s="55">
        <v>15</v>
      </c>
      <c r="L47" s="55">
        <v>3</v>
      </c>
      <c r="M47" s="55">
        <v>18</v>
      </c>
    </row>
    <row r="48" s="4" customFormat="1" customHeight="1" spans="1:13">
      <c r="A48" s="54">
        <v>45</v>
      </c>
      <c r="B48" s="55" t="s">
        <v>77</v>
      </c>
      <c r="C48" s="55" t="s">
        <v>16</v>
      </c>
      <c r="D48" s="56" t="s">
        <v>17</v>
      </c>
      <c r="E48" s="55" t="s">
        <v>31</v>
      </c>
      <c r="F48" s="57">
        <v>1500</v>
      </c>
      <c r="G48" s="57">
        <v>375</v>
      </c>
      <c r="H48" s="57">
        <v>1875</v>
      </c>
      <c r="I48" s="60">
        <v>44627</v>
      </c>
      <c r="J48" s="59">
        <v>44835</v>
      </c>
      <c r="K48" s="55">
        <v>7</v>
      </c>
      <c r="L48" s="55">
        <v>3</v>
      </c>
      <c r="M48" s="55">
        <v>10</v>
      </c>
    </row>
    <row r="49" s="4" customFormat="1" customHeight="1" spans="1:13">
      <c r="A49" s="54">
        <v>46</v>
      </c>
      <c r="B49" s="55" t="s">
        <v>78</v>
      </c>
      <c r="C49" s="55" t="s">
        <v>16</v>
      </c>
      <c r="D49" s="56" t="s">
        <v>17</v>
      </c>
      <c r="E49" s="55" t="s">
        <v>31</v>
      </c>
      <c r="F49" s="57">
        <v>1500</v>
      </c>
      <c r="G49" s="57">
        <v>375</v>
      </c>
      <c r="H49" s="57">
        <v>1875</v>
      </c>
      <c r="I49" s="60">
        <v>44621</v>
      </c>
      <c r="J49" s="59">
        <v>44835</v>
      </c>
      <c r="K49" s="55">
        <v>7</v>
      </c>
      <c r="L49" s="55">
        <v>3</v>
      </c>
      <c r="M49" s="55">
        <v>10</v>
      </c>
    </row>
    <row r="50" s="4" customFormat="1" customHeight="1" spans="1:13">
      <c r="A50" s="54">
        <v>47</v>
      </c>
      <c r="B50" s="55" t="s">
        <v>79</v>
      </c>
      <c r="C50" s="55" t="s">
        <v>23</v>
      </c>
      <c r="D50" s="56" t="s">
        <v>17</v>
      </c>
      <c r="E50" s="55" t="s">
        <v>31</v>
      </c>
      <c r="F50" s="57">
        <v>1500</v>
      </c>
      <c r="G50" s="57">
        <v>375</v>
      </c>
      <c r="H50" s="57">
        <v>1875</v>
      </c>
      <c r="I50" s="59">
        <v>44562</v>
      </c>
      <c r="J50" s="59">
        <v>44835</v>
      </c>
      <c r="K50" s="55">
        <v>9</v>
      </c>
      <c r="L50" s="55">
        <v>3</v>
      </c>
      <c r="M50" s="55">
        <v>12</v>
      </c>
    </row>
    <row r="51" s="4" customFormat="1" customHeight="1" spans="1:13">
      <c r="A51" s="54">
        <v>48</v>
      </c>
      <c r="B51" s="55" t="s">
        <v>80</v>
      </c>
      <c r="C51" s="55" t="s">
        <v>23</v>
      </c>
      <c r="D51" s="56" t="s">
        <v>17</v>
      </c>
      <c r="E51" s="55" t="s">
        <v>31</v>
      </c>
      <c r="F51" s="57">
        <v>1500</v>
      </c>
      <c r="G51" s="57">
        <v>375</v>
      </c>
      <c r="H51" s="57">
        <v>1875</v>
      </c>
      <c r="I51" s="59">
        <v>44378</v>
      </c>
      <c r="J51" s="59">
        <v>44835</v>
      </c>
      <c r="K51" s="55">
        <v>15</v>
      </c>
      <c r="L51" s="55">
        <v>3</v>
      </c>
      <c r="M51" s="55">
        <v>18</v>
      </c>
    </row>
    <row r="52" s="4" customFormat="1" customHeight="1" spans="1:13">
      <c r="A52" s="54">
        <v>49</v>
      </c>
      <c r="B52" s="55" t="s">
        <v>81</v>
      </c>
      <c r="C52" s="55" t="s">
        <v>16</v>
      </c>
      <c r="D52" s="56" t="s">
        <v>17</v>
      </c>
      <c r="E52" s="55" t="s">
        <v>31</v>
      </c>
      <c r="F52" s="57">
        <v>1500</v>
      </c>
      <c r="G52" s="57">
        <v>375</v>
      </c>
      <c r="H52" s="57">
        <v>1875</v>
      </c>
      <c r="I52" s="59">
        <v>44501</v>
      </c>
      <c r="J52" s="59">
        <v>44835</v>
      </c>
      <c r="K52" s="55">
        <v>11</v>
      </c>
      <c r="L52" s="55">
        <v>3</v>
      </c>
      <c r="M52" s="55">
        <v>14</v>
      </c>
    </row>
    <row r="53" s="4" customFormat="1" customHeight="1" spans="1:13">
      <c r="A53" s="54">
        <v>50</v>
      </c>
      <c r="B53" s="55" t="s">
        <v>82</v>
      </c>
      <c r="C53" s="55" t="s">
        <v>23</v>
      </c>
      <c r="D53" s="56" t="s">
        <v>17</v>
      </c>
      <c r="E53" s="55" t="s">
        <v>31</v>
      </c>
      <c r="F53" s="57">
        <v>1500</v>
      </c>
      <c r="G53" s="57">
        <v>375</v>
      </c>
      <c r="H53" s="57">
        <v>1875</v>
      </c>
      <c r="I53" s="59">
        <v>44501</v>
      </c>
      <c r="J53" s="59">
        <v>44835</v>
      </c>
      <c r="K53" s="55">
        <v>11</v>
      </c>
      <c r="L53" s="55">
        <v>3</v>
      </c>
      <c r="M53" s="55">
        <v>14</v>
      </c>
    </row>
    <row r="54" s="4" customFormat="1" customHeight="1" spans="1:13">
      <c r="A54" s="54">
        <v>51</v>
      </c>
      <c r="B54" s="55" t="s">
        <v>83</v>
      </c>
      <c r="C54" s="55" t="s">
        <v>16</v>
      </c>
      <c r="D54" s="56" t="s">
        <v>17</v>
      </c>
      <c r="E54" s="55" t="s">
        <v>31</v>
      </c>
      <c r="F54" s="57">
        <v>1500</v>
      </c>
      <c r="G54" s="57">
        <v>375</v>
      </c>
      <c r="H54" s="57">
        <v>1875</v>
      </c>
      <c r="I54" s="59">
        <v>44378</v>
      </c>
      <c r="J54" s="59">
        <v>44835</v>
      </c>
      <c r="K54" s="55">
        <v>15</v>
      </c>
      <c r="L54" s="55">
        <v>3</v>
      </c>
      <c r="M54" s="55">
        <v>18</v>
      </c>
    </row>
    <row r="55" s="4" customFormat="1" customHeight="1" spans="1:13">
      <c r="A55" s="54">
        <v>52</v>
      </c>
      <c r="B55" s="55" t="s">
        <v>84</v>
      </c>
      <c r="C55" s="55" t="s">
        <v>16</v>
      </c>
      <c r="D55" s="56" t="s">
        <v>17</v>
      </c>
      <c r="E55" s="55" t="s">
        <v>31</v>
      </c>
      <c r="F55" s="57">
        <v>1500</v>
      </c>
      <c r="G55" s="57">
        <v>375</v>
      </c>
      <c r="H55" s="57">
        <v>1875</v>
      </c>
      <c r="I55" s="59">
        <v>44378</v>
      </c>
      <c r="J55" s="59">
        <v>44835</v>
      </c>
      <c r="K55" s="55">
        <v>15</v>
      </c>
      <c r="L55" s="55">
        <v>3</v>
      </c>
      <c r="M55" s="55">
        <v>18</v>
      </c>
    </row>
    <row r="56" s="4" customFormat="1" customHeight="1" spans="1:13">
      <c r="A56" s="54">
        <v>53</v>
      </c>
      <c r="B56" s="55" t="s">
        <v>85</v>
      </c>
      <c r="C56" s="55" t="s">
        <v>16</v>
      </c>
      <c r="D56" s="56" t="s">
        <v>17</v>
      </c>
      <c r="E56" s="55" t="s">
        <v>31</v>
      </c>
      <c r="F56" s="57">
        <v>1500</v>
      </c>
      <c r="G56" s="57">
        <v>375</v>
      </c>
      <c r="H56" s="57">
        <v>1875</v>
      </c>
      <c r="I56" s="59">
        <v>44378</v>
      </c>
      <c r="J56" s="59">
        <v>44835</v>
      </c>
      <c r="K56" s="55">
        <v>15</v>
      </c>
      <c r="L56" s="55">
        <v>3</v>
      </c>
      <c r="M56" s="55">
        <v>18</v>
      </c>
    </row>
    <row r="57" s="4" customFormat="1" customHeight="1" spans="1:13">
      <c r="A57" s="54">
        <v>54</v>
      </c>
      <c r="B57" s="55" t="s">
        <v>86</v>
      </c>
      <c r="C57" s="55" t="s">
        <v>16</v>
      </c>
      <c r="D57" s="56" t="s">
        <v>17</v>
      </c>
      <c r="E57" s="55" t="s">
        <v>31</v>
      </c>
      <c r="F57" s="57">
        <v>1500</v>
      </c>
      <c r="G57" s="57">
        <v>375</v>
      </c>
      <c r="H57" s="57">
        <v>1875</v>
      </c>
      <c r="I57" s="59">
        <v>44531</v>
      </c>
      <c r="J57" s="59">
        <v>44835</v>
      </c>
      <c r="K57" s="55">
        <v>10</v>
      </c>
      <c r="L57" s="55">
        <v>3</v>
      </c>
      <c r="M57" s="55">
        <v>13</v>
      </c>
    </row>
    <row r="58" s="4" customFormat="1" customHeight="1" spans="1:13">
      <c r="A58" s="54">
        <v>55</v>
      </c>
      <c r="B58" s="55" t="s">
        <v>87</v>
      </c>
      <c r="C58" s="55" t="s">
        <v>16</v>
      </c>
      <c r="D58" s="56" t="s">
        <v>17</v>
      </c>
      <c r="E58" s="55" t="s">
        <v>31</v>
      </c>
      <c r="F58" s="57">
        <v>1500</v>
      </c>
      <c r="G58" s="57">
        <v>375</v>
      </c>
      <c r="H58" s="57">
        <v>1875</v>
      </c>
      <c r="I58" s="59">
        <v>44378</v>
      </c>
      <c r="J58" s="59">
        <v>44835</v>
      </c>
      <c r="K58" s="55">
        <v>15</v>
      </c>
      <c r="L58" s="55">
        <v>3</v>
      </c>
      <c r="M58" s="55">
        <v>18</v>
      </c>
    </row>
    <row r="59" s="4" customFormat="1" customHeight="1" spans="1:13">
      <c r="A59" s="54">
        <v>56</v>
      </c>
      <c r="B59" s="55" t="s">
        <v>88</v>
      </c>
      <c r="C59" s="55" t="s">
        <v>16</v>
      </c>
      <c r="D59" s="56" t="s">
        <v>17</v>
      </c>
      <c r="E59" s="55" t="s">
        <v>31</v>
      </c>
      <c r="F59" s="57">
        <v>1500</v>
      </c>
      <c r="G59" s="57">
        <v>375</v>
      </c>
      <c r="H59" s="57">
        <v>1875</v>
      </c>
      <c r="I59" s="59">
        <v>44378</v>
      </c>
      <c r="J59" s="59">
        <v>44835</v>
      </c>
      <c r="K59" s="55">
        <v>15</v>
      </c>
      <c r="L59" s="55">
        <v>3</v>
      </c>
      <c r="M59" s="55">
        <v>18</v>
      </c>
    </row>
    <row r="60" s="4" customFormat="1" customHeight="1" spans="1:13">
      <c r="A60" s="54">
        <v>57</v>
      </c>
      <c r="B60" s="55" t="s">
        <v>89</v>
      </c>
      <c r="C60" s="55" t="s">
        <v>23</v>
      </c>
      <c r="D60" s="56" t="s">
        <v>17</v>
      </c>
      <c r="E60" s="55" t="s">
        <v>18</v>
      </c>
      <c r="F60" s="57">
        <v>1500</v>
      </c>
      <c r="G60" s="57">
        <v>375</v>
      </c>
      <c r="H60" s="57">
        <v>1875</v>
      </c>
      <c r="I60" s="59">
        <v>44562</v>
      </c>
      <c r="J60" s="59">
        <v>44835</v>
      </c>
      <c r="K60" s="55">
        <v>9</v>
      </c>
      <c r="L60" s="55">
        <v>3</v>
      </c>
      <c r="M60" s="55">
        <v>12</v>
      </c>
    </row>
    <row r="61" s="4" customFormat="1" customHeight="1" spans="1:13">
      <c r="A61" s="54">
        <v>58</v>
      </c>
      <c r="B61" s="55" t="s">
        <v>90</v>
      </c>
      <c r="C61" s="55" t="s">
        <v>23</v>
      </c>
      <c r="D61" s="56" t="s">
        <v>17</v>
      </c>
      <c r="E61" s="55" t="s">
        <v>18</v>
      </c>
      <c r="F61" s="57">
        <v>1500</v>
      </c>
      <c r="G61" s="57">
        <v>375</v>
      </c>
      <c r="H61" s="57">
        <v>1875</v>
      </c>
      <c r="I61" s="59">
        <v>44593</v>
      </c>
      <c r="J61" s="59">
        <v>44835</v>
      </c>
      <c r="K61" s="55">
        <v>8</v>
      </c>
      <c r="L61" s="55">
        <v>3</v>
      </c>
      <c r="M61" s="55">
        <v>11</v>
      </c>
    </row>
    <row r="62" s="4" customFormat="1" customHeight="1" spans="1:13">
      <c r="A62" s="54">
        <v>59</v>
      </c>
      <c r="B62" s="55" t="s">
        <v>91</v>
      </c>
      <c r="C62" s="55" t="s">
        <v>23</v>
      </c>
      <c r="D62" s="56" t="s">
        <v>17</v>
      </c>
      <c r="E62" s="55" t="s">
        <v>18</v>
      </c>
      <c r="F62" s="57">
        <v>500</v>
      </c>
      <c r="G62" s="57">
        <v>125</v>
      </c>
      <c r="H62" s="57">
        <v>625</v>
      </c>
      <c r="I62" s="59">
        <v>44501</v>
      </c>
      <c r="J62" s="59">
        <v>44835</v>
      </c>
      <c r="K62" s="55">
        <v>11</v>
      </c>
      <c r="L62" s="55">
        <v>1</v>
      </c>
      <c r="M62" s="55">
        <v>12</v>
      </c>
    </row>
    <row r="63" s="4" customFormat="1" customHeight="1" spans="1:13">
      <c r="A63" s="54">
        <v>60</v>
      </c>
      <c r="B63" s="55" t="s">
        <v>92</v>
      </c>
      <c r="C63" s="55" t="s">
        <v>23</v>
      </c>
      <c r="D63" s="56" t="s">
        <v>17</v>
      </c>
      <c r="E63" s="55" t="s">
        <v>24</v>
      </c>
      <c r="F63" s="57">
        <v>3000</v>
      </c>
      <c r="G63" s="57">
        <v>750</v>
      </c>
      <c r="H63" s="57">
        <v>3750</v>
      </c>
      <c r="I63" s="59">
        <v>44348</v>
      </c>
      <c r="J63" s="59">
        <v>44835</v>
      </c>
      <c r="K63" s="55">
        <v>16</v>
      </c>
      <c r="L63" s="55">
        <v>3</v>
      </c>
      <c r="M63" s="55">
        <v>19</v>
      </c>
    </row>
    <row r="64" s="4" customFormat="1" customHeight="1" spans="1:13">
      <c r="A64" s="54">
        <v>61</v>
      </c>
      <c r="B64" s="55" t="s">
        <v>93</v>
      </c>
      <c r="C64" s="55" t="s">
        <v>16</v>
      </c>
      <c r="D64" s="56" t="s">
        <v>17</v>
      </c>
      <c r="E64" s="55" t="s">
        <v>24</v>
      </c>
      <c r="F64" s="57">
        <v>3000</v>
      </c>
      <c r="G64" s="57">
        <v>750</v>
      </c>
      <c r="H64" s="57">
        <v>3750</v>
      </c>
      <c r="I64" s="59" t="s">
        <v>25</v>
      </c>
      <c r="J64" s="59">
        <v>44835</v>
      </c>
      <c r="K64" s="55">
        <v>15</v>
      </c>
      <c r="L64" s="55">
        <v>3</v>
      </c>
      <c r="M64" s="55">
        <v>18</v>
      </c>
    </row>
    <row r="65" s="4" customFormat="1" customHeight="1" spans="1:13">
      <c r="A65" s="54">
        <v>62</v>
      </c>
      <c r="B65" s="55" t="s">
        <v>94</v>
      </c>
      <c r="C65" s="55" t="s">
        <v>16</v>
      </c>
      <c r="D65" s="56" t="s">
        <v>17</v>
      </c>
      <c r="E65" s="55" t="s">
        <v>24</v>
      </c>
      <c r="F65" s="57">
        <v>3000</v>
      </c>
      <c r="G65" s="57">
        <v>750</v>
      </c>
      <c r="H65" s="57">
        <v>3750</v>
      </c>
      <c r="I65" s="59" t="s">
        <v>25</v>
      </c>
      <c r="J65" s="59">
        <v>44835</v>
      </c>
      <c r="K65" s="55">
        <v>15</v>
      </c>
      <c r="L65" s="55">
        <v>3</v>
      </c>
      <c r="M65" s="55">
        <v>18</v>
      </c>
    </row>
    <row r="66" s="4" customFormat="1" customHeight="1" spans="1:13">
      <c r="A66" s="54">
        <v>63</v>
      </c>
      <c r="B66" s="55" t="s">
        <v>95</v>
      </c>
      <c r="C66" s="55" t="s">
        <v>23</v>
      </c>
      <c r="D66" s="56" t="s">
        <v>17</v>
      </c>
      <c r="E66" s="55" t="s">
        <v>24</v>
      </c>
      <c r="F66" s="57">
        <v>3000</v>
      </c>
      <c r="G66" s="57">
        <v>750</v>
      </c>
      <c r="H66" s="57">
        <v>3750</v>
      </c>
      <c r="I66" s="59" t="s">
        <v>25</v>
      </c>
      <c r="J66" s="59">
        <v>44835</v>
      </c>
      <c r="K66" s="55">
        <v>15</v>
      </c>
      <c r="L66" s="55">
        <v>3</v>
      </c>
      <c r="M66" s="55">
        <v>18</v>
      </c>
    </row>
    <row r="67" s="4" customFormat="1" customHeight="1" spans="1:13">
      <c r="A67" s="54">
        <v>64</v>
      </c>
      <c r="B67" s="55" t="s">
        <v>96</v>
      </c>
      <c r="C67" s="55" t="s">
        <v>23</v>
      </c>
      <c r="D67" s="56" t="s">
        <v>17</v>
      </c>
      <c r="E67" s="55" t="s">
        <v>24</v>
      </c>
      <c r="F67" s="57">
        <v>3000</v>
      </c>
      <c r="G67" s="57">
        <v>750</v>
      </c>
      <c r="H67" s="57">
        <v>3750</v>
      </c>
      <c r="I67" s="59" t="s">
        <v>25</v>
      </c>
      <c r="J67" s="59">
        <v>44835</v>
      </c>
      <c r="K67" s="55">
        <v>15</v>
      </c>
      <c r="L67" s="55">
        <v>3</v>
      </c>
      <c r="M67" s="55">
        <v>18</v>
      </c>
    </row>
    <row r="68" s="4" customFormat="1" customHeight="1" spans="1:13">
      <c r="A68" s="54">
        <v>65</v>
      </c>
      <c r="B68" s="55" t="s">
        <v>97</v>
      </c>
      <c r="C68" s="55" t="s">
        <v>23</v>
      </c>
      <c r="D68" s="56" t="s">
        <v>17</v>
      </c>
      <c r="E68" s="55" t="s">
        <v>24</v>
      </c>
      <c r="F68" s="57">
        <v>3000</v>
      </c>
      <c r="G68" s="57">
        <v>750</v>
      </c>
      <c r="H68" s="57">
        <v>3750</v>
      </c>
      <c r="I68" s="59" t="s">
        <v>25</v>
      </c>
      <c r="J68" s="59">
        <v>44835</v>
      </c>
      <c r="K68" s="55">
        <v>15</v>
      </c>
      <c r="L68" s="55">
        <v>3</v>
      </c>
      <c r="M68" s="55">
        <v>18</v>
      </c>
    </row>
    <row r="69" s="4" customFormat="1" customHeight="1" spans="1:13">
      <c r="A69" s="54">
        <v>66</v>
      </c>
      <c r="B69" s="55" t="s">
        <v>98</v>
      </c>
      <c r="C69" s="55" t="s">
        <v>23</v>
      </c>
      <c r="D69" s="56" t="s">
        <v>17</v>
      </c>
      <c r="E69" s="55" t="s">
        <v>24</v>
      </c>
      <c r="F69" s="57">
        <v>3000</v>
      </c>
      <c r="G69" s="57">
        <v>750</v>
      </c>
      <c r="H69" s="57">
        <v>3750</v>
      </c>
      <c r="I69" s="59" t="s">
        <v>25</v>
      </c>
      <c r="J69" s="59">
        <v>44835</v>
      </c>
      <c r="K69" s="55">
        <v>15</v>
      </c>
      <c r="L69" s="55">
        <v>3</v>
      </c>
      <c r="M69" s="55">
        <v>18</v>
      </c>
    </row>
    <row r="70" s="4" customFormat="1" customHeight="1" spans="1:13">
      <c r="A70" s="54">
        <v>67</v>
      </c>
      <c r="B70" s="55" t="s">
        <v>99</v>
      </c>
      <c r="C70" s="55" t="s">
        <v>16</v>
      </c>
      <c r="D70" s="56" t="s">
        <v>17</v>
      </c>
      <c r="E70" s="55" t="s">
        <v>24</v>
      </c>
      <c r="F70" s="57">
        <v>3000</v>
      </c>
      <c r="G70" s="57">
        <v>750</v>
      </c>
      <c r="H70" s="57">
        <v>3750</v>
      </c>
      <c r="I70" s="59" t="s">
        <v>25</v>
      </c>
      <c r="J70" s="59">
        <v>44835</v>
      </c>
      <c r="K70" s="55">
        <v>15</v>
      </c>
      <c r="L70" s="55">
        <v>3</v>
      </c>
      <c r="M70" s="55">
        <v>18</v>
      </c>
    </row>
    <row r="71" s="4" customFormat="1" customHeight="1" spans="1:13">
      <c r="A71" s="54">
        <v>68</v>
      </c>
      <c r="B71" s="55" t="s">
        <v>100</v>
      </c>
      <c r="C71" s="55" t="s">
        <v>23</v>
      </c>
      <c r="D71" s="56" t="s">
        <v>17</v>
      </c>
      <c r="E71" s="55" t="s">
        <v>24</v>
      </c>
      <c r="F71" s="57">
        <v>3000</v>
      </c>
      <c r="G71" s="57">
        <v>750</v>
      </c>
      <c r="H71" s="57">
        <v>3750</v>
      </c>
      <c r="I71" s="59" t="s">
        <v>25</v>
      </c>
      <c r="J71" s="59">
        <v>44835</v>
      </c>
      <c r="K71" s="55">
        <v>15</v>
      </c>
      <c r="L71" s="55">
        <v>3</v>
      </c>
      <c r="M71" s="55">
        <v>18</v>
      </c>
    </row>
    <row r="72" s="4" customFormat="1" customHeight="1" spans="1:13">
      <c r="A72" s="54">
        <v>69</v>
      </c>
      <c r="B72" s="55" t="s">
        <v>101</v>
      </c>
      <c r="C72" s="55" t="s">
        <v>16</v>
      </c>
      <c r="D72" s="56" t="s">
        <v>17</v>
      </c>
      <c r="E72" s="55" t="s">
        <v>24</v>
      </c>
      <c r="F72" s="57">
        <v>3000</v>
      </c>
      <c r="G72" s="57">
        <v>750</v>
      </c>
      <c r="H72" s="57">
        <v>3750</v>
      </c>
      <c r="I72" s="59" t="s">
        <v>25</v>
      </c>
      <c r="J72" s="59">
        <v>44835</v>
      </c>
      <c r="K72" s="55">
        <v>15</v>
      </c>
      <c r="L72" s="55">
        <v>3</v>
      </c>
      <c r="M72" s="55">
        <v>18</v>
      </c>
    </row>
    <row r="73" s="4" customFormat="1" customHeight="1" spans="1:13">
      <c r="A73" s="54">
        <v>70</v>
      </c>
      <c r="B73" s="55" t="s">
        <v>102</v>
      </c>
      <c r="C73" s="55" t="s">
        <v>16</v>
      </c>
      <c r="D73" s="56" t="s">
        <v>17</v>
      </c>
      <c r="E73" s="55" t="s">
        <v>24</v>
      </c>
      <c r="F73" s="57">
        <v>3000</v>
      </c>
      <c r="G73" s="57">
        <v>750</v>
      </c>
      <c r="H73" s="57">
        <v>3750</v>
      </c>
      <c r="I73" s="59" t="s">
        <v>25</v>
      </c>
      <c r="J73" s="59">
        <v>44835</v>
      </c>
      <c r="K73" s="55">
        <v>15</v>
      </c>
      <c r="L73" s="55">
        <v>3</v>
      </c>
      <c r="M73" s="55">
        <v>18</v>
      </c>
    </row>
    <row r="74" s="4" customFormat="1" customHeight="1" spans="1:13">
      <c r="A74" s="54">
        <v>71</v>
      </c>
      <c r="B74" s="55" t="s">
        <v>103</v>
      </c>
      <c r="C74" s="55" t="s">
        <v>23</v>
      </c>
      <c r="D74" s="56" t="s">
        <v>17</v>
      </c>
      <c r="E74" s="55" t="s">
        <v>24</v>
      </c>
      <c r="F74" s="57">
        <v>3000</v>
      </c>
      <c r="G74" s="57">
        <v>750</v>
      </c>
      <c r="H74" s="57">
        <v>3750</v>
      </c>
      <c r="I74" s="59" t="s">
        <v>25</v>
      </c>
      <c r="J74" s="59">
        <v>44835</v>
      </c>
      <c r="K74" s="55">
        <v>15</v>
      </c>
      <c r="L74" s="55">
        <v>3</v>
      </c>
      <c r="M74" s="55">
        <v>18</v>
      </c>
    </row>
    <row r="75" s="4" customFormat="1" customHeight="1" spans="1:13">
      <c r="A75" s="54">
        <v>72</v>
      </c>
      <c r="B75" s="55" t="s">
        <v>104</v>
      </c>
      <c r="C75" s="55" t="s">
        <v>23</v>
      </c>
      <c r="D75" s="56" t="s">
        <v>17</v>
      </c>
      <c r="E75" s="55" t="s">
        <v>24</v>
      </c>
      <c r="F75" s="57">
        <v>3000</v>
      </c>
      <c r="G75" s="57">
        <v>750</v>
      </c>
      <c r="H75" s="57">
        <v>3750</v>
      </c>
      <c r="I75" s="59" t="s">
        <v>37</v>
      </c>
      <c r="J75" s="59">
        <v>44835</v>
      </c>
      <c r="K75" s="55">
        <v>14</v>
      </c>
      <c r="L75" s="55">
        <v>3</v>
      </c>
      <c r="M75" s="55">
        <v>17</v>
      </c>
    </row>
    <row r="76" s="4" customFormat="1" customHeight="1" spans="1:13">
      <c r="A76" s="54">
        <v>73</v>
      </c>
      <c r="B76" s="55" t="s">
        <v>105</v>
      </c>
      <c r="C76" s="55" t="s">
        <v>23</v>
      </c>
      <c r="D76" s="56" t="s">
        <v>17</v>
      </c>
      <c r="E76" s="55" t="s">
        <v>24</v>
      </c>
      <c r="F76" s="57">
        <v>3000</v>
      </c>
      <c r="G76" s="57">
        <v>750</v>
      </c>
      <c r="H76" s="57">
        <v>3750</v>
      </c>
      <c r="I76" s="59" t="s">
        <v>37</v>
      </c>
      <c r="J76" s="59">
        <v>44835</v>
      </c>
      <c r="K76" s="55">
        <v>14</v>
      </c>
      <c r="L76" s="55">
        <v>3</v>
      </c>
      <c r="M76" s="55">
        <v>17</v>
      </c>
    </row>
    <row r="77" s="4" customFormat="1" customHeight="1" spans="1:13">
      <c r="A77" s="54">
        <v>74</v>
      </c>
      <c r="B77" s="55" t="s">
        <v>106</v>
      </c>
      <c r="C77" s="55" t="s">
        <v>23</v>
      </c>
      <c r="D77" s="56" t="s">
        <v>17</v>
      </c>
      <c r="E77" s="55" t="s">
        <v>24</v>
      </c>
      <c r="F77" s="57">
        <v>3000</v>
      </c>
      <c r="G77" s="57">
        <v>750</v>
      </c>
      <c r="H77" s="57">
        <v>3750</v>
      </c>
      <c r="I77" s="59" t="s">
        <v>25</v>
      </c>
      <c r="J77" s="59">
        <v>44835</v>
      </c>
      <c r="K77" s="55">
        <v>15</v>
      </c>
      <c r="L77" s="55">
        <v>3</v>
      </c>
      <c r="M77" s="55">
        <v>18</v>
      </c>
    </row>
    <row r="78" s="4" customFormat="1" customHeight="1" spans="1:13">
      <c r="A78" s="54">
        <v>75</v>
      </c>
      <c r="B78" s="55" t="s">
        <v>107</v>
      </c>
      <c r="C78" s="55" t="s">
        <v>23</v>
      </c>
      <c r="D78" s="56" t="s">
        <v>17</v>
      </c>
      <c r="E78" s="55" t="s">
        <v>24</v>
      </c>
      <c r="F78" s="57">
        <v>3000</v>
      </c>
      <c r="G78" s="57">
        <v>750</v>
      </c>
      <c r="H78" s="57">
        <v>3750</v>
      </c>
      <c r="I78" s="59" t="s">
        <v>25</v>
      </c>
      <c r="J78" s="59">
        <v>44835</v>
      </c>
      <c r="K78" s="55">
        <v>15</v>
      </c>
      <c r="L78" s="55">
        <v>3</v>
      </c>
      <c r="M78" s="55">
        <v>18</v>
      </c>
    </row>
    <row r="79" s="4" customFormat="1" customHeight="1" spans="1:13">
      <c r="A79" s="54">
        <v>76</v>
      </c>
      <c r="B79" s="55" t="s">
        <v>108</v>
      </c>
      <c r="C79" s="55" t="s">
        <v>16</v>
      </c>
      <c r="D79" s="56" t="s">
        <v>17</v>
      </c>
      <c r="E79" s="55" t="s">
        <v>24</v>
      </c>
      <c r="F79" s="57">
        <v>3000</v>
      </c>
      <c r="G79" s="57">
        <v>750</v>
      </c>
      <c r="H79" s="57">
        <v>3750</v>
      </c>
      <c r="I79" s="59" t="s">
        <v>25</v>
      </c>
      <c r="J79" s="59">
        <v>44835</v>
      </c>
      <c r="K79" s="55">
        <v>15</v>
      </c>
      <c r="L79" s="55">
        <v>3</v>
      </c>
      <c r="M79" s="55">
        <v>18</v>
      </c>
    </row>
    <row r="80" s="4" customFormat="1" customHeight="1" spans="1:13">
      <c r="A80" s="54">
        <v>77</v>
      </c>
      <c r="B80" s="55" t="s">
        <v>109</v>
      </c>
      <c r="C80" s="55" t="s">
        <v>16</v>
      </c>
      <c r="D80" s="56" t="s">
        <v>17</v>
      </c>
      <c r="E80" s="55" t="s">
        <v>24</v>
      </c>
      <c r="F80" s="57">
        <v>3000</v>
      </c>
      <c r="G80" s="57">
        <v>750</v>
      </c>
      <c r="H80" s="57">
        <v>3750</v>
      </c>
      <c r="I80" s="59" t="s">
        <v>37</v>
      </c>
      <c r="J80" s="59">
        <v>44835</v>
      </c>
      <c r="K80" s="55">
        <v>14</v>
      </c>
      <c r="L80" s="55">
        <v>3</v>
      </c>
      <c r="M80" s="55">
        <v>17</v>
      </c>
    </row>
    <row r="81" s="4" customFormat="1" customHeight="1" spans="1:13">
      <c r="A81" s="54">
        <v>78</v>
      </c>
      <c r="B81" s="55" t="s">
        <v>110</v>
      </c>
      <c r="C81" s="55" t="s">
        <v>16</v>
      </c>
      <c r="D81" s="56" t="s">
        <v>17</v>
      </c>
      <c r="E81" s="55" t="s">
        <v>24</v>
      </c>
      <c r="F81" s="57">
        <v>3000</v>
      </c>
      <c r="G81" s="57">
        <v>750</v>
      </c>
      <c r="H81" s="57">
        <v>3750</v>
      </c>
      <c r="I81" s="59" t="s">
        <v>25</v>
      </c>
      <c r="J81" s="59">
        <v>44835</v>
      </c>
      <c r="K81" s="55">
        <v>15</v>
      </c>
      <c r="L81" s="55">
        <v>3</v>
      </c>
      <c r="M81" s="55">
        <v>18</v>
      </c>
    </row>
    <row r="82" s="4" customFormat="1" customHeight="1" spans="1:13">
      <c r="A82" s="54">
        <v>79</v>
      </c>
      <c r="B82" s="55" t="s">
        <v>111</v>
      </c>
      <c r="C82" s="55" t="s">
        <v>16</v>
      </c>
      <c r="D82" s="56" t="s">
        <v>17</v>
      </c>
      <c r="E82" s="55" t="s">
        <v>24</v>
      </c>
      <c r="F82" s="57">
        <v>3000</v>
      </c>
      <c r="G82" s="57">
        <v>750</v>
      </c>
      <c r="H82" s="57">
        <v>3750</v>
      </c>
      <c r="I82" s="59" t="s">
        <v>25</v>
      </c>
      <c r="J82" s="59">
        <v>44835</v>
      </c>
      <c r="K82" s="55">
        <v>15</v>
      </c>
      <c r="L82" s="55">
        <v>3</v>
      </c>
      <c r="M82" s="55">
        <v>18</v>
      </c>
    </row>
    <row r="83" s="4" customFormat="1" customHeight="1" spans="1:13">
      <c r="A83" s="54">
        <v>80</v>
      </c>
      <c r="B83" s="55" t="s">
        <v>112</v>
      </c>
      <c r="C83" s="55" t="s">
        <v>16</v>
      </c>
      <c r="D83" s="56" t="s">
        <v>17</v>
      </c>
      <c r="E83" s="55" t="s">
        <v>24</v>
      </c>
      <c r="F83" s="57">
        <v>3000</v>
      </c>
      <c r="G83" s="57">
        <v>750</v>
      </c>
      <c r="H83" s="57">
        <v>3750</v>
      </c>
      <c r="I83" s="59" t="s">
        <v>25</v>
      </c>
      <c r="J83" s="59">
        <v>44835</v>
      </c>
      <c r="K83" s="55">
        <v>15</v>
      </c>
      <c r="L83" s="55">
        <v>3</v>
      </c>
      <c r="M83" s="55">
        <v>18</v>
      </c>
    </row>
    <row r="84" s="4" customFormat="1" customHeight="1" spans="1:13">
      <c r="A84" s="54">
        <v>81</v>
      </c>
      <c r="B84" s="55" t="s">
        <v>113</v>
      </c>
      <c r="C84" s="55" t="s">
        <v>23</v>
      </c>
      <c r="D84" s="56" t="s">
        <v>17</v>
      </c>
      <c r="E84" s="55" t="s">
        <v>24</v>
      </c>
      <c r="F84" s="57">
        <v>3000</v>
      </c>
      <c r="G84" s="57">
        <v>750</v>
      </c>
      <c r="H84" s="57">
        <v>3750</v>
      </c>
      <c r="I84" s="59" t="s">
        <v>25</v>
      </c>
      <c r="J84" s="59">
        <v>44835</v>
      </c>
      <c r="K84" s="55">
        <v>15</v>
      </c>
      <c r="L84" s="55">
        <v>3</v>
      </c>
      <c r="M84" s="55">
        <v>18</v>
      </c>
    </row>
    <row r="85" s="4" customFormat="1" customHeight="1" spans="1:13">
      <c r="A85" s="54">
        <v>82</v>
      </c>
      <c r="B85" s="55" t="s">
        <v>114</v>
      </c>
      <c r="C85" s="55" t="s">
        <v>16</v>
      </c>
      <c r="D85" s="56" t="s">
        <v>17</v>
      </c>
      <c r="E85" s="55" t="s">
        <v>24</v>
      </c>
      <c r="F85" s="57">
        <v>3000</v>
      </c>
      <c r="G85" s="57">
        <v>750</v>
      </c>
      <c r="H85" s="57">
        <v>3750</v>
      </c>
      <c r="I85" s="59" t="s">
        <v>115</v>
      </c>
      <c r="J85" s="59">
        <v>44835</v>
      </c>
      <c r="K85" s="55">
        <v>16</v>
      </c>
      <c r="L85" s="55">
        <v>3</v>
      </c>
      <c r="M85" s="55">
        <v>19</v>
      </c>
    </row>
    <row r="86" s="4" customFormat="1" customHeight="1" spans="1:13">
      <c r="A86" s="54">
        <v>83</v>
      </c>
      <c r="B86" s="55" t="s">
        <v>116</v>
      </c>
      <c r="C86" s="55" t="s">
        <v>23</v>
      </c>
      <c r="D86" s="56" t="s">
        <v>17</v>
      </c>
      <c r="E86" s="55" t="s">
        <v>24</v>
      </c>
      <c r="F86" s="57">
        <v>3000</v>
      </c>
      <c r="G86" s="57">
        <v>750</v>
      </c>
      <c r="H86" s="57">
        <v>3750</v>
      </c>
      <c r="I86" s="59" t="s">
        <v>115</v>
      </c>
      <c r="J86" s="59">
        <v>44835</v>
      </c>
      <c r="K86" s="55">
        <v>16</v>
      </c>
      <c r="L86" s="55">
        <v>3</v>
      </c>
      <c r="M86" s="55">
        <v>19</v>
      </c>
    </row>
    <row r="87" s="4" customFormat="1" customHeight="1" spans="1:13">
      <c r="A87" s="54">
        <v>84</v>
      </c>
      <c r="B87" s="55" t="s">
        <v>117</v>
      </c>
      <c r="C87" s="55" t="s">
        <v>16</v>
      </c>
      <c r="D87" s="56" t="s">
        <v>17</v>
      </c>
      <c r="E87" s="55" t="s">
        <v>24</v>
      </c>
      <c r="F87" s="57">
        <v>3000</v>
      </c>
      <c r="G87" s="57">
        <v>750</v>
      </c>
      <c r="H87" s="57">
        <v>3750</v>
      </c>
      <c r="I87" s="59" t="s">
        <v>37</v>
      </c>
      <c r="J87" s="59">
        <v>44835</v>
      </c>
      <c r="K87" s="55">
        <v>14</v>
      </c>
      <c r="L87" s="55">
        <v>3</v>
      </c>
      <c r="M87" s="55">
        <v>17</v>
      </c>
    </row>
    <row r="88" s="4" customFormat="1" customHeight="1" spans="1:13">
      <c r="A88" s="54">
        <v>85</v>
      </c>
      <c r="B88" s="55" t="s">
        <v>118</v>
      </c>
      <c r="C88" s="55" t="s">
        <v>16</v>
      </c>
      <c r="D88" s="56" t="s">
        <v>17</v>
      </c>
      <c r="E88" s="55" t="s">
        <v>24</v>
      </c>
      <c r="F88" s="57">
        <v>3000</v>
      </c>
      <c r="G88" s="57">
        <v>750</v>
      </c>
      <c r="H88" s="57">
        <v>3750</v>
      </c>
      <c r="I88" s="59" t="s">
        <v>25</v>
      </c>
      <c r="J88" s="59">
        <v>44835</v>
      </c>
      <c r="K88" s="55">
        <v>15</v>
      </c>
      <c r="L88" s="55">
        <v>3</v>
      </c>
      <c r="M88" s="55">
        <v>18</v>
      </c>
    </row>
    <row r="89" s="4" customFormat="1" customHeight="1" spans="1:13">
      <c r="A89" s="54">
        <v>86</v>
      </c>
      <c r="B89" s="55" t="s">
        <v>119</v>
      </c>
      <c r="C89" s="55" t="s">
        <v>16</v>
      </c>
      <c r="D89" s="56" t="s">
        <v>17</v>
      </c>
      <c r="E89" s="55" t="s">
        <v>24</v>
      </c>
      <c r="F89" s="57">
        <v>3000</v>
      </c>
      <c r="G89" s="57">
        <v>750</v>
      </c>
      <c r="H89" s="57">
        <v>3750</v>
      </c>
      <c r="I89" s="59" t="s">
        <v>25</v>
      </c>
      <c r="J89" s="59">
        <v>44835</v>
      </c>
      <c r="K89" s="55">
        <v>15</v>
      </c>
      <c r="L89" s="55">
        <v>3</v>
      </c>
      <c r="M89" s="55">
        <v>18</v>
      </c>
    </row>
    <row r="90" s="4" customFormat="1" customHeight="1" spans="1:13">
      <c r="A90" s="54">
        <v>87</v>
      </c>
      <c r="B90" s="55" t="s">
        <v>120</v>
      </c>
      <c r="C90" s="55" t="s">
        <v>23</v>
      </c>
      <c r="D90" s="56" t="s">
        <v>17</v>
      </c>
      <c r="E90" s="55" t="s">
        <v>24</v>
      </c>
      <c r="F90" s="57">
        <v>3000</v>
      </c>
      <c r="G90" s="57">
        <v>750</v>
      </c>
      <c r="H90" s="57">
        <v>3750</v>
      </c>
      <c r="I90" s="59" t="s">
        <v>25</v>
      </c>
      <c r="J90" s="59">
        <v>44835</v>
      </c>
      <c r="K90" s="55">
        <v>15</v>
      </c>
      <c r="L90" s="55">
        <v>3</v>
      </c>
      <c r="M90" s="55">
        <v>18</v>
      </c>
    </row>
    <row r="91" s="4" customFormat="1" customHeight="1" spans="1:13">
      <c r="A91" s="54">
        <v>88</v>
      </c>
      <c r="B91" s="55" t="s">
        <v>121</v>
      </c>
      <c r="C91" s="55" t="s">
        <v>23</v>
      </c>
      <c r="D91" s="56" t="s">
        <v>17</v>
      </c>
      <c r="E91" s="55" t="s">
        <v>24</v>
      </c>
      <c r="F91" s="57">
        <v>3000</v>
      </c>
      <c r="G91" s="57">
        <v>750</v>
      </c>
      <c r="H91" s="57">
        <v>3750</v>
      </c>
      <c r="I91" s="59">
        <v>44259</v>
      </c>
      <c r="J91" s="59">
        <v>44835</v>
      </c>
      <c r="K91" s="55">
        <v>19</v>
      </c>
      <c r="L91" s="55">
        <v>3</v>
      </c>
      <c r="M91" s="55">
        <v>22</v>
      </c>
    </row>
    <row r="92" s="4" customFormat="1" customHeight="1" spans="1:13">
      <c r="A92" s="54">
        <v>89</v>
      </c>
      <c r="B92" s="55" t="s">
        <v>122</v>
      </c>
      <c r="C92" s="55" t="s">
        <v>23</v>
      </c>
      <c r="D92" s="56" t="s">
        <v>17</v>
      </c>
      <c r="E92" s="55" t="s">
        <v>24</v>
      </c>
      <c r="F92" s="57">
        <v>3000</v>
      </c>
      <c r="G92" s="57">
        <v>750</v>
      </c>
      <c r="H92" s="57">
        <v>3750</v>
      </c>
      <c r="I92" s="59">
        <v>44429</v>
      </c>
      <c r="J92" s="59">
        <v>44835</v>
      </c>
      <c r="K92" s="55">
        <v>14</v>
      </c>
      <c r="L92" s="55">
        <v>3</v>
      </c>
      <c r="M92" s="55">
        <v>17</v>
      </c>
    </row>
    <row r="93" s="4" customFormat="1" customHeight="1" spans="1:13">
      <c r="A93" s="54">
        <v>90</v>
      </c>
      <c r="B93" s="55" t="s">
        <v>123</v>
      </c>
      <c r="C93" s="55" t="s">
        <v>23</v>
      </c>
      <c r="D93" s="56" t="s">
        <v>17</v>
      </c>
      <c r="E93" s="55" t="s">
        <v>24</v>
      </c>
      <c r="F93" s="57">
        <v>3000</v>
      </c>
      <c r="G93" s="57">
        <v>750</v>
      </c>
      <c r="H93" s="57">
        <v>3750</v>
      </c>
      <c r="I93" s="59">
        <v>44260</v>
      </c>
      <c r="J93" s="59">
        <v>44835</v>
      </c>
      <c r="K93" s="55">
        <v>19</v>
      </c>
      <c r="L93" s="55">
        <v>3</v>
      </c>
      <c r="M93" s="55">
        <v>22</v>
      </c>
    </row>
    <row r="94" s="4" customFormat="1" customHeight="1" spans="1:13">
      <c r="A94" s="54">
        <v>91</v>
      </c>
      <c r="B94" s="55" t="s">
        <v>124</v>
      </c>
      <c r="C94" s="55" t="s">
        <v>23</v>
      </c>
      <c r="D94" s="56" t="s">
        <v>17</v>
      </c>
      <c r="E94" s="55" t="s">
        <v>24</v>
      </c>
      <c r="F94" s="57">
        <v>3000</v>
      </c>
      <c r="G94" s="57">
        <v>750</v>
      </c>
      <c r="H94" s="57">
        <v>3750</v>
      </c>
      <c r="I94" s="59">
        <v>44216</v>
      </c>
      <c r="J94" s="59">
        <v>44835</v>
      </c>
      <c r="K94" s="55">
        <v>21</v>
      </c>
      <c r="L94" s="55">
        <v>3</v>
      </c>
      <c r="M94" s="55">
        <v>24</v>
      </c>
    </row>
    <row r="95" s="4" customFormat="1" customHeight="1" spans="1:13">
      <c r="A95" s="54">
        <v>92</v>
      </c>
      <c r="B95" s="55" t="s">
        <v>125</v>
      </c>
      <c r="C95" s="55" t="s">
        <v>16</v>
      </c>
      <c r="D95" s="56" t="s">
        <v>17</v>
      </c>
      <c r="E95" s="55" t="s">
        <v>24</v>
      </c>
      <c r="F95" s="57">
        <v>3000</v>
      </c>
      <c r="G95" s="57">
        <v>750</v>
      </c>
      <c r="H95" s="57">
        <v>3750</v>
      </c>
      <c r="I95" s="59">
        <v>44200</v>
      </c>
      <c r="J95" s="59">
        <v>44835</v>
      </c>
      <c r="K95" s="55">
        <v>21</v>
      </c>
      <c r="L95" s="55">
        <v>3</v>
      </c>
      <c r="M95" s="55">
        <v>24</v>
      </c>
    </row>
    <row r="96" s="4" customFormat="1" customHeight="1" spans="1:13">
      <c r="A96" s="54">
        <v>93</v>
      </c>
      <c r="B96" s="55" t="s">
        <v>126</v>
      </c>
      <c r="C96" s="55" t="s">
        <v>23</v>
      </c>
      <c r="D96" s="56" t="s">
        <v>17</v>
      </c>
      <c r="E96" s="55" t="s">
        <v>24</v>
      </c>
      <c r="F96" s="57">
        <v>3000</v>
      </c>
      <c r="G96" s="57">
        <v>750</v>
      </c>
      <c r="H96" s="57">
        <v>3750</v>
      </c>
      <c r="I96" s="59">
        <v>44078</v>
      </c>
      <c r="J96" s="59">
        <v>44835</v>
      </c>
      <c r="K96" s="55">
        <v>25</v>
      </c>
      <c r="L96" s="55">
        <v>3</v>
      </c>
      <c r="M96" s="55">
        <v>28</v>
      </c>
    </row>
    <row r="97" s="4" customFormat="1" customHeight="1" spans="1:13">
      <c r="A97" s="54">
        <v>94</v>
      </c>
      <c r="B97" s="55" t="s">
        <v>127</v>
      </c>
      <c r="C97" s="55" t="s">
        <v>23</v>
      </c>
      <c r="D97" s="56" t="s">
        <v>17</v>
      </c>
      <c r="E97" s="55" t="s">
        <v>24</v>
      </c>
      <c r="F97" s="57">
        <v>3000</v>
      </c>
      <c r="G97" s="57">
        <v>750</v>
      </c>
      <c r="H97" s="57">
        <v>3750</v>
      </c>
      <c r="I97" s="59">
        <v>44056</v>
      </c>
      <c r="J97" s="59">
        <v>44835</v>
      </c>
      <c r="K97" s="55">
        <v>26</v>
      </c>
      <c r="L97" s="55">
        <v>3</v>
      </c>
      <c r="M97" s="55">
        <v>29</v>
      </c>
    </row>
    <row r="98" s="4" customFormat="1" customHeight="1" spans="1:13">
      <c r="A98" s="54">
        <v>95</v>
      </c>
      <c r="B98" s="55" t="s">
        <v>128</v>
      </c>
      <c r="C98" s="55" t="s">
        <v>23</v>
      </c>
      <c r="D98" s="56" t="s">
        <v>17</v>
      </c>
      <c r="E98" s="55" t="s">
        <v>24</v>
      </c>
      <c r="F98" s="57">
        <v>3000</v>
      </c>
      <c r="G98" s="57">
        <v>750</v>
      </c>
      <c r="H98" s="57">
        <v>3750</v>
      </c>
      <c r="I98" s="59">
        <v>44166</v>
      </c>
      <c r="J98" s="59">
        <v>44835</v>
      </c>
      <c r="K98" s="55">
        <v>22</v>
      </c>
      <c r="L98" s="55">
        <v>3</v>
      </c>
      <c r="M98" s="55">
        <v>25</v>
      </c>
    </row>
    <row r="99" s="4" customFormat="1" customHeight="1" spans="1:13">
      <c r="A99" s="54">
        <v>96</v>
      </c>
      <c r="B99" s="55" t="s">
        <v>129</v>
      </c>
      <c r="C99" s="55" t="s">
        <v>23</v>
      </c>
      <c r="D99" s="56" t="s">
        <v>17</v>
      </c>
      <c r="E99" s="55" t="s">
        <v>24</v>
      </c>
      <c r="F99" s="57">
        <v>3000</v>
      </c>
      <c r="G99" s="57">
        <v>750</v>
      </c>
      <c r="H99" s="57">
        <v>3750</v>
      </c>
      <c r="I99" s="59">
        <v>44151</v>
      </c>
      <c r="J99" s="59">
        <v>44835</v>
      </c>
      <c r="K99" s="55">
        <v>23</v>
      </c>
      <c r="L99" s="55">
        <v>3</v>
      </c>
      <c r="M99" s="55">
        <v>26</v>
      </c>
    </row>
    <row r="100" s="4" customFormat="1" customHeight="1" spans="1:13">
      <c r="A100" s="54">
        <v>97</v>
      </c>
      <c r="B100" s="55" t="s">
        <v>130</v>
      </c>
      <c r="C100" s="55" t="s">
        <v>23</v>
      </c>
      <c r="D100" s="56" t="s">
        <v>17</v>
      </c>
      <c r="E100" s="55" t="s">
        <v>24</v>
      </c>
      <c r="F100" s="57">
        <v>3000</v>
      </c>
      <c r="G100" s="57">
        <v>750</v>
      </c>
      <c r="H100" s="57">
        <v>3750</v>
      </c>
      <c r="I100" s="59">
        <v>44048</v>
      </c>
      <c r="J100" s="59">
        <v>44835</v>
      </c>
      <c r="K100" s="55">
        <v>26</v>
      </c>
      <c r="L100" s="55">
        <v>3</v>
      </c>
      <c r="M100" s="55">
        <v>29</v>
      </c>
    </row>
    <row r="101" s="4" customFormat="1" customHeight="1" spans="1:13">
      <c r="A101" s="54">
        <v>98</v>
      </c>
      <c r="B101" s="55" t="s">
        <v>131</v>
      </c>
      <c r="C101" s="55" t="s">
        <v>23</v>
      </c>
      <c r="D101" s="56" t="s">
        <v>17</v>
      </c>
      <c r="E101" s="55" t="s">
        <v>24</v>
      </c>
      <c r="F101" s="57">
        <v>3000</v>
      </c>
      <c r="G101" s="57">
        <v>750</v>
      </c>
      <c r="H101" s="57">
        <v>3750</v>
      </c>
      <c r="I101" s="59">
        <v>44197</v>
      </c>
      <c r="J101" s="59">
        <v>44835</v>
      </c>
      <c r="K101" s="55">
        <v>21</v>
      </c>
      <c r="L101" s="55">
        <v>3</v>
      </c>
      <c r="M101" s="55">
        <v>24</v>
      </c>
    </row>
    <row r="102" s="4" customFormat="1" customHeight="1" spans="1:13">
      <c r="A102" s="54">
        <v>99</v>
      </c>
      <c r="B102" s="55" t="s">
        <v>132</v>
      </c>
      <c r="C102" s="55" t="s">
        <v>16</v>
      </c>
      <c r="D102" s="56" t="s">
        <v>17</v>
      </c>
      <c r="E102" s="55" t="s">
        <v>24</v>
      </c>
      <c r="F102" s="57">
        <v>3000</v>
      </c>
      <c r="G102" s="57">
        <v>750</v>
      </c>
      <c r="H102" s="57">
        <v>3750</v>
      </c>
      <c r="I102" s="59">
        <v>44170</v>
      </c>
      <c r="J102" s="59">
        <v>44835</v>
      </c>
      <c r="K102" s="55">
        <v>22</v>
      </c>
      <c r="L102" s="55">
        <v>3</v>
      </c>
      <c r="M102" s="55">
        <v>25</v>
      </c>
    </row>
    <row r="103" s="4" customFormat="1" customHeight="1" spans="1:13">
      <c r="A103" s="54">
        <v>100</v>
      </c>
      <c r="B103" s="55" t="s">
        <v>133</v>
      </c>
      <c r="C103" s="55" t="s">
        <v>16</v>
      </c>
      <c r="D103" s="56" t="s">
        <v>17</v>
      </c>
      <c r="E103" s="55" t="s">
        <v>24</v>
      </c>
      <c r="F103" s="57">
        <v>3000</v>
      </c>
      <c r="G103" s="57">
        <v>750</v>
      </c>
      <c r="H103" s="57">
        <v>3750</v>
      </c>
      <c r="I103" s="59">
        <v>44044</v>
      </c>
      <c r="J103" s="59">
        <v>44835</v>
      </c>
      <c r="K103" s="55">
        <v>26</v>
      </c>
      <c r="L103" s="55">
        <v>3</v>
      </c>
      <c r="M103" s="55">
        <v>29</v>
      </c>
    </row>
    <row r="104" s="4" customFormat="1" customHeight="1" spans="1:13">
      <c r="A104" s="54">
        <v>101</v>
      </c>
      <c r="B104" s="55" t="s">
        <v>134</v>
      </c>
      <c r="C104" s="55" t="s">
        <v>16</v>
      </c>
      <c r="D104" s="56" t="s">
        <v>17</v>
      </c>
      <c r="E104" s="55" t="s">
        <v>24</v>
      </c>
      <c r="F104" s="57">
        <v>3000</v>
      </c>
      <c r="G104" s="57">
        <v>750</v>
      </c>
      <c r="H104" s="57">
        <v>3750</v>
      </c>
      <c r="I104" s="59">
        <v>43847</v>
      </c>
      <c r="J104" s="59">
        <v>44835</v>
      </c>
      <c r="K104" s="55">
        <v>33</v>
      </c>
      <c r="L104" s="55">
        <v>3</v>
      </c>
      <c r="M104" s="55">
        <v>36</v>
      </c>
    </row>
    <row r="105" s="4" customFormat="1" customHeight="1" spans="1:13">
      <c r="A105" s="54">
        <v>102</v>
      </c>
      <c r="B105" s="55" t="s">
        <v>135</v>
      </c>
      <c r="C105" s="55" t="s">
        <v>23</v>
      </c>
      <c r="D105" s="56" t="s">
        <v>17</v>
      </c>
      <c r="E105" s="55" t="s">
        <v>24</v>
      </c>
      <c r="F105" s="57">
        <v>3000</v>
      </c>
      <c r="G105" s="57">
        <v>750</v>
      </c>
      <c r="H105" s="57">
        <v>3750</v>
      </c>
      <c r="I105" s="59">
        <v>44044</v>
      </c>
      <c r="J105" s="59">
        <v>44835</v>
      </c>
      <c r="K105" s="55">
        <v>26</v>
      </c>
      <c r="L105" s="55">
        <v>3</v>
      </c>
      <c r="M105" s="55">
        <v>29</v>
      </c>
    </row>
    <row r="106" s="4" customFormat="1" customHeight="1" spans="1:13">
      <c r="A106" s="54">
        <v>103</v>
      </c>
      <c r="B106" s="55" t="s">
        <v>136</v>
      </c>
      <c r="C106" s="55" t="s">
        <v>23</v>
      </c>
      <c r="D106" s="56" t="s">
        <v>17</v>
      </c>
      <c r="E106" s="55" t="s">
        <v>24</v>
      </c>
      <c r="F106" s="57">
        <v>3000</v>
      </c>
      <c r="G106" s="57">
        <v>750</v>
      </c>
      <c r="H106" s="57">
        <v>3750</v>
      </c>
      <c r="I106" s="59">
        <v>44044</v>
      </c>
      <c r="J106" s="59">
        <v>44835</v>
      </c>
      <c r="K106" s="55">
        <v>26</v>
      </c>
      <c r="L106" s="55">
        <v>3</v>
      </c>
      <c r="M106" s="55">
        <v>29</v>
      </c>
    </row>
    <row r="107" s="4" customFormat="1" customHeight="1" spans="1:13">
      <c r="A107" s="54">
        <v>104</v>
      </c>
      <c r="B107" s="55" t="s">
        <v>137</v>
      </c>
      <c r="C107" s="55" t="s">
        <v>16</v>
      </c>
      <c r="D107" s="56" t="s">
        <v>17</v>
      </c>
      <c r="E107" s="55" t="s">
        <v>24</v>
      </c>
      <c r="F107" s="57">
        <v>3000</v>
      </c>
      <c r="G107" s="57">
        <v>750</v>
      </c>
      <c r="H107" s="57">
        <v>3750</v>
      </c>
      <c r="I107" s="59">
        <v>44013</v>
      </c>
      <c r="J107" s="59">
        <v>44835</v>
      </c>
      <c r="K107" s="55">
        <v>27</v>
      </c>
      <c r="L107" s="55">
        <v>3</v>
      </c>
      <c r="M107" s="55">
        <v>30</v>
      </c>
    </row>
    <row r="108" s="4" customFormat="1" customHeight="1" spans="1:13">
      <c r="A108" s="54">
        <v>105</v>
      </c>
      <c r="B108" s="55" t="s">
        <v>138</v>
      </c>
      <c r="C108" s="55" t="s">
        <v>23</v>
      </c>
      <c r="D108" s="56" t="s">
        <v>17</v>
      </c>
      <c r="E108" s="55" t="s">
        <v>24</v>
      </c>
      <c r="F108" s="57">
        <v>3000</v>
      </c>
      <c r="G108" s="57">
        <v>750</v>
      </c>
      <c r="H108" s="57">
        <v>3750</v>
      </c>
      <c r="I108" s="59">
        <v>44013</v>
      </c>
      <c r="J108" s="59">
        <v>44835</v>
      </c>
      <c r="K108" s="55">
        <v>27</v>
      </c>
      <c r="L108" s="55">
        <v>3</v>
      </c>
      <c r="M108" s="55">
        <v>30</v>
      </c>
    </row>
    <row r="109" s="4" customFormat="1" customHeight="1" spans="1:13">
      <c r="A109" s="54">
        <v>106</v>
      </c>
      <c r="B109" s="55" t="s">
        <v>139</v>
      </c>
      <c r="C109" s="55" t="s">
        <v>16</v>
      </c>
      <c r="D109" s="56" t="s">
        <v>17</v>
      </c>
      <c r="E109" s="55" t="s">
        <v>24</v>
      </c>
      <c r="F109" s="57">
        <v>3000</v>
      </c>
      <c r="G109" s="57">
        <v>750</v>
      </c>
      <c r="H109" s="57">
        <v>3750</v>
      </c>
      <c r="I109" s="59">
        <v>44126</v>
      </c>
      <c r="J109" s="59">
        <v>44835</v>
      </c>
      <c r="K109" s="55">
        <v>24</v>
      </c>
      <c r="L109" s="55">
        <v>3</v>
      </c>
      <c r="M109" s="55">
        <v>27</v>
      </c>
    </row>
    <row r="110" s="4" customFormat="1" customHeight="1" spans="1:13">
      <c r="A110" s="54">
        <v>107</v>
      </c>
      <c r="B110" s="55" t="s">
        <v>140</v>
      </c>
      <c r="C110" s="55" t="s">
        <v>16</v>
      </c>
      <c r="D110" s="56" t="s">
        <v>17</v>
      </c>
      <c r="E110" s="55" t="s">
        <v>24</v>
      </c>
      <c r="F110" s="57">
        <v>3000</v>
      </c>
      <c r="G110" s="57">
        <v>750</v>
      </c>
      <c r="H110" s="57">
        <v>3750</v>
      </c>
      <c r="I110" s="59">
        <v>44013</v>
      </c>
      <c r="J110" s="59">
        <v>44835</v>
      </c>
      <c r="K110" s="55">
        <v>27</v>
      </c>
      <c r="L110" s="55">
        <v>3</v>
      </c>
      <c r="M110" s="55">
        <v>30</v>
      </c>
    </row>
    <row r="111" s="4" customFormat="1" customHeight="1" spans="1:13">
      <c r="A111" s="54">
        <v>108</v>
      </c>
      <c r="B111" s="55" t="s">
        <v>141</v>
      </c>
      <c r="C111" s="55" t="s">
        <v>16</v>
      </c>
      <c r="D111" s="56" t="s">
        <v>17</v>
      </c>
      <c r="E111" s="55" t="s">
        <v>24</v>
      </c>
      <c r="F111" s="57">
        <v>3000</v>
      </c>
      <c r="G111" s="57">
        <v>750</v>
      </c>
      <c r="H111" s="57">
        <v>3750</v>
      </c>
      <c r="I111" s="59">
        <v>44105</v>
      </c>
      <c r="J111" s="59">
        <v>44835</v>
      </c>
      <c r="K111" s="55">
        <v>24</v>
      </c>
      <c r="L111" s="55">
        <v>3</v>
      </c>
      <c r="M111" s="55">
        <v>27</v>
      </c>
    </row>
    <row r="112" s="4" customFormat="1" customHeight="1" spans="1:13">
      <c r="A112" s="54">
        <v>109</v>
      </c>
      <c r="B112" s="55" t="s">
        <v>142</v>
      </c>
      <c r="C112" s="55" t="s">
        <v>16</v>
      </c>
      <c r="D112" s="56" t="s">
        <v>17</v>
      </c>
      <c r="E112" s="55" t="s">
        <v>24</v>
      </c>
      <c r="F112" s="57">
        <v>3000</v>
      </c>
      <c r="G112" s="57">
        <v>750</v>
      </c>
      <c r="H112" s="57">
        <v>3750</v>
      </c>
      <c r="I112" s="59">
        <v>44013</v>
      </c>
      <c r="J112" s="59">
        <v>44835</v>
      </c>
      <c r="K112" s="55">
        <v>27</v>
      </c>
      <c r="L112" s="55">
        <v>3</v>
      </c>
      <c r="M112" s="55">
        <v>30</v>
      </c>
    </row>
    <row r="113" s="4" customFormat="1" customHeight="1" spans="1:13">
      <c r="A113" s="54">
        <v>110</v>
      </c>
      <c r="B113" s="55" t="s">
        <v>143</v>
      </c>
      <c r="C113" s="55" t="s">
        <v>16</v>
      </c>
      <c r="D113" s="56" t="s">
        <v>17</v>
      </c>
      <c r="E113" s="55" t="s">
        <v>24</v>
      </c>
      <c r="F113" s="57">
        <v>3000</v>
      </c>
      <c r="G113" s="57">
        <v>750</v>
      </c>
      <c r="H113" s="57">
        <v>3750</v>
      </c>
      <c r="I113" s="59">
        <v>44013</v>
      </c>
      <c r="J113" s="59">
        <v>44835</v>
      </c>
      <c r="K113" s="55">
        <v>27</v>
      </c>
      <c r="L113" s="55">
        <v>3</v>
      </c>
      <c r="M113" s="55">
        <v>30</v>
      </c>
    </row>
    <row r="114" s="4" customFormat="1" customHeight="1" spans="1:13">
      <c r="A114" s="54">
        <v>111</v>
      </c>
      <c r="B114" s="55" t="s">
        <v>144</v>
      </c>
      <c r="C114" s="55" t="s">
        <v>16</v>
      </c>
      <c r="D114" s="56" t="s">
        <v>17</v>
      </c>
      <c r="E114" s="55" t="s">
        <v>24</v>
      </c>
      <c r="F114" s="57">
        <v>3000</v>
      </c>
      <c r="G114" s="57">
        <v>750</v>
      </c>
      <c r="H114" s="57">
        <v>3750</v>
      </c>
      <c r="I114" s="59">
        <v>44013</v>
      </c>
      <c r="J114" s="59">
        <v>44835</v>
      </c>
      <c r="K114" s="55">
        <v>27</v>
      </c>
      <c r="L114" s="55">
        <v>3</v>
      </c>
      <c r="M114" s="55">
        <v>30</v>
      </c>
    </row>
    <row r="115" s="4" customFormat="1" customHeight="1" spans="1:13">
      <c r="A115" s="54">
        <v>112</v>
      </c>
      <c r="B115" s="55" t="s">
        <v>145</v>
      </c>
      <c r="C115" s="55" t="s">
        <v>23</v>
      </c>
      <c r="D115" s="56" t="s">
        <v>17</v>
      </c>
      <c r="E115" s="55" t="s">
        <v>24</v>
      </c>
      <c r="F115" s="57">
        <v>3000</v>
      </c>
      <c r="G115" s="57">
        <v>750</v>
      </c>
      <c r="H115" s="57">
        <v>3750</v>
      </c>
      <c r="I115" s="59">
        <v>44013</v>
      </c>
      <c r="J115" s="59">
        <v>44835</v>
      </c>
      <c r="K115" s="55">
        <v>27</v>
      </c>
      <c r="L115" s="55">
        <v>3</v>
      </c>
      <c r="M115" s="55">
        <v>30</v>
      </c>
    </row>
    <row r="116" s="4" customFormat="1" customHeight="1" spans="1:13">
      <c r="A116" s="54">
        <v>113</v>
      </c>
      <c r="B116" s="55" t="s">
        <v>146</v>
      </c>
      <c r="C116" s="55" t="s">
        <v>16</v>
      </c>
      <c r="D116" s="56" t="s">
        <v>17</v>
      </c>
      <c r="E116" s="55" t="s">
        <v>24</v>
      </c>
      <c r="F116" s="57">
        <v>3000</v>
      </c>
      <c r="G116" s="57">
        <v>750</v>
      </c>
      <c r="H116" s="57">
        <v>3750</v>
      </c>
      <c r="I116" s="59">
        <v>44044</v>
      </c>
      <c r="J116" s="59">
        <v>44835</v>
      </c>
      <c r="K116" s="55">
        <v>26</v>
      </c>
      <c r="L116" s="55">
        <v>3</v>
      </c>
      <c r="M116" s="55">
        <v>29</v>
      </c>
    </row>
    <row r="117" s="4" customFormat="1" customHeight="1" spans="1:13">
      <c r="A117" s="54">
        <v>114</v>
      </c>
      <c r="B117" s="55" t="s">
        <v>147</v>
      </c>
      <c r="C117" s="55" t="s">
        <v>23</v>
      </c>
      <c r="D117" s="56" t="s">
        <v>17</v>
      </c>
      <c r="E117" s="55" t="s">
        <v>24</v>
      </c>
      <c r="F117" s="57">
        <v>3000</v>
      </c>
      <c r="G117" s="57">
        <v>750</v>
      </c>
      <c r="H117" s="57">
        <v>3750</v>
      </c>
      <c r="I117" s="59">
        <v>44013</v>
      </c>
      <c r="J117" s="59">
        <v>44835</v>
      </c>
      <c r="K117" s="55">
        <v>27</v>
      </c>
      <c r="L117" s="55">
        <v>3</v>
      </c>
      <c r="M117" s="55">
        <v>30</v>
      </c>
    </row>
    <row r="118" s="4" customFormat="1" customHeight="1" spans="1:13">
      <c r="A118" s="54">
        <v>115</v>
      </c>
      <c r="B118" s="55" t="s">
        <v>148</v>
      </c>
      <c r="C118" s="55" t="s">
        <v>23</v>
      </c>
      <c r="D118" s="56" t="s">
        <v>17</v>
      </c>
      <c r="E118" s="55" t="s">
        <v>24</v>
      </c>
      <c r="F118" s="57">
        <v>3000</v>
      </c>
      <c r="G118" s="57">
        <v>750</v>
      </c>
      <c r="H118" s="57">
        <v>3750</v>
      </c>
      <c r="I118" s="59">
        <v>44013</v>
      </c>
      <c r="J118" s="59">
        <v>44835</v>
      </c>
      <c r="K118" s="55">
        <v>27</v>
      </c>
      <c r="L118" s="55">
        <v>3</v>
      </c>
      <c r="M118" s="55">
        <v>30</v>
      </c>
    </row>
    <row r="119" s="4" customFormat="1" customHeight="1" spans="1:13">
      <c r="A119" s="54">
        <v>116</v>
      </c>
      <c r="B119" s="55" t="s">
        <v>149</v>
      </c>
      <c r="C119" s="55" t="s">
        <v>16</v>
      </c>
      <c r="D119" s="56" t="s">
        <v>17</v>
      </c>
      <c r="E119" s="55" t="s">
        <v>24</v>
      </c>
      <c r="F119" s="57">
        <v>3000</v>
      </c>
      <c r="G119" s="57">
        <v>750</v>
      </c>
      <c r="H119" s="57">
        <v>3750</v>
      </c>
      <c r="I119" s="59">
        <v>44013</v>
      </c>
      <c r="J119" s="59">
        <v>44835</v>
      </c>
      <c r="K119" s="55">
        <v>27</v>
      </c>
      <c r="L119" s="55">
        <v>3</v>
      </c>
      <c r="M119" s="55">
        <v>30</v>
      </c>
    </row>
    <row r="120" s="4" customFormat="1" customHeight="1" spans="1:13">
      <c r="A120" s="54">
        <v>117</v>
      </c>
      <c r="B120" s="55" t="s">
        <v>150</v>
      </c>
      <c r="C120" s="55" t="s">
        <v>23</v>
      </c>
      <c r="D120" s="56" t="s">
        <v>17</v>
      </c>
      <c r="E120" s="55" t="s">
        <v>24</v>
      </c>
      <c r="F120" s="57">
        <v>3000</v>
      </c>
      <c r="G120" s="57">
        <v>750</v>
      </c>
      <c r="H120" s="57">
        <v>3750</v>
      </c>
      <c r="I120" s="59">
        <v>44013</v>
      </c>
      <c r="J120" s="59">
        <v>44835</v>
      </c>
      <c r="K120" s="55">
        <v>27</v>
      </c>
      <c r="L120" s="55">
        <v>3</v>
      </c>
      <c r="M120" s="55">
        <v>30</v>
      </c>
    </row>
    <row r="121" s="4" customFormat="1" customHeight="1" spans="1:13">
      <c r="A121" s="54">
        <v>118</v>
      </c>
      <c r="B121" s="55" t="s">
        <v>151</v>
      </c>
      <c r="C121" s="55" t="s">
        <v>23</v>
      </c>
      <c r="D121" s="56" t="s">
        <v>17</v>
      </c>
      <c r="E121" s="55" t="s">
        <v>24</v>
      </c>
      <c r="F121" s="57">
        <v>3000</v>
      </c>
      <c r="G121" s="57">
        <v>750</v>
      </c>
      <c r="H121" s="57">
        <v>3750</v>
      </c>
      <c r="I121" s="59">
        <v>44044</v>
      </c>
      <c r="J121" s="59">
        <v>44835</v>
      </c>
      <c r="K121" s="55">
        <v>26</v>
      </c>
      <c r="L121" s="55">
        <v>3</v>
      </c>
      <c r="M121" s="55">
        <v>29</v>
      </c>
    </row>
    <row r="122" s="4" customFormat="1" customHeight="1" spans="1:13">
      <c r="A122" s="54">
        <v>119</v>
      </c>
      <c r="B122" s="55" t="s">
        <v>152</v>
      </c>
      <c r="C122" s="55" t="s">
        <v>16</v>
      </c>
      <c r="D122" s="56" t="s">
        <v>17</v>
      </c>
      <c r="E122" s="55" t="s">
        <v>24</v>
      </c>
      <c r="F122" s="57">
        <v>3000</v>
      </c>
      <c r="G122" s="57">
        <v>750</v>
      </c>
      <c r="H122" s="57">
        <v>3750</v>
      </c>
      <c r="I122" s="59">
        <v>44013</v>
      </c>
      <c r="J122" s="59">
        <v>44835</v>
      </c>
      <c r="K122" s="55">
        <v>27</v>
      </c>
      <c r="L122" s="55">
        <v>3</v>
      </c>
      <c r="M122" s="55">
        <v>30</v>
      </c>
    </row>
    <row r="123" s="4" customFormat="1" customHeight="1" spans="1:13">
      <c r="A123" s="54">
        <v>120</v>
      </c>
      <c r="B123" s="55" t="s">
        <v>153</v>
      </c>
      <c r="C123" s="55" t="s">
        <v>23</v>
      </c>
      <c r="D123" s="56" t="s">
        <v>17</v>
      </c>
      <c r="E123" s="55" t="s">
        <v>24</v>
      </c>
      <c r="F123" s="57">
        <v>3000</v>
      </c>
      <c r="G123" s="57">
        <v>750</v>
      </c>
      <c r="H123" s="57">
        <v>3750</v>
      </c>
      <c r="I123" s="59">
        <v>44013</v>
      </c>
      <c r="J123" s="59">
        <v>44835</v>
      </c>
      <c r="K123" s="55">
        <v>27</v>
      </c>
      <c r="L123" s="55">
        <v>3</v>
      </c>
      <c r="M123" s="55">
        <v>30</v>
      </c>
    </row>
    <row r="124" s="4" customFormat="1" customHeight="1" spans="1:13">
      <c r="A124" s="54">
        <v>121</v>
      </c>
      <c r="B124" s="55" t="s">
        <v>154</v>
      </c>
      <c r="C124" s="55" t="s">
        <v>16</v>
      </c>
      <c r="D124" s="56" t="s">
        <v>17</v>
      </c>
      <c r="E124" s="55" t="s">
        <v>24</v>
      </c>
      <c r="F124" s="57">
        <v>3000</v>
      </c>
      <c r="G124" s="57">
        <v>750</v>
      </c>
      <c r="H124" s="57">
        <v>3750</v>
      </c>
      <c r="I124" s="59">
        <v>44013</v>
      </c>
      <c r="J124" s="59">
        <v>44835</v>
      </c>
      <c r="K124" s="55">
        <v>27</v>
      </c>
      <c r="L124" s="55">
        <v>3</v>
      </c>
      <c r="M124" s="55">
        <v>30</v>
      </c>
    </row>
    <row r="125" s="4" customFormat="1" customHeight="1" spans="1:13">
      <c r="A125" s="54">
        <v>122</v>
      </c>
      <c r="B125" s="55" t="s">
        <v>155</v>
      </c>
      <c r="C125" s="55" t="s">
        <v>16</v>
      </c>
      <c r="D125" s="56" t="s">
        <v>17</v>
      </c>
      <c r="E125" s="55" t="s">
        <v>24</v>
      </c>
      <c r="F125" s="57">
        <v>3000</v>
      </c>
      <c r="G125" s="57">
        <v>750</v>
      </c>
      <c r="H125" s="57">
        <v>3750</v>
      </c>
      <c r="I125" s="59">
        <v>44013</v>
      </c>
      <c r="J125" s="59">
        <v>44835</v>
      </c>
      <c r="K125" s="55">
        <v>27</v>
      </c>
      <c r="L125" s="55">
        <v>3</v>
      </c>
      <c r="M125" s="55">
        <v>30</v>
      </c>
    </row>
    <row r="126" s="4" customFormat="1" customHeight="1" spans="1:13">
      <c r="A126" s="54">
        <v>123</v>
      </c>
      <c r="B126" s="55" t="s">
        <v>156</v>
      </c>
      <c r="C126" s="55" t="s">
        <v>23</v>
      </c>
      <c r="D126" s="56" t="s">
        <v>17</v>
      </c>
      <c r="E126" s="55" t="s">
        <v>24</v>
      </c>
      <c r="F126" s="57">
        <v>3000</v>
      </c>
      <c r="G126" s="57">
        <v>750</v>
      </c>
      <c r="H126" s="57">
        <v>3750</v>
      </c>
      <c r="I126" s="59">
        <v>44013</v>
      </c>
      <c r="J126" s="59">
        <v>44835</v>
      </c>
      <c r="K126" s="55">
        <v>27</v>
      </c>
      <c r="L126" s="55">
        <v>3</v>
      </c>
      <c r="M126" s="55">
        <v>30</v>
      </c>
    </row>
    <row r="127" s="4" customFormat="1" customHeight="1" spans="1:13">
      <c r="A127" s="54">
        <v>124</v>
      </c>
      <c r="B127" s="55" t="s">
        <v>157</v>
      </c>
      <c r="C127" s="55" t="s">
        <v>16</v>
      </c>
      <c r="D127" s="56" t="s">
        <v>17</v>
      </c>
      <c r="E127" s="55" t="s">
        <v>24</v>
      </c>
      <c r="F127" s="57">
        <v>3000</v>
      </c>
      <c r="G127" s="57">
        <v>750</v>
      </c>
      <c r="H127" s="57">
        <v>3750</v>
      </c>
      <c r="I127" s="59">
        <v>44013</v>
      </c>
      <c r="J127" s="59">
        <v>44835</v>
      </c>
      <c r="K127" s="55">
        <v>27</v>
      </c>
      <c r="L127" s="55">
        <v>3</v>
      </c>
      <c r="M127" s="55">
        <v>30</v>
      </c>
    </row>
    <row r="128" s="4" customFormat="1" customHeight="1" spans="1:13">
      <c r="A128" s="54">
        <v>125</v>
      </c>
      <c r="B128" s="55" t="s">
        <v>158</v>
      </c>
      <c r="C128" s="55" t="s">
        <v>23</v>
      </c>
      <c r="D128" s="56" t="s">
        <v>17</v>
      </c>
      <c r="E128" s="55" t="s">
        <v>24</v>
      </c>
      <c r="F128" s="57">
        <v>3000</v>
      </c>
      <c r="G128" s="57">
        <v>750</v>
      </c>
      <c r="H128" s="57">
        <v>3750</v>
      </c>
      <c r="I128" s="59">
        <v>44013</v>
      </c>
      <c r="J128" s="59">
        <v>44835</v>
      </c>
      <c r="K128" s="55">
        <v>27</v>
      </c>
      <c r="L128" s="55">
        <v>3</v>
      </c>
      <c r="M128" s="55">
        <v>30</v>
      </c>
    </row>
    <row r="129" s="4" customFormat="1" customHeight="1" spans="1:13">
      <c r="A129" s="54">
        <v>126</v>
      </c>
      <c r="B129" s="55" t="s">
        <v>159</v>
      </c>
      <c r="C129" s="55" t="s">
        <v>23</v>
      </c>
      <c r="D129" s="56" t="s">
        <v>17</v>
      </c>
      <c r="E129" s="55" t="s">
        <v>24</v>
      </c>
      <c r="F129" s="57">
        <v>3000</v>
      </c>
      <c r="G129" s="57">
        <v>750</v>
      </c>
      <c r="H129" s="57">
        <v>3750</v>
      </c>
      <c r="I129" s="59">
        <v>44013</v>
      </c>
      <c r="J129" s="59">
        <v>44835</v>
      </c>
      <c r="K129" s="55">
        <v>27</v>
      </c>
      <c r="L129" s="55">
        <v>3</v>
      </c>
      <c r="M129" s="55">
        <v>30</v>
      </c>
    </row>
    <row r="130" s="4" customFormat="1" customHeight="1" spans="1:13">
      <c r="A130" s="54">
        <v>127</v>
      </c>
      <c r="B130" s="55" t="s">
        <v>160</v>
      </c>
      <c r="C130" s="55" t="s">
        <v>16</v>
      </c>
      <c r="D130" s="56" t="s">
        <v>17</v>
      </c>
      <c r="E130" s="55" t="s">
        <v>24</v>
      </c>
      <c r="F130" s="57">
        <v>3000</v>
      </c>
      <c r="G130" s="57">
        <v>750</v>
      </c>
      <c r="H130" s="57">
        <v>3750</v>
      </c>
      <c r="I130" s="59">
        <v>44013</v>
      </c>
      <c r="J130" s="59">
        <v>44835</v>
      </c>
      <c r="K130" s="55">
        <v>27</v>
      </c>
      <c r="L130" s="55">
        <v>3</v>
      </c>
      <c r="M130" s="55">
        <v>30</v>
      </c>
    </row>
    <row r="131" s="4" customFormat="1" customHeight="1" spans="1:13">
      <c r="A131" s="54">
        <v>128</v>
      </c>
      <c r="B131" s="55" t="s">
        <v>161</v>
      </c>
      <c r="C131" s="55" t="s">
        <v>23</v>
      </c>
      <c r="D131" s="56" t="s">
        <v>17</v>
      </c>
      <c r="E131" s="55" t="s">
        <v>24</v>
      </c>
      <c r="F131" s="57">
        <v>3000</v>
      </c>
      <c r="G131" s="57">
        <v>750</v>
      </c>
      <c r="H131" s="57">
        <v>3750</v>
      </c>
      <c r="I131" s="59">
        <v>44013</v>
      </c>
      <c r="J131" s="59">
        <v>44835</v>
      </c>
      <c r="K131" s="55">
        <v>27</v>
      </c>
      <c r="L131" s="55">
        <v>3</v>
      </c>
      <c r="M131" s="55">
        <v>30</v>
      </c>
    </row>
    <row r="132" s="4" customFormat="1" customHeight="1" spans="1:13">
      <c r="A132" s="54">
        <v>129</v>
      </c>
      <c r="B132" s="55" t="s">
        <v>162</v>
      </c>
      <c r="C132" s="55" t="s">
        <v>23</v>
      </c>
      <c r="D132" s="56" t="s">
        <v>17</v>
      </c>
      <c r="E132" s="55" t="s">
        <v>24</v>
      </c>
      <c r="F132" s="57">
        <v>3000</v>
      </c>
      <c r="G132" s="57">
        <v>750</v>
      </c>
      <c r="H132" s="57">
        <v>3750</v>
      </c>
      <c r="I132" s="59">
        <v>43937</v>
      </c>
      <c r="J132" s="59">
        <v>44835</v>
      </c>
      <c r="K132" s="55">
        <v>30</v>
      </c>
      <c r="L132" s="55">
        <v>3</v>
      </c>
      <c r="M132" s="55">
        <v>33</v>
      </c>
    </row>
    <row r="133" s="4" customFormat="1" customHeight="1" spans="1:13">
      <c r="A133" s="54">
        <v>130</v>
      </c>
      <c r="B133" s="55" t="s">
        <v>163</v>
      </c>
      <c r="C133" s="55" t="s">
        <v>16</v>
      </c>
      <c r="D133" s="56" t="s">
        <v>17</v>
      </c>
      <c r="E133" s="55" t="s">
        <v>24</v>
      </c>
      <c r="F133" s="57">
        <v>3000</v>
      </c>
      <c r="G133" s="57">
        <v>750</v>
      </c>
      <c r="H133" s="57">
        <v>3750</v>
      </c>
      <c r="I133" s="59">
        <v>43909</v>
      </c>
      <c r="J133" s="59">
        <v>44835</v>
      </c>
      <c r="K133" s="55">
        <v>31</v>
      </c>
      <c r="L133" s="55">
        <v>3</v>
      </c>
      <c r="M133" s="55">
        <v>34</v>
      </c>
    </row>
    <row r="134" s="4" customFormat="1" customHeight="1" spans="1:13">
      <c r="A134" s="54">
        <v>131</v>
      </c>
      <c r="B134" s="55" t="s">
        <v>164</v>
      </c>
      <c r="C134" s="55" t="s">
        <v>23</v>
      </c>
      <c r="D134" s="56" t="s">
        <v>17</v>
      </c>
      <c r="E134" s="55" t="s">
        <v>24</v>
      </c>
      <c r="F134" s="57">
        <v>2000</v>
      </c>
      <c r="G134" s="57">
        <v>500</v>
      </c>
      <c r="H134" s="57">
        <v>2500</v>
      </c>
      <c r="I134" s="59">
        <v>43801</v>
      </c>
      <c r="J134" s="59">
        <v>44835</v>
      </c>
      <c r="K134" s="55">
        <v>34</v>
      </c>
      <c r="L134" s="55">
        <v>2</v>
      </c>
      <c r="M134" s="55">
        <v>36</v>
      </c>
    </row>
    <row r="135" s="4" customFormat="1" customHeight="1" spans="1:13">
      <c r="A135" s="54">
        <v>132</v>
      </c>
      <c r="B135" s="55" t="s">
        <v>165</v>
      </c>
      <c r="C135" s="55" t="s">
        <v>16</v>
      </c>
      <c r="D135" s="56" t="s">
        <v>17</v>
      </c>
      <c r="E135" s="55" t="s">
        <v>24</v>
      </c>
      <c r="F135" s="57">
        <v>2000</v>
      </c>
      <c r="G135" s="57">
        <v>500</v>
      </c>
      <c r="H135" s="57">
        <v>2500</v>
      </c>
      <c r="I135" s="59">
        <v>43808</v>
      </c>
      <c r="J135" s="59">
        <v>44835</v>
      </c>
      <c r="K135" s="55">
        <v>34</v>
      </c>
      <c r="L135" s="55">
        <v>2</v>
      </c>
      <c r="M135" s="55">
        <v>36</v>
      </c>
    </row>
    <row r="136" s="4" customFormat="1" customHeight="1" spans="1:13">
      <c r="A136" s="54">
        <v>133</v>
      </c>
      <c r="B136" s="55" t="s">
        <v>166</v>
      </c>
      <c r="C136" s="55" t="s">
        <v>23</v>
      </c>
      <c r="D136" s="56" t="s">
        <v>17</v>
      </c>
      <c r="E136" s="55" t="s">
        <v>24</v>
      </c>
      <c r="F136" s="57">
        <v>3000</v>
      </c>
      <c r="G136" s="57">
        <v>750</v>
      </c>
      <c r="H136" s="57">
        <v>3750</v>
      </c>
      <c r="I136" s="59">
        <v>44501</v>
      </c>
      <c r="J136" s="59">
        <v>44835</v>
      </c>
      <c r="K136" s="55">
        <v>11</v>
      </c>
      <c r="L136" s="55">
        <v>3</v>
      </c>
      <c r="M136" s="55">
        <v>14</v>
      </c>
    </row>
    <row r="137" s="4" customFormat="1" customHeight="1" spans="1:13">
      <c r="A137" s="54">
        <v>134</v>
      </c>
      <c r="B137" s="55" t="s">
        <v>167</v>
      </c>
      <c r="C137" s="55" t="s">
        <v>16</v>
      </c>
      <c r="D137" s="56" t="s">
        <v>17</v>
      </c>
      <c r="E137" s="55" t="s">
        <v>24</v>
      </c>
      <c r="F137" s="57">
        <v>3000</v>
      </c>
      <c r="G137" s="57">
        <v>750</v>
      </c>
      <c r="H137" s="57">
        <v>3750</v>
      </c>
      <c r="I137" s="59">
        <v>44378</v>
      </c>
      <c r="J137" s="59">
        <v>44835</v>
      </c>
      <c r="K137" s="55">
        <v>15</v>
      </c>
      <c r="L137" s="55">
        <v>3</v>
      </c>
      <c r="M137" s="55">
        <v>18</v>
      </c>
    </row>
    <row r="138" s="4" customFormat="1" customHeight="1" spans="1:13">
      <c r="A138" s="54">
        <v>135</v>
      </c>
      <c r="B138" s="55" t="s">
        <v>168</v>
      </c>
      <c r="C138" s="55" t="s">
        <v>16</v>
      </c>
      <c r="D138" s="56" t="s">
        <v>17</v>
      </c>
      <c r="E138" s="55" t="s">
        <v>31</v>
      </c>
      <c r="F138" s="57">
        <v>1500</v>
      </c>
      <c r="G138" s="57">
        <v>375</v>
      </c>
      <c r="H138" s="57">
        <v>1875</v>
      </c>
      <c r="I138" s="59" t="s">
        <v>45</v>
      </c>
      <c r="J138" s="59">
        <v>44835</v>
      </c>
      <c r="K138" s="55">
        <v>11</v>
      </c>
      <c r="L138" s="55">
        <v>3</v>
      </c>
      <c r="M138" s="55">
        <v>14</v>
      </c>
    </row>
    <row r="139" s="4" customFormat="1" customHeight="1" spans="1:13">
      <c r="A139" s="54">
        <v>136</v>
      </c>
      <c r="B139" s="55" t="s">
        <v>169</v>
      </c>
      <c r="C139" s="55" t="s">
        <v>23</v>
      </c>
      <c r="D139" s="56" t="s">
        <v>17</v>
      </c>
      <c r="E139" s="55" t="s">
        <v>31</v>
      </c>
      <c r="F139" s="57">
        <v>1500</v>
      </c>
      <c r="G139" s="57">
        <v>375</v>
      </c>
      <c r="H139" s="57">
        <v>1875</v>
      </c>
      <c r="I139" s="59" t="s">
        <v>25</v>
      </c>
      <c r="J139" s="59">
        <v>44835</v>
      </c>
      <c r="K139" s="55">
        <v>15</v>
      </c>
      <c r="L139" s="55">
        <v>3</v>
      </c>
      <c r="M139" s="55">
        <v>18</v>
      </c>
    </row>
    <row r="140" s="4" customFormat="1" customHeight="1" spans="1:13">
      <c r="A140" s="54">
        <v>137</v>
      </c>
      <c r="B140" s="55" t="s">
        <v>170</v>
      </c>
      <c r="C140" s="55" t="s">
        <v>16</v>
      </c>
      <c r="D140" s="56" t="s">
        <v>17</v>
      </c>
      <c r="E140" s="55" t="s">
        <v>31</v>
      </c>
      <c r="F140" s="57">
        <v>1500</v>
      </c>
      <c r="G140" s="57">
        <v>375</v>
      </c>
      <c r="H140" s="57">
        <v>1875</v>
      </c>
      <c r="I140" s="59" t="s">
        <v>25</v>
      </c>
      <c r="J140" s="59">
        <v>44835</v>
      </c>
      <c r="K140" s="55">
        <v>15</v>
      </c>
      <c r="L140" s="55">
        <v>3</v>
      </c>
      <c r="M140" s="55">
        <v>18</v>
      </c>
    </row>
    <row r="141" s="4" customFormat="1" customHeight="1" spans="1:13">
      <c r="A141" s="54">
        <v>138</v>
      </c>
      <c r="B141" s="55" t="s">
        <v>171</v>
      </c>
      <c r="C141" s="55" t="s">
        <v>16</v>
      </c>
      <c r="D141" s="56" t="s">
        <v>17</v>
      </c>
      <c r="E141" s="55" t="s">
        <v>31</v>
      </c>
      <c r="F141" s="57">
        <v>1500</v>
      </c>
      <c r="G141" s="57">
        <v>375</v>
      </c>
      <c r="H141" s="57">
        <v>1875</v>
      </c>
      <c r="I141" s="59" t="s">
        <v>35</v>
      </c>
      <c r="J141" s="59">
        <v>44835</v>
      </c>
      <c r="K141" s="55">
        <v>13</v>
      </c>
      <c r="L141" s="55">
        <v>3</v>
      </c>
      <c r="M141" s="55">
        <v>16</v>
      </c>
    </row>
    <row r="142" s="4" customFormat="1" customHeight="1" spans="1:13">
      <c r="A142" s="54">
        <v>139</v>
      </c>
      <c r="B142" s="55" t="s">
        <v>172</v>
      </c>
      <c r="C142" s="55" t="s">
        <v>16</v>
      </c>
      <c r="D142" s="56" t="s">
        <v>17</v>
      </c>
      <c r="E142" s="55" t="s">
        <v>31</v>
      </c>
      <c r="F142" s="57">
        <v>1500</v>
      </c>
      <c r="G142" s="57">
        <v>375</v>
      </c>
      <c r="H142" s="57">
        <v>1875</v>
      </c>
      <c r="I142" s="59" t="s">
        <v>25</v>
      </c>
      <c r="J142" s="59">
        <v>44835</v>
      </c>
      <c r="K142" s="55">
        <v>15</v>
      </c>
      <c r="L142" s="55">
        <v>3</v>
      </c>
      <c r="M142" s="55">
        <v>18</v>
      </c>
    </row>
    <row r="143" s="4" customFormat="1" customHeight="1" spans="1:13">
      <c r="A143" s="54">
        <v>140</v>
      </c>
      <c r="B143" s="55" t="s">
        <v>173</v>
      </c>
      <c r="C143" s="55" t="s">
        <v>16</v>
      </c>
      <c r="D143" s="56" t="s">
        <v>17</v>
      </c>
      <c r="E143" s="55" t="s">
        <v>31</v>
      </c>
      <c r="F143" s="57">
        <v>1500</v>
      </c>
      <c r="G143" s="57">
        <v>375</v>
      </c>
      <c r="H143" s="57">
        <v>1875</v>
      </c>
      <c r="I143" s="59" t="s">
        <v>25</v>
      </c>
      <c r="J143" s="59">
        <v>44835</v>
      </c>
      <c r="K143" s="55">
        <v>15</v>
      </c>
      <c r="L143" s="55">
        <v>3</v>
      </c>
      <c r="M143" s="55">
        <v>18</v>
      </c>
    </row>
    <row r="144" s="4" customFormat="1" customHeight="1" spans="1:13">
      <c r="A144" s="54">
        <v>141</v>
      </c>
      <c r="B144" s="55" t="s">
        <v>174</v>
      </c>
      <c r="C144" s="55" t="s">
        <v>16</v>
      </c>
      <c r="D144" s="56" t="s">
        <v>17</v>
      </c>
      <c r="E144" s="55" t="s">
        <v>31</v>
      </c>
      <c r="F144" s="57">
        <v>1500</v>
      </c>
      <c r="G144" s="57">
        <v>375</v>
      </c>
      <c r="H144" s="57">
        <v>1875</v>
      </c>
      <c r="I144" s="59" t="s">
        <v>37</v>
      </c>
      <c r="J144" s="59">
        <v>44835</v>
      </c>
      <c r="K144" s="55">
        <v>14</v>
      </c>
      <c r="L144" s="55">
        <v>3</v>
      </c>
      <c r="M144" s="55">
        <v>17</v>
      </c>
    </row>
    <row r="145" s="4" customFormat="1" customHeight="1" spans="1:13">
      <c r="A145" s="54">
        <v>142</v>
      </c>
      <c r="B145" s="55" t="s">
        <v>175</v>
      </c>
      <c r="C145" s="55" t="s">
        <v>23</v>
      </c>
      <c r="D145" s="56" t="s">
        <v>17</v>
      </c>
      <c r="E145" s="55" t="s">
        <v>31</v>
      </c>
      <c r="F145" s="57">
        <v>1500</v>
      </c>
      <c r="G145" s="57">
        <v>375</v>
      </c>
      <c r="H145" s="57">
        <v>1875</v>
      </c>
      <c r="I145" s="59" t="s">
        <v>25</v>
      </c>
      <c r="J145" s="59">
        <v>44835</v>
      </c>
      <c r="K145" s="55">
        <v>15</v>
      </c>
      <c r="L145" s="55">
        <v>3</v>
      </c>
      <c r="M145" s="55">
        <v>18</v>
      </c>
    </row>
    <row r="146" s="4" customFormat="1" customHeight="1" spans="1:13">
      <c r="A146" s="54">
        <v>143</v>
      </c>
      <c r="B146" s="55" t="s">
        <v>176</v>
      </c>
      <c r="C146" s="55" t="s">
        <v>23</v>
      </c>
      <c r="D146" s="56" t="s">
        <v>17</v>
      </c>
      <c r="E146" s="55" t="s">
        <v>31</v>
      </c>
      <c r="F146" s="57">
        <v>1500</v>
      </c>
      <c r="G146" s="57">
        <v>375</v>
      </c>
      <c r="H146" s="57">
        <v>1875</v>
      </c>
      <c r="I146" s="59" t="s">
        <v>25</v>
      </c>
      <c r="J146" s="59">
        <v>44835</v>
      </c>
      <c r="K146" s="55">
        <v>15</v>
      </c>
      <c r="L146" s="55">
        <v>3</v>
      </c>
      <c r="M146" s="55">
        <v>18</v>
      </c>
    </row>
    <row r="147" s="4" customFormat="1" customHeight="1" spans="1:13">
      <c r="A147" s="54">
        <v>144</v>
      </c>
      <c r="B147" s="55" t="s">
        <v>177</v>
      </c>
      <c r="C147" s="55" t="s">
        <v>16</v>
      </c>
      <c r="D147" s="56" t="s">
        <v>17</v>
      </c>
      <c r="E147" s="55" t="s">
        <v>31</v>
      </c>
      <c r="F147" s="57">
        <v>1500</v>
      </c>
      <c r="G147" s="57">
        <v>375</v>
      </c>
      <c r="H147" s="57">
        <v>1875</v>
      </c>
      <c r="I147" s="59" t="s">
        <v>178</v>
      </c>
      <c r="J147" s="59">
        <v>44835</v>
      </c>
      <c r="K147" s="55">
        <v>21</v>
      </c>
      <c r="L147" s="55">
        <v>3</v>
      </c>
      <c r="M147" s="55">
        <v>24</v>
      </c>
    </row>
    <row r="148" s="4" customFormat="1" customHeight="1" spans="1:13">
      <c r="A148" s="54">
        <v>145</v>
      </c>
      <c r="B148" s="55" t="s">
        <v>179</v>
      </c>
      <c r="C148" s="55" t="s">
        <v>23</v>
      </c>
      <c r="D148" s="56" t="s">
        <v>17</v>
      </c>
      <c r="E148" s="55" t="s">
        <v>31</v>
      </c>
      <c r="F148" s="57">
        <v>1500</v>
      </c>
      <c r="G148" s="57">
        <v>375</v>
      </c>
      <c r="H148" s="57">
        <v>1875</v>
      </c>
      <c r="I148" s="59" t="s">
        <v>25</v>
      </c>
      <c r="J148" s="59">
        <v>44835</v>
      </c>
      <c r="K148" s="55">
        <v>15</v>
      </c>
      <c r="L148" s="55">
        <v>3</v>
      </c>
      <c r="M148" s="55">
        <v>18</v>
      </c>
    </row>
    <row r="149" s="4" customFormat="1" customHeight="1" spans="1:13">
      <c r="A149" s="54">
        <v>146</v>
      </c>
      <c r="B149" s="55" t="s">
        <v>180</v>
      </c>
      <c r="C149" s="55" t="s">
        <v>23</v>
      </c>
      <c r="D149" s="56" t="s">
        <v>17</v>
      </c>
      <c r="E149" s="55" t="s">
        <v>31</v>
      </c>
      <c r="F149" s="57">
        <v>1500</v>
      </c>
      <c r="G149" s="57">
        <v>375</v>
      </c>
      <c r="H149" s="57">
        <v>1875</v>
      </c>
      <c r="I149" s="59" t="s">
        <v>25</v>
      </c>
      <c r="J149" s="59">
        <v>44835</v>
      </c>
      <c r="K149" s="55">
        <v>15</v>
      </c>
      <c r="L149" s="55">
        <v>3</v>
      </c>
      <c r="M149" s="55">
        <v>18</v>
      </c>
    </row>
    <row r="150" s="4" customFormat="1" customHeight="1" spans="1:13">
      <c r="A150" s="54">
        <v>147</v>
      </c>
      <c r="B150" s="55" t="s">
        <v>181</v>
      </c>
      <c r="C150" s="55" t="s">
        <v>23</v>
      </c>
      <c r="D150" s="56" t="s">
        <v>17</v>
      </c>
      <c r="E150" s="55" t="s">
        <v>31</v>
      </c>
      <c r="F150" s="57">
        <v>1500</v>
      </c>
      <c r="G150" s="57">
        <v>375</v>
      </c>
      <c r="H150" s="57">
        <v>1875</v>
      </c>
      <c r="I150" s="59" t="s">
        <v>25</v>
      </c>
      <c r="J150" s="59">
        <v>44835</v>
      </c>
      <c r="K150" s="55">
        <v>15</v>
      </c>
      <c r="L150" s="55">
        <v>3</v>
      </c>
      <c r="M150" s="55">
        <v>18</v>
      </c>
    </row>
    <row r="151" s="4" customFormat="1" customHeight="1" spans="1:13">
      <c r="A151" s="54">
        <v>148</v>
      </c>
      <c r="B151" s="55" t="s">
        <v>182</v>
      </c>
      <c r="C151" s="55" t="s">
        <v>16</v>
      </c>
      <c r="D151" s="56" t="s">
        <v>17</v>
      </c>
      <c r="E151" s="55" t="s">
        <v>31</v>
      </c>
      <c r="F151" s="57">
        <v>1500</v>
      </c>
      <c r="G151" s="57">
        <v>375</v>
      </c>
      <c r="H151" s="57">
        <v>1875</v>
      </c>
      <c r="I151" s="59" t="s">
        <v>25</v>
      </c>
      <c r="J151" s="59">
        <v>44835</v>
      </c>
      <c r="K151" s="55">
        <v>15</v>
      </c>
      <c r="L151" s="55">
        <v>3</v>
      </c>
      <c r="M151" s="55">
        <v>18</v>
      </c>
    </row>
    <row r="152" s="4" customFormat="1" customHeight="1" spans="1:13">
      <c r="A152" s="54">
        <v>149</v>
      </c>
      <c r="B152" s="55" t="s">
        <v>183</v>
      </c>
      <c r="C152" s="55" t="s">
        <v>23</v>
      </c>
      <c r="D152" s="56" t="s">
        <v>17</v>
      </c>
      <c r="E152" s="55" t="s">
        <v>31</v>
      </c>
      <c r="F152" s="57">
        <v>1500</v>
      </c>
      <c r="G152" s="57">
        <v>375</v>
      </c>
      <c r="H152" s="57">
        <v>1875</v>
      </c>
      <c r="I152" s="59" t="s">
        <v>25</v>
      </c>
      <c r="J152" s="59">
        <v>44835</v>
      </c>
      <c r="K152" s="55">
        <v>15</v>
      </c>
      <c r="L152" s="55">
        <v>3</v>
      </c>
      <c r="M152" s="55">
        <v>18</v>
      </c>
    </row>
    <row r="153" s="4" customFormat="1" customHeight="1" spans="1:13">
      <c r="A153" s="54">
        <v>150</v>
      </c>
      <c r="B153" s="55" t="s">
        <v>184</v>
      </c>
      <c r="C153" s="55" t="s">
        <v>16</v>
      </c>
      <c r="D153" s="56" t="s">
        <v>17</v>
      </c>
      <c r="E153" s="55" t="s">
        <v>31</v>
      </c>
      <c r="F153" s="57">
        <v>1500</v>
      </c>
      <c r="G153" s="57">
        <v>375</v>
      </c>
      <c r="H153" s="57">
        <v>1875</v>
      </c>
      <c r="I153" s="59" t="s">
        <v>25</v>
      </c>
      <c r="J153" s="59">
        <v>44835</v>
      </c>
      <c r="K153" s="55">
        <v>15</v>
      </c>
      <c r="L153" s="55">
        <v>3</v>
      </c>
      <c r="M153" s="55">
        <v>18</v>
      </c>
    </row>
    <row r="154" s="4" customFormat="1" customHeight="1" spans="1:13">
      <c r="A154" s="54">
        <v>151</v>
      </c>
      <c r="B154" s="55" t="s">
        <v>185</v>
      </c>
      <c r="C154" s="55" t="s">
        <v>16</v>
      </c>
      <c r="D154" s="56" t="s">
        <v>17</v>
      </c>
      <c r="E154" s="55" t="s">
        <v>31</v>
      </c>
      <c r="F154" s="57">
        <v>1500</v>
      </c>
      <c r="G154" s="57">
        <v>375</v>
      </c>
      <c r="H154" s="57">
        <v>1875</v>
      </c>
      <c r="I154" s="59" t="s">
        <v>25</v>
      </c>
      <c r="J154" s="59">
        <v>44835</v>
      </c>
      <c r="K154" s="55">
        <v>15</v>
      </c>
      <c r="L154" s="55">
        <v>3</v>
      </c>
      <c r="M154" s="55">
        <v>18</v>
      </c>
    </row>
    <row r="155" s="4" customFormat="1" customHeight="1" spans="1:13">
      <c r="A155" s="54">
        <v>152</v>
      </c>
      <c r="B155" s="55" t="s">
        <v>186</v>
      </c>
      <c r="C155" s="55" t="s">
        <v>23</v>
      </c>
      <c r="D155" s="56" t="s">
        <v>17</v>
      </c>
      <c r="E155" s="55" t="s">
        <v>31</v>
      </c>
      <c r="F155" s="57">
        <v>1500</v>
      </c>
      <c r="G155" s="57">
        <v>375</v>
      </c>
      <c r="H155" s="57">
        <v>1875</v>
      </c>
      <c r="I155" s="59" t="s">
        <v>25</v>
      </c>
      <c r="J155" s="59">
        <v>44835</v>
      </c>
      <c r="K155" s="55">
        <v>15</v>
      </c>
      <c r="L155" s="55">
        <v>3</v>
      </c>
      <c r="M155" s="55">
        <v>18</v>
      </c>
    </row>
    <row r="156" s="4" customFormat="1" customHeight="1" spans="1:13">
      <c r="A156" s="54">
        <v>153</v>
      </c>
      <c r="B156" s="55" t="s">
        <v>187</v>
      </c>
      <c r="C156" s="55" t="s">
        <v>23</v>
      </c>
      <c r="D156" s="56" t="s">
        <v>17</v>
      </c>
      <c r="E156" s="55" t="s">
        <v>31</v>
      </c>
      <c r="F156" s="57">
        <v>1500</v>
      </c>
      <c r="G156" s="57">
        <v>375</v>
      </c>
      <c r="H156" s="57">
        <v>1875</v>
      </c>
      <c r="I156" s="59" t="s">
        <v>25</v>
      </c>
      <c r="J156" s="59">
        <v>44835</v>
      </c>
      <c r="K156" s="55">
        <v>15</v>
      </c>
      <c r="L156" s="55">
        <v>3</v>
      </c>
      <c r="M156" s="55">
        <v>18</v>
      </c>
    </row>
    <row r="157" s="4" customFormat="1" customHeight="1" spans="1:13">
      <c r="A157" s="54">
        <v>154</v>
      </c>
      <c r="B157" s="55" t="s">
        <v>188</v>
      </c>
      <c r="C157" s="55" t="s">
        <v>16</v>
      </c>
      <c r="D157" s="56" t="s">
        <v>17</v>
      </c>
      <c r="E157" s="55" t="s">
        <v>31</v>
      </c>
      <c r="F157" s="57">
        <v>1500</v>
      </c>
      <c r="G157" s="57">
        <v>375</v>
      </c>
      <c r="H157" s="57">
        <v>1875</v>
      </c>
      <c r="I157" s="59" t="s">
        <v>25</v>
      </c>
      <c r="J157" s="59">
        <v>44835</v>
      </c>
      <c r="K157" s="55">
        <v>15</v>
      </c>
      <c r="L157" s="55">
        <v>3</v>
      </c>
      <c r="M157" s="55">
        <v>18</v>
      </c>
    </row>
    <row r="158" s="4" customFormat="1" customHeight="1" spans="1:13">
      <c r="A158" s="54">
        <v>155</v>
      </c>
      <c r="B158" s="55" t="s">
        <v>189</v>
      </c>
      <c r="C158" s="55" t="s">
        <v>16</v>
      </c>
      <c r="D158" s="56" t="s">
        <v>17</v>
      </c>
      <c r="E158" s="55" t="s">
        <v>31</v>
      </c>
      <c r="F158" s="57">
        <v>1500</v>
      </c>
      <c r="G158" s="57">
        <v>375</v>
      </c>
      <c r="H158" s="57">
        <v>1875</v>
      </c>
      <c r="I158" s="59" t="s">
        <v>25</v>
      </c>
      <c r="J158" s="59">
        <v>44835</v>
      </c>
      <c r="K158" s="55">
        <v>15</v>
      </c>
      <c r="L158" s="55">
        <v>3</v>
      </c>
      <c r="M158" s="55">
        <v>18</v>
      </c>
    </row>
    <row r="159" s="4" customFormat="1" customHeight="1" spans="1:13">
      <c r="A159" s="54">
        <v>156</v>
      </c>
      <c r="B159" s="55" t="s">
        <v>190</v>
      </c>
      <c r="C159" s="55" t="s">
        <v>16</v>
      </c>
      <c r="D159" s="56" t="s">
        <v>17</v>
      </c>
      <c r="E159" s="55" t="s">
        <v>31</v>
      </c>
      <c r="F159" s="57">
        <v>1500</v>
      </c>
      <c r="G159" s="57">
        <v>375</v>
      </c>
      <c r="H159" s="57">
        <v>1875</v>
      </c>
      <c r="I159" s="59">
        <v>44501</v>
      </c>
      <c r="J159" s="59">
        <v>44835</v>
      </c>
      <c r="K159" s="55">
        <v>11</v>
      </c>
      <c r="L159" s="55">
        <v>3</v>
      </c>
      <c r="M159" s="55">
        <v>14</v>
      </c>
    </row>
    <row r="160" s="4" customFormat="1" customHeight="1" spans="1:13">
      <c r="A160" s="54">
        <v>157</v>
      </c>
      <c r="B160" s="55" t="s">
        <v>191</v>
      </c>
      <c r="C160" s="55" t="s">
        <v>16</v>
      </c>
      <c r="D160" s="56" t="s">
        <v>17</v>
      </c>
      <c r="E160" s="55" t="s">
        <v>31</v>
      </c>
      <c r="F160" s="57">
        <v>1500</v>
      </c>
      <c r="G160" s="57">
        <v>375</v>
      </c>
      <c r="H160" s="57">
        <v>1875</v>
      </c>
      <c r="I160" s="59" t="s">
        <v>25</v>
      </c>
      <c r="J160" s="59">
        <v>44835</v>
      </c>
      <c r="K160" s="55">
        <v>15</v>
      </c>
      <c r="L160" s="55">
        <v>3</v>
      </c>
      <c r="M160" s="55">
        <v>18</v>
      </c>
    </row>
    <row r="161" s="4" customFormat="1" customHeight="1" spans="1:13">
      <c r="A161" s="54">
        <v>158</v>
      </c>
      <c r="B161" s="55" t="s">
        <v>192</v>
      </c>
      <c r="C161" s="55" t="s">
        <v>23</v>
      </c>
      <c r="D161" s="56" t="s">
        <v>17</v>
      </c>
      <c r="E161" s="55" t="s">
        <v>31</v>
      </c>
      <c r="F161" s="57">
        <v>1500</v>
      </c>
      <c r="G161" s="57">
        <v>375</v>
      </c>
      <c r="H161" s="57">
        <v>1875</v>
      </c>
      <c r="I161" s="59" t="s">
        <v>25</v>
      </c>
      <c r="J161" s="59">
        <v>44835</v>
      </c>
      <c r="K161" s="55">
        <v>15</v>
      </c>
      <c r="L161" s="55">
        <v>3</v>
      </c>
      <c r="M161" s="55">
        <v>18</v>
      </c>
    </row>
    <row r="162" s="4" customFormat="1" customHeight="1" spans="1:13">
      <c r="A162" s="54">
        <v>159</v>
      </c>
      <c r="B162" s="55" t="s">
        <v>193</v>
      </c>
      <c r="C162" s="55" t="s">
        <v>23</v>
      </c>
      <c r="D162" s="56" t="s">
        <v>17</v>
      </c>
      <c r="E162" s="55" t="s">
        <v>31</v>
      </c>
      <c r="F162" s="57">
        <v>1500</v>
      </c>
      <c r="G162" s="57">
        <v>375</v>
      </c>
      <c r="H162" s="57">
        <v>1875</v>
      </c>
      <c r="I162" s="59" t="s">
        <v>25</v>
      </c>
      <c r="J162" s="59">
        <v>44835</v>
      </c>
      <c r="K162" s="55">
        <v>15</v>
      </c>
      <c r="L162" s="55">
        <v>3</v>
      </c>
      <c r="M162" s="55">
        <v>18</v>
      </c>
    </row>
    <row r="163" s="4" customFormat="1" customHeight="1" spans="1:13">
      <c r="A163" s="54">
        <v>160</v>
      </c>
      <c r="B163" s="55" t="s">
        <v>194</v>
      </c>
      <c r="C163" s="55" t="s">
        <v>16</v>
      </c>
      <c r="D163" s="56" t="s">
        <v>17</v>
      </c>
      <c r="E163" s="55" t="s">
        <v>31</v>
      </c>
      <c r="F163" s="57">
        <v>1500</v>
      </c>
      <c r="G163" s="57">
        <v>375</v>
      </c>
      <c r="H163" s="57">
        <v>1875</v>
      </c>
      <c r="I163" s="59" t="s">
        <v>25</v>
      </c>
      <c r="J163" s="59">
        <v>44835</v>
      </c>
      <c r="K163" s="55">
        <v>15</v>
      </c>
      <c r="L163" s="55">
        <v>3</v>
      </c>
      <c r="M163" s="55">
        <v>18</v>
      </c>
    </row>
    <row r="164" s="4" customFormat="1" customHeight="1" spans="1:13">
      <c r="A164" s="54">
        <v>161</v>
      </c>
      <c r="B164" s="55" t="s">
        <v>195</v>
      </c>
      <c r="C164" s="55" t="s">
        <v>16</v>
      </c>
      <c r="D164" s="56" t="s">
        <v>17</v>
      </c>
      <c r="E164" s="55" t="s">
        <v>31</v>
      </c>
      <c r="F164" s="57">
        <v>1500</v>
      </c>
      <c r="G164" s="57">
        <v>375</v>
      </c>
      <c r="H164" s="57">
        <v>1875</v>
      </c>
      <c r="I164" s="59" t="s">
        <v>25</v>
      </c>
      <c r="J164" s="59">
        <v>44835</v>
      </c>
      <c r="K164" s="55">
        <v>15</v>
      </c>
      <c r="L164" s="55">
        <v>3</v>
      </c>
      <c r="M164" s="55">
        <v>18</v>
      </c>
    </row>
    <row r="165" s="4" customFormat="1" customHeight="1" spans="1:13">
      <c r="A165" s="54">
        <v>162</v>
      </c>
      <c r="B165" s="55" t="s">
        <v>196</v>
      </c>
      <c r="C165" s="55" t="s">
        <v>16</v>
      </c>
      <c r="D165" s="56" t="s">
        <v>17</v>
      </c>
      <c r="E165" s="55" t="s">
        <v>31</v>
      </c>
      <c r="F165" s="57">
        <v>1500</v>
      </c>
      <c r="G165" s="57">
        <v>375</v>
      </c>
      <c r="H165" s="57">
        <v>1875</v>
      </c>
      <c r="I165" s="59" t="s">
        <v>25</v>
      </c>
      <c r="J165" s="59">
        <v>44835</v>
      </c>
      <c r="K165" s="55">
        <v>15</v>
      </c>
      <c r="L165" s="55">
        <v>3</v>
      </c>
      <c r="M165" s="55">
        <v>18</v>
      </c>
    </row>
    <row r="166" s="4" customFormat="1" customHeight="1" spans="1:13">
      <c r="A166" s="54">
        <v>163</v>
      </c>
      <c r="B166" s="55" t="s">
        <v>197</v>
      </c>
      <c r="C166" s="55" t="s">
        <v>16</v>
      </c>
      <c r="D166" s="56" t="s">
        <v>17</v>
      </c>
      <c r="E166" s="55" t="s">
        <v>31</v>
      </c>
      <c r="F166" s="57">
        <v>1500</v>
      </c>
      <c r="G166" s="57">
        <v>375</v>
      </c>
      <c r="H166" s="57">
        <v>1875</v>
      </c>
      <c r="I166" s="59" t="s">
        <v>25</v>
      </c>
      <c r="J166" s="59">
        <v>44835</v>
      </c>
      <c r="K166" s="55">
        <v>15</v>
      </c>
      <c r="L166" s="55">
        <v>3</v>
      </c>
      <c r="M166" s="55">
        <v>18</v>
      </c>
    </row>
    <row r="167" s="4" customFormat="1" customHeight="1" spans="1:13">
      <c r="A167" s="54">
        <v>164</v>
      </c>
      <c r="B167" s="55" t="s">
        <v>198</v>
      </c>
      <c r="C167" s="55" t="s">
        <v>16</v>
      </c>
      <c r="D167" s="56" t="s">
        <v>17</v>
      </c>
      <c r="E167" s="55" t="s">
        <v>31</v>
      </c>
      <c r="F167" s="57">
        <v>1500</v>
      </c>
      <c r="G167" s="57">
        <v>375</v>
      </c>
      <c r="H167" s="57">
        <v>1875</v>
      </c>
      <c r="I167" s="59" t="s">
        <v>25</v>
      </c>
      <c r="J167" s="59">
        <v>44835</v>
      </c>
      <c r="K167" s="55">
        <v>15</v>
      </c>
      <c r="L167" s="55">
        <v>3</v>
      </c>
      <c r="M167" s="55">
        <v>18</v>
      </c>
    </row>
    <row r="168" s="4" customFormat="1" customHeight="1" spans="1:13">
      <c r="A168" s="54">
        <v>165</v>
      </c>
      <c r="B168" s="55" t="s">
        <v>199</v>
      </c>
      <c r="C168" s="55" t="s">
        <v>16</v>
      </c>
      <c r="D168" s="56" t="s">
        <v>17</v>
      </c>
      <c r="E168" s="55" t="s">
        <v>31</v>
      </c>
      <c r="F168" s="57">
        <v>1500</v>
      </c>
      <c r="G168" s="57">
        <v>375</v>
      </c>
      <c r="H168" s="57">
        <v>1875</v>
      </c>
      <c r="I168" s="59" t="s">
        <v>25</v>
      </c>
      <c r="J168" s="59">
        <v>44835</v>
      </c>
      <c r="K168" s="55">
        <v>15</v>
      </c>
      <c r="L168" s="55">
        <v>3</v>
      </c>
      <c r="M168" s="55">
        <v>18</v>
      </c>
    </row>
    <row r="169" s="4" customFormat="1" customHeight="1" spans="1:13">
      <c r="A169" s="54">
        <v>166</v>
      </c>
      <c r="B169" s="55" t="s">
        <v>200</v>
      </c>
      <c r="C169" s="55" t="s">
        <v>23</v>
      </c>
      <c r="D169" s="56" t="s">
        <v>17</v>
      </c>
      <c r="E169" s="55" t="s">
        <v>31</v>
      </c>
      <c r="F169" s="57">
        <v>1500</v>
      </c>
      <c r="G169" s="57">
        <v>375</v>
      </c>
      <c r="H169" s="57">
        <v>1875</v>
      </c>
      <c r="I169" s="59" t="s">
        <v>25</v>
      </c>
      <c r="J169" s="59">
        <v>44835</v>
      </c>
      <c r="K169" s="55">
        <v>15</v>
      </c>
      <c r="L169" s="55">
        <v>3</v>
      </c>
      <c r="M169" s="55">
        <v>18</v>
      </c>
    </row>
    <row r="170" s="4" customFormat="1" customHeight="1" spans="1:13">
      <c r="A170" s="54">
        <v>167</v>
      </c>
      <c r="B170" s="55" t="s">
        <v>201</v>
      </c>
      <c r="C170" s="55" t="s">
        <v>16</v>
      </c>
      <c r="D170" s="56" t="s">
        <v>17</v>
      </c>
      <c r="E170" s="55" t="s">
        <v>31</v>
      </c>
      <c r="F170" s="57">
        <v>1500</v>
      </c>
      <c r="G170" s="57">
        <v>375</v>
      </c>
      <c r="H170" s="57">
        <v>1875</v>
      </c>
      <c r="I170" s="59" t="s">
        <v>25</v>
      </c>
      <c r="J170" s="59">
        <v>44835</v>
      </c>
      <c r="K170" s="55">
        <v>15</v>
      </c>
      <c r="L170" s="55">
        <v>3</v>
      </c>
      <c r="M170" s="55">
        <v>18</v>
      </c>
    </row>
    <row r="171" s="4" customFormat="1" customHeight="1" spans="1:13">
      <c r="A171" s="54">
        <v>168</v>
      </c>
      <c r="B171" s="55" t="s">
        <v>202</v>
      </c>
      <c r="C171" s="55" t="s">
        <v>16</v>
      </c>
      <c r="D171" s="56" t="s">
        <v>17</v>
      </c>
      <c r="E171" s="55" t="s">
        <v>31</v>
      </c>
      <c r="F171" s="57">
        <v>1500</v>
      </c>
      <c r="G171" s="57">
        <v>375</v>
      </c>
      <c r="H171" s="57">
        <v>1875</v>
      </c>
      <c r="I171" s="59">
        <v>44501</v>
      </c>
      <c r="J171" s="59">
        <v>44835</v>
      </c>
      <c r="K171" s="55">
        <v>11</v>
      </c>
      <c r="L171" s="55">
        <v>3</v>
      </c>
      <c r="M171" s="55">
        <v>14</v>
      </c>
    </row>
    <row r="172" s="4" customFormat="1" customHeight="1" spans="1:13">
      <c r="A172" s="54">
        <v>169</v>
      </c>
      <c r="B172" s="55" t="s">
        <v>203</v>
      </c>
      <c r="C172" s="55" t="s">
        <v>16</v>
      </c>
      <c r="D172" s="56" t="s">
        <v>17</v>
      </c>
      <c r="E172" s="55" t="s">
        <v>31</v>
      </c>
      <c r="F172" s="57">
        <v>1500</v>
      </c>
      <c r="G172" s="57">
        <v>375</v>
      </c>
      <c r="H172" s="57">
        <v>1875</v>
      </c>
      <c r="I172" s="59" t="s">
        <v>25</v>
      </c>
      <c r="J172" s="59">
        <v>44835</v>
      </c>
      <c r="K172" s="55">
        <v>15</v>
      </c>
      <c r="L172" s="55">
        <v>3</v>
      </c>
      <c r="M172" s="55">
        <v>18</v>
      </c>
    </row>
    <row r="173" s="4" customFormat="1" customHeight="1" spans="1:13">
      <c r="A173" s="54">
        <v>170</v>
      </c>
      <c r="B173" s="55" t="s">
        <v>204</v>
      </c>
      <c r="C173" s="55" t="s">
        <v>23</v>
      </c>
      <c r="D173" s="56" t="s">
        <v>17</v>
      </c>
      <c r="E173" s="55" t="s">
        <v>31</v>
      </c>
      <c r="F173" s="57">
        <v>1500</v>
      </c>
      <c r="G173" s="57">
        <v>375</v>
      </c>
      <c r="H173" s="57">
        <v>1875</v>
      </c>
      <c r="I173" s="59" t="s">
        <v>25</v>
      </c>
      <c r="J173" s="59">
        <v>44835</v>
      </c>
      <c r="K173" s="55">
        <v>15</v>
      </c>
      <c r="L173" s="55">
        <v>3</v>
      </c>
      <c r="M173" s="55">
        <v>18</v>
      </c>
    </row>
    <row r="174" s="4" customFormat="1" customHeight="1" spans="1:13">
      <c r="A174" s="54">
        <v>171</v>
      </c>
      <c r="B174" s="55" t="s">
        <v>205</v>
      </c>
      <c r="C174" s="55" t="s">
        <v>16</v>
      </c>
      <c r="D174" s="56" t="s">
        <v>17</v>
      </c>
      <c r="E174" s="55" t="s">
        <v>31</v>
      </c>
      <c r="F174" s="57">
        <v>1500</v>
      </c>
      <c r="G174" s="57">
        <v>375</v>
      </c>
      <c r="H174" s="57">
        <v>1875</v>
      </c>
      <c r="I174" s="59" t="s">
        <v>25</v>
      </c>
      <c r="J174" s="59">
        <v>44835</v>
      </c>
      <c r="K174" s="55">
        <v>15</v>
      </c>
      <c r="L174" s="55">
        <v>3</v>
      </c>
      <c r="M174" s="55">
        <v>18</v>
      </c>
    </row>
    <row r="175" s="4" customFormat="1" customHeight="1" spans="1:13">
      <c r="A175" s="54">
        <v>172</v>
      </c>
      <c r="B175" s="55" t="s">
        <v>206</v>
      </c>
      <c r="C175" s="55" t="s">
        <v>16</v>
      </c>
      <c r="D175" s="56" t="s">
        <v>17</v>
      </c>
      <c r="E175" s="55" t="s">
        <v>31</v>
      </c>
      <c r="F175" s="57">
        <v>1500</v>
      </c>
      <c r="G175" s="57">
        <v>375</v>
      </c>
      <c r="H175" s="57">
        <v>1875</v>
      </c>
      <c r="I175" s="59" t="s">
        <v>25</v>
      </c>
      <c r="J175" s="59">
        <v>44835</v>
      </c>
      <c r="K175" s="55">
        <v>15</v>
      </c>
      <c r="L175" s="55">
        <v>3</v>
      </c>
      <c r="M175" s="55">
        <v>18</v>
      </c>
    </row>
    <row r="176" s="4" customFormat="1" customHeight="1" spans="1:13">
      <c r="A176" s="54">
        <v>173</v>
      </c>
      <c r="B176" s="55" t="s">
        <v>207</v>
      </c>
      <c r="C176" s="55" t="s">
        <v>23</v>
      </c>
      <c r="D176" s="56" t="s">
        <v>17</v>
      </c>
      <c r="E176" s="55" t="s">
        <v>31</v>
      </c>
      <c r="F176" s="57">
        <v>1500</v>
      </c>
      <c r="G176" s="57">
        <v>375</v>
      </c>
      <c r="H176" s="57">
        <v>1875</v>
      </c>
      <c r="I176" s="59" t="s">
        <v>25</v>
      </c>
      <c r="J176" s="59">
        <v>44835</v>
      </c>
      <c r="K176" s="55">
        <v>15</v>
      </c>
      <c r="L176" s="55">
        <v>3</v>
      </c>
      <c r="M176" s="55">
        <v>18</v>
      </c>
    </row>
    <row r="177" s="4" customFormat="1" customHeight="1" spans="1:13">
      <c r="A177" s="54">
        <v>174</v>
      </c>
      <c r="B177" s="55" t="s">
        <v>208</v>
      </c>
      <c r="C177" s="55" t="s">
        <v>16</v>
      </c>
      <c r="D177" s="56" t="s">
        <v>17</v>
      </c>
      <c r="E177" s="55" t="s">
        <v>31</v>
      </c>
      <c r="F177" s="57">
        <v>1500</v>
      </c>
      <c r="G177" s="57">
        <v>375</v>
      </c>
      <c r="H177" s="57">
        <v>1875</v>
      </c>
      <c r="I177" s="59" t="s">
        <v>25</v>
      </c>
      <c r="J177" s="59">
        <v>44835</v>
      </c>
      <c r="K177" s="55">
        <v>15</v>
      </c>
      <c r="L177" s="55">
        <v>3</v>
      </c>
      <c r="M177" s="55">
        <v>18</v>
      </c>
    </row>
    <row r="178" s="4" customFormat="1" customHeight="1" spans="1:13">
      <c r="A178" s="54">
        <v>175</v>
      </c>
      <c r="B178" s="55" t="s">
        <v>209</v>
      </c>
      <c r="C178" s="55" t="s">
        <v>23</v>
      </c>
      <c r="D178" s="56" t="s">
        <v>17</v>
      </c>
      <c r="E178" s="55" t="s">
        <v>31</v>
      </c>
      <c r="F178" s="57">
        <v>1500</v>
      </c>
      <c r="G178" s="57">
        <v>375</v>
      </c>
      <c r="H178" s="57">
        <v>1875</v>
      </c>
      <c r="I178" s="59" t="s">
        <v>25</v>
      </c>
      <c r="J178" s="59">
        <v>44835</v>
      </c>
      <c r="K178" s="55">
        <v>15</v>
      </c>
      <c r="L178" s="55">
        <v>3</v>
      </c>
      <c r="M178" s="55">
        <v>18</v>
      </c>
    </row>
    <row r="179" s="4" customFormat="1" customHeight="1" spans="1:13">
      <c r="A179" s="54">
        <v>176</v>
      </c>
      <c r="B179" s="55" t="s">
        <v>210</v>
      </c>
      <c r="C179" s="55" t="s">
        <v>23</v>
      </c>
      <c r="D179" s="56" t="s">
        <v>17</v>
      </c>
      <c r="E179" s="55" t="s">
        <v>31</v>
      </c>
      <c r="F179" s="57">
        <v>1500</v>
      </c>
      <c r="G179" s="57">
        <v>375</v>
      </c>
      <c r="H179" s="57">
        <v>1875</v>
      </c>
      <c r="I179" s="59" t="s">
        <v>25</v>
      </c>
      <c r="J179" s="59">
        <v>44835</v>
      </c>
      <c r="K179" s="55">
        <v>15</v>
      </c>
      <c r="L179" s="55">
        <v>3</v>
      </c>
      <c r="M179" s="55">
        <v>18</v>
      </c>
    </row>
    <row r="180" s="4" customFormat="1" customHeight="1" spans="1:13">
      <c r="A180" s="54">
        <v>177</v>
      </c>
      <c r="B180" s="55" t="s">
        <v>211</v>
      </c>
      <c r="C180" s="55" t="s">
        <v>23</v>
      </c>
      <c r="D180" s="56" t="s">
        <v>17</v>
      </c>
      <c r="E180" s="55" t="s">
        <v>31</v>
      </c>
      <c r="F180" s="57">
        <v>1500</v>
      </c>
      <c r="G180" s="57">
        <v>375</v>
      </c>
      <c r="H180" s="57">
        <v>1875</v>
      </c>
      <c r="I180" s="59" t="s">
        <v>25</v>
      </c>
      <c r="J180" s="59">
        <v>44835</v>
      </c>
      <c r="K180" s="55">
        <v>15</v>
      </c>
      <c r="L180" s="55">
        <v>3</v>
      </c>
      <c r="M180" s="55">
        <v>18</v>
      </c>
    </row>
    <row r="181" s="4" customFormat="1" customHeight="1" spans="1:13">
      <c r="A181" s="54">
        <v>178</v>
      </c>
      <c r="B181" s="55" t="s">
        <v>212</v>
      </c>
      <c r="C181" s="55" t="s">
        <v>23</v>
      </c>
      <c r="D181" s="56" t="s">
        <v>17</v>
      </c>
      <c r="E181" s="55" t="s">
        <v>31</v>
      </c>
      <c r="F181" s="57">
        <v>1500</v>
      </c>
      <c r="G181" s="57">
        <v>375</v>
      </c>
      <c r="H181" s="57">
        <v>1875</v>
      </c>
      <c r="I181" s="59" t="s">
        <v>25</v>
      </c>
      <c r="J181" s="59">
        <v>44835</v>
      </c>
      <c r="K181" s="55">
        <v>15</v>
      </c>
      <c r="L181" s="55">
        <v>3</v>
      </c>
      <c r="M181" s="55">
        <v>18</v>
      </c>
    </row>
    <row r="182" s="4" customFormat="1" customHeight="1" spans="1:13">
      <c r="A182" s="54">
        <v>179</v>
      </c>
      <c r="B182" s="55" t="s">
        <v>213</v>
      </c>
      <c r="C182" s="55" t="s">
        <v>16</v>
      </c>
      <c r="D182" s="56" t="s">
        <v>17</v>
      </c>
      <c r="E182" s="55" t="s">
        <v>31</v>
      </c>
      <c r="F182" s="57">
        <v>1500</v>
      </c>
      <c r="G182" s="57">
        <v>375</v>
      </c>
      <c r="H182" s="57">
        <v>1875</v>
      </c>
      <c r="I182" s="59" t="s">
        <v>25</v>
      </c>
      <c r="J182" s="59">
        <v>44835</v>
      </c>
      <c r="K182" s="55">
        <v>15</v>
      </c>
      <c r="L182" s="55">
        <v>3</v>
      </c>
      <c r="M182" s="55">
        <v>18</v>
      </c>
    </row>
    <row r="183" s="4" customFormat="1" customHeight="1" spans="1:13">
      <c r="A183" s="54">
        <v>180</v>
      </c>
      <c r="B183" s="55" t="s">
        <v>214</v>
      </c>
      <c r="C183" s="55" t="s">
        <v>16</v>
      </c>
      <c r="D183" s="56" t="s">
        <v>17</v>
      </c>
      <c r="E183" s="55" t="s">
        <v>31</v>
      </c>
      <c r="F183" s="57">
        <v>1500</v>
      </c>
      <c r="G183" s="57">
        <v>375</v>
      </c>
      <c r="H183" s="57">
        <v>1875</v>
      </c>
      <c r="I183" s="59" t="s">
        <v>25</v>
      </c>
      <c r="J183" s="59">
        <v>44835</v>
      </c>
      <c r="K183" s="55">
        <v>15</v>
      </c>
      <c r="L183" s="55">
        <v>3</v>
      </c>
      <c r="M183" s="55">
        <v>18</v>
      </c>
    </row>
    <row r="184" s="4" customFormat="1" customHeight="1" spans="1:13">
      <c r="A184" s="54">
        <v>181</v>
      </c>
      <c r="B184" s="55" t="s">
        <v>215</v>
      </c>
      <c r="C184" s="55" t="s">
        <v>23</v>
      </c>
      <c r="D184" s="56" t="s">
        <v>17</v>
      </c>
      <c r="E184" s="55" t="s">
        <v>31</v>
      </c>
      <c r="F184" s="57">
        <v>1500</v>
      </c>
      <c r="G184" s="57">
        <v>375</v>
      </c>
      <c r="H184" s="57">
        <v>1875</v>
      </c>
      <c r="I184" s="59" t="s">
        <v>25</v>
      </c>
      <c r="J184" s="59">
        <v>44835</v>
      </c>
      <c r="K184" s="55">
        <v>15</v>
      </c>
      <c r="L184" s="55">
        <v>3</v>
      </c>
      <c r="M184" s="55">
        <v>18</v>
      </c>
    </row>
    <row r="185" s="4" customFormat="1" customHeight="1" spans="1:13">
      <c r="A185" s="54">
        <v>182</v>
      </c>
      <c r="B185" s="55" t="s">
        <v>216</v>
      </c>
      <c r="C185" s="55" t="s">
        <v>16</v>
      </c>
      <c r="D185" s="56" t="s">
        <v>17</v>
      </c>
      <c r="E185" s="55" t="s">
        <v>31</v>
      </c>
      <c r="F185" s="57">
        <v>1500</v>
      </c>
      <c r="G185" s="57">
        <v>375</v>
      </c>
      <c r="H185" s="57">
        <v>1875</v>
      </c>
      <c r="I185" s="59" t="s">
        <v>25</v>
      </c>
      <c r="J185" s="59">
        <v>44835</v>
      </c>
      <c r="K185" s="55">
        <v>15</v>
      </c>
      <c r="L185" s="55">
        <v>3</v>
      </c>
      <c r="M185" s="55">
        <v>18</v>
      </c>
    </row>
    <row r="186" s="4" customFormat="1" customHeight="1" spans="1:13">
      <c r="A186" s="54">
        <v>183</v>
      </c>
      <c r="B186" s="55" t="s">
        <v>217</v>
      </c>
      <c r="C186" s="55" t="s">
        <v>16</v>
      </c>
      <c r="D186" s="56" t="s">
        <v>17</v>
      </c>
      <c r="E186" s="55" t="s">
        <v>31</v>
      </c>
      <c r="F186" s="57">
        <v>1500</v>
      </c>
      <c r="G186" s="57">
        <v>375</v>
      </c>
      <c r="H186" s="57">
        <v>1875</v>
      </c>
      <c r="I186" s="59" t="s">
        <v>25</v>
      </c>
      <c r="J186" s="59">
        <v>44835</v>
      </c>
      <c r="K186" s="55">
        <v>15</v>
      </c>
      <c r="L186" s="55">
        <v>3</v>
      </c>
      <c r="M186" s="55">
        <v>18</v>
      </c>
    </row>
    <row r="187" s="4" customFormat="1" customHeight="1" spans="1:13">
      <c r="A187" s="54">
        <v>184</v>
      </c>
      <c r="B187" s="55" t="s">
        <v>218</v>
      </c>
      <c r="C187" s="55" t="s">
        <v>16</v>
      </c>
      <c r="D187" s="56" t="s">
        <v>17</v>
      </c>
      <c r="E187" s="55" t="s">
        <v>31</v>
      </c>
      <c r="F187" s="57">
        <v>1500</v>
      </c>
      <c r="G187" s="57">
        <v>375</v>
      </c>
      <c r="H187" s="57">
        <v>1875</v>
      </c>
      <c r="I187" s="59">
        <v>44268</v>
      </c>
      <c r="J187" s="59">
        <v>44835</v>
      </c>
      <c r="K187" s="55">
        <v>19</v>
      </c>
      <c r="L187" s="55">
        <v>3</v>
      </c>
      <c r="M187" s="55">
        <v>22</v>
      </c>
    </row>
    <row r="188" s="4" customFormat="1" customHeight="1" spans="1:13">
      <c r="A188" s="54">
        <v>185</v>
      </c>
      <c r="B188" s="55" t="s">
        <v>219</v>
      </c>
      <c r="C188" s="55" t="s">
        <v>23</v>
      </c>
      <c r="D188" s="56" t="s">
        <v>17</v>
      </c>
      <c r="E188" s="55" t="s">
        <v>31</v>
      </c>
      <c r="F188" s="57">
        <v>1500</v>
      </c>
      <c r="G188" s="57">
        <v>375</v>
      </c>
      <c r="H188" s="57">
        <v>1875</v>
      </c>
      <c r="I188" s="59">
        <v>44402</v>
      </c>
      <c r="J188" s="59">
        <v>44835</v>
      </c>
      <c r="K188" s="55">
        <v>15</v>
      </c>
      <c r="L188" s="55">
        <v>3</v>
      </c>
      <c r="M188" s="55">
        <v>18</v>
      </c>
    </row>
    <row r="189" s="4" customFormat="1" customHeight="1" spans="1:13">
      <c r="A189" s="54">
        <v>186</v>
      </c>
      <c r="B189" s="55" t="s">
        <v>220</v>
      </c>
      <c r="C189" s="55" t="s">
        <v>16</v>
      </c>
      <c r="D189" s="56" t="s">
        <v>17</v>
      </c>
      <c r="E189" s="55" t="s">
        <v>31</v>
      </c>
      <c r="F189" s="57">
        <v>1500</v>
      </c>
      <c r="G189" s="57">
        <v>375</v>
      </c>
      <c r="H189" s="57">
        <v>1875</v>
      </c>
      <c r="I189" s="59">
        <v>44305</v>
      </c>
      <c r="J189" s="59">
        <v>44835</v>
      </c>
      <c r="K189" s="55">
        <v>18</v>
      </c>
      <c r="L189" s="55">
        <v>3</v>
      </c>
      <c r="M189" s="55">
        <v>21</v>
      </c>
    </row>
    <row r="190" s="4" customFormat="1" customHeight="1" spans="1:13">
      <c r="A190" s="54">
        <v>187</v>
      </c>
      <c r="B190" s="55" t="s">
        <v>221</v>
      </c>
      <c r="C190" s="55" t="s">
        <v>23</v>
      </c>
      <c r="D190" s="56" t="s">
        <v>17</v>
      </c>
      <c r="E190" s="55" t="s">
        <v>31</v>
      </c>
      <c r="F190" s="57">
        <v>1500</v>
      </c>
      <c r="G190" s="57">
        <v>375</v>
      </c>
      <c r="H190" s="57">
        <v>1875</v>
      </c>
      <c r="I190" s="59">
        <v>44231</v>
      </c>
      <c r="J190" s="59">
        <v>44835</v>
      </c>
      <c r="K190" s="55">
        <v>20</v>
      </c>
      <c r="L190" s="55">
        <v>3</v>
      </c>
      <c r="M190" s="55">
        <v>23</v>
      </c>
    </row>
    <row r="191" s="4" customFormat="1" customHeight="1" spans="1:13">
      <c r="A191" s="54">
        <v>188</v>
      </c>
      <c r="B191" s="55" t="s">
        <v>222</v>
      </c>
      <c r="C191" s="55" t="s">
        <v>16</v>
      </c>
      <c r="D191" s="56" t="s">
        <v>17</v>
      </c>
      <c r="E191" s="55" t="s">
        <v>31</v>
      </c>
      <c r="F191" s="57">
        <v>1500</v>
      </c>
      <c r="G191" s="57">
        <v>375</v>
      </c>
      <c r="H191" s="57">
        <v>1875</v>
      </c>
      <c r="I191" s="59">
        <v>44181</v>
      </c>
      <c r="J191" s="59">
        <v>44835</v>
      </c>
      <c r="K191" s="55">
        <v>22</v>
      </c>
      <c r="L191" s="55">
        <v>3</v>
      </c>
      <c r="M191" s="55">
        <v>25</v>
      </c>
    </row>
    <row r="192" s="4" customFormat="1" customHeight="1" spans="1:13">
      <c r="A192" s="54">
        <v>189</v>
      </c>
      <c r="B192" s="55" t="s">
        <v>223</v>
      </c>
      <c r="C192" s="55" t="s">
        <v>16</v>
      </c>
      <c r="D192" s="56" t="s">
        <v>17</v>
      </c>
      <c r="E192" s="55" t="s">
        <v>31</v>
      </c>
      <c r="F192" s="57">
        <v>1500</v>
      </c>
      <c r="G192" s="57">
        <v>375</v>
      </c>
      <c r="H192" s="57">
        <v>1875</v>
      </c>
      <c r="I192" s="59">
        <v>44271</v>
      </c>
      <c r="J192" s="59">
        <v>44835</v>
      </c>
      <c r="K192" s="55">
        <v>19</v>
      </c>
      <c r="L192" s="55">
        <v>3</v>
      </c>
      <c r="M192" s="55">
        <v>22</v>
      </c>
    </row>
    <row r="193" s="4" customFormat="1" customHeight="1" spans="1:13">
      <c r="A193" s="54">
        <v>190</v>
      </c>
      <c r="B193" s="55" t="s">
        <v>224</v>
      </c>
      <c r="C193" s="55" t="s">
        <v>23</v>
      </c>
      <c r="D193" s="56" t="s">
        <v>17</v>
      </c>
      <c r="E193" s="55" t="s">
        <v>31</v>
      </c>
      <c r="F193" s="57">
        <v>1500</v>
      </c>
      <c r="G193" s="57">
        <v>375</v>
      </c>
      <c r="H193" s="57">
        <v>1875</v>
      </c>
      <c r="I193" s="59">
        <v>44305</v>
      </c>
      <c r="J193" s="59">
        <v>44835</v>
      </c>
      <c r="K193" s="55">
        <v>18</v>
      </c>
      <c r="L193" s="55">
        <v>3</v>
      </c>
      <c r="M193" s="55">
        <v>21</v>
      </c>
    </row>
    <row r="194" s="4" customFormat="1" customHeight="1" spans="1:13">
      <c r="A194" s="54">
        <v>191</v>
      </c>
      <c r="B194" s="55" t="s">
        <v>225</v>
      </c>
      <c r="C194" s="55" t="s">
        <v>16</v>
      </c>
      <c r="D194" s="56" t="s">
        <v>17</v>
      </c>
      <c r="E194" s="55" t="s">
        <v>31</v>
      </c>
      <c r="F194" s="57">
        <v>1500</v>
      </c>
      <c r="G194" s="57">
        <v>375</v>
      </c>
      <c r="H194" s="57">
        <v>1875</v>
      </c>
      <c r="I194" s="59">
        <v>43869</v>
      </c>
      <c r="J194" s="59">
        <v>44835</v>
      </c>
      <c r="K194" s="55">
        <v>32</v>
      </c>
      <c r="L194" s="55">
        <v>3</v>
      </c>
      <c r="M194" s="55">
        <v>35</v>
      </c>
    </row>
    <row r="195" s="4" customFormat="1" customHeight="1" spans="1:13">
      <c r="A195" s="54">
        <v>192</v>
      </c>
      <c r="B195" s="55" t="s">
        <v>226</v>
      </c>
      <c r="C195" s="55" t="s">
        <v>16</v>
      </c>
      <c r="D195" s="56" t="s">
        <v>17</v>
      </c>
      <c r="E195" s="55" t="s">
        <v>31</v>
      </c>
      <c r="F195" s="57">
        <v>1500</v>
      </c>
      <c r="G195" s="57">
        <v>375</v>
      </c>
      <c r="H195" s="57">
        <v>1875</v>
      </c>
      <c r="I195" s="59">
        <v>44247</v>
      </c>
      <c r="J195" s="59">
        <v>44835</v>
      </c>
      <c r="K195" s="55">
        <v>20</v>
      </c>
      <c r="L195" s="55">
        <v>3</v>
      </c>
      <c r="M195" s="55">
        <v>23</v>
      </c>
    </row>
    <row r="196" s="4" customFormat="1" customHeight="1" spans="1:13">
      <c r="A196" s="54">
        <v>193</v>
      </c>
      <c r="B196" s="55" t="s">
        <v>227</v>
      </c>
      <c r="C196" s="55" t="s">
        <v>23</v>
      </c>
      <c r="D196" s="56" t="s">
        <v>17</v>
      </c>
      <c r="E196" s="55" t="s">
        <v>31</v>
      </c>
      <c r="F196" s="57">
        <v>1500</v>
      </c>
      <c r="G196" s="57">
        <v>375</v>
      </c>
      <c r="H196" s="57">
        <v>1875</v>
      </c>
      <c r="I196" s="59">
        <v>44056</v>
      </c>
      <c r="J196" s="59">
        <v>44835</v>
      </c>
      <c r="K196" s="55">
        <v>26</v>
      </c>
      <c r="L196" s="55">
        <v>3</v>
      </c>
      <c r="M196" s="55">
        <v>29</v>
      </c>
    </row>
    <row r="197" s="4" customFormat="1" customHeight="1" spans="1:13">
      <c r="A197" s="54">
        <v>194</v>
      </c>
      <c r="B197" s="55" t="s">
        <v>228</v>
      </c>
      <c r="C197" s="55" t="s">
        <v>23</v>
      </c>
      <c r="D197" s="56" t="s">
        <v>17</v>
      </c>
      <c r="E197" s="55" t="s">
        <v>31</v>
      </c>
      <c r="F197" s="57">
        <v>1500</v>
      </c>
      <c r="G197" s="57">
        <v>375</v>
      </c>
      <c r="H197" s="57">
        <v>1875</v>
      </c>
      <c r="I197" s="59">
        <v>44090</v>
      </c>
      <c r="J197" s="59">
        <v>44835</v>
      </c>
      <c r="K197" s="55">
        <v>25</v>
      </c>
      <c r="L197" s="55">
        <v>3</v>
      </c>
      <c r="M197" s="55">
        <v>28</v>
      </c>
    </row>
    <row r="198" s="4" customFormat="1" customHeight="1" spans="1:13">
      <c r="A198" s="54">
        <v>195</v>
      </c>
      <c r="B198" s="55" t="s">
        <v>229</v>
      </c>
      <c r="C198" s="55" t="s">
        <v>16</v>
      </c>
      <c r="D198" s="56" t="s">
        <v>17</v>
      </c>
      <c r="E198" s="55" t="s">
        <v>31</v>
      </c>
      <c r="F198" s="57">
        <v>1500</v>
      </c>
      <c r="G198" s="57">
        <v>375</v>
      </c>
      <c r="H198" s="57">
        <v>1875</v>
      </c>
      <c r="I198" s="59">
        <v>44090</v>
      </c>
      <c r="J198" s="59">
        <v>44835</v>
      </c>
      <c r="K198" s="55">
        <v>25</v>
      </c>
      <c r="L198" s="55">
        <v>3</v>
      </c>
      <c r="M198" s="55">
        <v>28</v>
      </c>
    </row>
    <row r="199" s="4" customFormat="1" customHeight="1" spans="1:13">
      <c r="A199" s="54">
        <v>196</v>
      </c>
      <c r="B199" s="55" t="s">
        <v>230</v>
      </c>
      <c r="C199" s="55" t="s">
        <v>16</v>
      </c>
      <c r="D199" s="56" t="s">
        <v>17</v>
      </c>
      <c r="E199" s="55" t="s">
        <v>31</v>
      </c>
      <c r="F199" s="57">
        <v>1500</v>
      </c>
      <c r="G199" s="57">
        <v>375</v>
      </c>
      <c r="H199" s="57">
        <v>1875</v>
      </c>
      <c r="I199" s="59">
        <v>44181</v>
      </c>
      <c r="J199" s="59">
        <v>44835</v>
      </c>
      <c r="K199" s="55">
        <v>22</v>
      </c>
      <c r="L199" s="55">
        <v>3</v>
      </c>
      <c r="M199" s="55">
        <v>25</v>
      </c>
    </row>
    <row r="200" s="4" customFormat="1" customHeight="1" spans="1:13">
      <c r="A200" s="54">
        <v>197</v>
      </c>
      <c r="B200" s="55" t="s">
        <v>231</v>
      </c>
      <c r="C200" s="55" t="s">
        <v>16</v>
      </c>
      <c r="D200" s="56" t="s">
        <v>17</v>
      </c>
      <c r="E200" s="55" t="s">
        <v>31</v>
      </c>
      <c r="F200" s="57">
        <v>1500</v>
      </c>
      <c r="G200" s="57">
        <v>375</v>
      </c>
      <c r="H200" s="57">
        <v>1875</v>
      </c>
      <c r="I200" s="59">
        <v>44179</v>
      </c>
      <c r="J200" s="59">
        <v>44835</v>
      </c>
      <c r="K200" s="55">
        <v>22</v>
      </c>
      <c r="L200" s="55">
        <v>3</v>
      </c>
      <c r="M200" s="55">
        <v>25</v>
      </c>
    </row>
    <row r="201" s="4" customFormat="1" customHeight="1" spans="1:13">
      <c r="A201" s="54">
        <v>198</v>
      </c>
      <c r="B201" s="55" t="s">
        <v>232</v>
      </c>
      <c r="C201" s="55" t="s">
        <v>16</v>
      </c>
      <c r="D201" s="56" t="s">
        <v>17</v>
      </c>
      <c r="E201" s="55" t="s">
        <v>31</v>
      </c>
      <c r="F201" s="57">
        <v>1500</v>
      </c>
      <c r="G201" s="57">
        <v>375</v>
      </c>
      <c r="H201" s="57">
        <v>1875</v>
      </c>
      <c r="I201" s="59">
        <v>44044</v>
      </c>
      <c r="J201" s="59">
        <v>44835</v>
      </c>
      <c r="K201" s="55">
        <v>26</v>
      </c>
      <c r="L201" s="55">
        <v>3</v>
      </c>
      <c r="M201" s="55">
        <v>29</v>
      </c>
    </row>
    <row r="202" s="4" customFormat="1" customHeight="1" spans="1:13">
      <c r="A202" s="54">
        <v>199</v>
      </c>
      <c r="B202" s="55" t="s">
        <v>233</v>
      </c>
      <c r="C202" s="55" t="s">
        <v>16</v>
      </c>
      <c r="D202" s="56" t="s">
        <v>17</v>
      </c>
      <c r="E202" s="55" t="s">
        <v>31</v>
      </c>
      <c r="F202" s="57">
        <v>1500</v>
      </c>
      <c r="G202" s="57">
        <v>375</v>
      </c>
      <c r="H202" s="57">
        <v>1875</v>
      </c>
      <c r="I202" s="59">
        <v>44044</v>
      </c>
      <c r="J202" s="59">
        <v>44835</v>
      </c>
      <c r="K202" s="55">
        <v>26</v>
      </c>
      <c r="L202" s="55">
        <v>3</v>
      </c>
      <c r="M202" s="55">
        <v>29</v>
      </c>
    </row>
    <row r="203" s="4" customFormat="1" customHeight="1" spans="1:13">
      <c r="A203" s="54">
        <v>200</v>
      </c>
      <c r="B203" s="55" t="s">
        <v>234</v>
      </c>
      <c r="C203" s="55" t="s">
        <v>23</v>
      </c>
      <c r="D203" s="56" t="s">
        <v>17</v>
      </c>
      <c r="E203" s="55" t="s">
        <v>31</v>
      </c>
      <c r="F203" s="57">
        <v>1500</v>
      </c>
      <c r="G203" s="57">
        <v>375</v>
      </c>
      <c r="H203" s="57">
        <v>1875</v>
      </c>
      <c r="I203" s="59">
        <v>44044</v>
      </c>
      <c r="J203" s="59">
        <v>44835</v>
      </c>
      <c r="K203" s="55">
        <v>26</v>
      </c>
      <c r="L203" s="55">
        <v>3</v>
      </c>
      <c r="M203" s="55">
        <v>29</v>
      </c>
    </row>
    <row r="204" s="4" customFormat="1" customHeight="1" spans="1:13">
      <c r="A204" s="54">
        <v>201</v>
      </c>
      <c r="B204" s="55" t="s">
        <v>235</v>
      </c>
      <c r="C204" s="55" t="s">
        <v>16</v>
      </c>
      <c r="D204" s="56" t="s">
        <v>17</v>
      </c>
      <c r="E204" s="55" t="s">
        <v>31</v>
      </c>
      <c r="F204" s="57">
        <v>1500</v>
      </c>
      <c r="G204" s="57">
        <v>375</v>
      </c>
      <c r="H204" s="57">
        <v>1875</v>
      </c>
      <c r="I204" s="59">
        <v>44044</v>
      </c>
      <c r="J204" s="59">
        <v>44835</v>
      </c>
      <c r="K204" s="55">
        <v>26</v>
      </c>
      <c r="L204" s="55">
        <v>3</v>
      </c>
      <c r="M204" s="55">
        <v>29</v>
      </c>
    </row>
    <row r="205" s="4" customFormat="1" customHeight="1" spans="1:13">
      <c r="A205" s="54">
        <v>202</v>
      </c>
      <c r="B205" s="55" t="s">
        <v>236</v>
      </c>
      <c r="C205" s="55" t="s">
        <v>16</v>
      </c>
      <c r="D205" s="56" t="s">
        <v>17</v>
      </c>
      <c r="E205" s="55" t="s">
        <v>31</v>
      </c>
      <c r="F205" s="57">
        <v>1500</v>
      </c>
      <c r="G205" s="57">
        <v>375</v>
      </c>
      <c r="H205" s="57">
        <v>1875</v>
      </c>
      <c r="I205" s="59">
        <v>44044</v>
      </c>
      <c r="J205" s="59">
        <v>44835</v>
      </c>
      <c r="K205" s="55">
        <v>26</v>
      </c>
      <c r="L205" s="55">
        <v>3</v>
      </c>
      <c r="M205" s="55">
        <v>29</v>
      </c>
    </row>
    <row r="206" s="4" customFormat="1" customHeight="1" spans="1:13">
      <c r="A206" s="54">
        <v>203</v>
      </c>
      <c r="B206" s="55" t="s">
        <v>237</v>
      </c>
      <c r="C206" s="55" t="s">
        <v>16</v>
      </c>
      <c r="D206" s="56" t="s">
        <v>17</v>
      </c>
      <c r="E206" s="55" t="s">
        <v>31</v>
      </c>
      <c r="F206" s="57">
        <v>1500</v>
      </c>
      <c r="G206" s="57">
        <v>375</v>
      </c>
      <c r="H206" s="57">
        <v>1875</v>
      </c>
      <c r="I206" s="59">
        <v>44044</v>
      </c>
      <c r="J206" s="59">
        <v>44835</v>
      </c>
      <c r="K206" s="55">
        <v>26</v>
      </c>
      <c r="L206" s="55">
        <v>3</v>
      </c>
      <c r="M206" s="55">
        <v>29</v>
      </c>
    </row>
    <row r="207" s="4" customFormat="1" customHeight="1" spans="1:13">
      <c r="A207" s="54">
        <v>204</v>
      </c>
      <c r="B207" s="55" t="s">
        <v>238</v>
      </c>
      <c r="C207" s="55" t="s">
        <v>23</v>
      </c>
      <c r="D207" s="56" t="s">
        <v>17</v>
      </c>
      <c r="E207" s="55" t="s">
        <v>31</v>
      </c>
      <c r="F207" s="57">
        <v>1500</v>
      </c>
      <c r="G207" s="57">
        <v>375</v>
      </c>
      <c r="H207" s="57">
        <v>1875</v>
      </c>
      <c r="I207" s="59">
        <v>44044</v>
      </c>
      <c r="J207" s="59">
        <v>44835</v>
      </c>
      <c r="K207" s="55">
        <v>26</v>
      </c>
      <c r="L207" s="55">
        <v>3</v>
      </c>
      <c r="M207" s="55">
        <v>29</v>
      </c>
    </row>
    <row r="208" s="4" customFormat="1" customHeight="1" spans="1:13">
      <c r="A208" s="54">
        <v>205</v>
      </c>
      <c r="B208" s="55" t="s">
        <v>239</v>
      </c>
      <c r="C208" s="55" t="s">
        <v>16</v>
      </c>
      <c r="D208" s="56" t="s">
        <v>17</v>
      </c>
      <c r="E208" s="55" t="s">
        <v>31</v>
      </c>
      <c r="F208" s="57">
        <v>1500</v>
      </c>
      <c r="G208" s="57">
        <v>375</v>
      </c>
      <c r="H208" s="57">
        <v>1875</v>
      </c>
      <c r="I208" s="59">
        <v>44044</v>
      </c>
      <c r="J208" s="59">
        <v>44835</v>
      </c>
      <c r="K208" s="55">
        <v>26</v>
      </c>
      <c r="L208" s="55">
        <v>3</v>
      </c>
      <c r="M208" s="55">
        <v>29</v>
      </c>
    </row>
    <row r="209" s="4" customFormat="1" customHeight="1" spans="1:13">
      <c r="A209" s="54">
        <v>206</v>
      </c>
      <c r="B209" s="55" t="s">
        <v>240</v>
      </c>
      <c r="C209" s="55" t="s">
        <v>16</v>
      </c>
      <c r="D209" s="56" t="s">
        <v>17</v>
      </c>
      <c r="E209" s="55" t="s">
        <v>31</v>
      </c>
      <c r="F209" s="57">
        <v>1500</v>
      </c>
      <c r="G209" s="57">
        <v>375</v>
      </c>
      <c r="H209" s="57">
        <v>1875</v>
      </c>
      <c r="I209" s="59">
        <v>44044</v>
      </c>
      <c r="J209" s="59">
        <v>44835</v>
      </c>
      <c r="K209" s="55">
        <v>26</v>
      </c>
      <c r="L209" s="55">
        <v>3</v>
      </c>
      <c r="M209" s="55">
        <v>29</v>
      </c>
    </row>
    <row r="210" s="4" customFormat="1" customHeight="1" spans="1:13">
      <c r="A210" s="54">
        <v>207</v>
      </c>
      <c r="B210" s="55" t="s">
        <v>241</v>
      </c>
      <c r="C210" s="55" t="s">
        <v>16</v>
      </c>
      <c r="D210" s="56" t="s">
        <v>17</v>
      </c>
      <c r="E210" s="55" t="s">
        <v>31</v>
      </c>
      <c r="F210" s="57">
        <v>1500</v>
      </c>
      <c r="G210" s="57">
        <v>375</v>
      </c>
      <c r="H210" s="57">
        <v>1875</v>
      </c>
      <c r="I210" s="59">
        <v>44013</v>
      </c>
      <c r="J210" s="59">
        <v>44835</v>
      </c>
      <c r="K210" s="55">
        <v>27</v>
      </c>
      <c r="L210" s="55">
        <v>3</v>
      </c>
      <c r="M210" s="55">
        <v>30</v>
      </c>
    </row>
    <row r="211" s="4" customFormat="1" customHeight="1" spans="1:13">
      <c r="A211" s="54">
        <v>208</v>
      </c>
      <c r="B211" s="55" t="s">
        <v>242</v>
      </c>
      <c r="C211" s="55" t="s">
        <v>23</v>
      </c>
      <c r="D211" s="56" t="s">
        <v>17</v>
      </c>
      <c r="E211" s="55" t="s">
        <v>31</v>
      </c>
      <c r="F211" s="57">
        <v>1500</v>
      </c>
      <c r="G211" s="57">
        <v>375</v>
      </c>
      <c r="H211" s="57">
        <v>1875</v>
      </c>
      <c r="I211" s="59">
        <v>44013</v>
      </c>
      <c r="J211" s="59">
        <v>44835</v>
      </c>
      <c r="K211" s="55">
        <v>27</v>
      </c>
      <c r="L211" s="55">
        <v>3</v>
      </c>
      <c r="M211" s="55">
        <v>30</v>
      </c>
    </row>
    <row r="212" s="4" customFormat="1" customHeight="1" spans="1:13">
      <c r="A212" s="54">
        <v>209</v>
      </c>
      <c r="B212" s="55" t="s">
        <v>243</v>
      </c>
      <c r="C212" s="55" t="s">
        <v>16</v>
      </c>
      <c r="D212" s="56" t="s">
        <v>17</v>
      </c>
      <c r="E212" s="55" t="s">
        <v>31</v>
      </c>
      <c r="F212" s="57">
        <v>1500</v>
      </c>
      <c r="G212" s="57">
        <v>375</v>
      </c>
      <c r="H212" s="57">
        <v>1875</v>
      </c>
      <c r="I212" s="59">
        <v>43923</v>
      </c>
      <c r="J212" s="59">
        <v>44835</v>
      </c>
      <c r="K212" s="55">
        <v>30</v>
      </c>
      <c r="L212" s="55">
        <v>3</v>
      </c>
      <c r="M212" s="55">
        <v>33</v>
      </c>
    </row>
    <row r="213" s="4" customFormat="1" customHeight="1" spans="1:13">
      <c r="A213" s="54">
        <v>210</v>
      </c>
      <c r="B213" s="55" t="s">
        <v>244</v>
      </c>
      <c r="C213" s="55" t="s">
        <v>16</v>
      </c>
      <c r="D213" s="56" t="s">
        <v>17</v>
      </c>
      <c r="E213" s="55" t="s">
        <v>31</v>
      </c>
      <c r="F213" s="57">
        <v>1500</v>
      </c>
      <c r="G213" s="57">
        <v>375</v>
      </c>
      <c r="H213" s="57">
        <v>1875</v>
      </c>
      <c r="I213" s="59">
        <v>44013</v>
      </c>
      <c r="J213" s="59">
        <v>44835</v>
      </c>
      <c r="K213" s="55">
        <v>27</v>
      </c>
      <c r="L213" s="55">
        <v>3</v>
      </c>
      <c r="M213" s="55">
        <v>30</v>
      </c>
    </row>
    <row r="214" s="4" customFormat="1" customHeight="1" spans="1:13">
      <c r="A214" s="54">
        <v>211</v>
      </c>
      <c r="B214" s="55" t="s">
        <v>245</v>
      </c>
      <c r="C214" s="55" t="s">
        <v>16</v>
      </c>
      <c r="D214" s="56" t="s">
        <v>17</v>
      </c>
      <c r="E214" s="55" t="s">
        <v>31</v>
      </c>
      <c r="F214" s="57">
        <v>1500</v>
      </c>
      <c r="G214" s="57">
        <v>375</v>
      </c>
      <c r="H214" s="57">
        <v>1875</v>
      </c>
      <c r="I214" s="59">
        <v>44105</v>
      </c>
      <c r="J214" s="59">
        <v>44835</v>
      </c>
      <c r="K214" s="55">
        <v>24</v>
      </c>
      <c r="L214" s="55">
        <v>3</v>
      </c>
      <c r="M214" s="55">
        <v>27</v>
      </c>
    </row>
    <row r="215" s="4" customFormat="1" customHeight="1" spans="1:13">
      <c r="A215" s="54">
        <v>212</v>
      </c>
      <c r="B215" s="55" t="s">
        <v>246</v>
      </c>
      <c r="C215" s="55" t="s">
        <v>16</v>
      </c>
      <c r="D215" s="56" t="s">
        <v>17</v>
      </c>
      <c r="E215" s="55" t="s">
        <v>31</v>
      </c>
      <c r="F215" s="57">
        <v>1500</v>
      </c>
      <c r="G215" s="57">
        <v>375</v>
      </c>
      <c r="H215" s="57">
        <v>1875</v>
      </c>
      <c r="I215" s="59">
        <v>44013</v>
      </c>
      <c r="J215" s="59">
        <v>44835</v>
      </c>
      <c r="K215" s="55">
        <v>27</v>
      </c>
      <c r="L215" s="55">
        <v>3</v>
      </c>
      <c r="M215" s="55">
        <v>30</v>
      </c>
    </row>
    <row r="216" s="4" customFormat="1" customHeight="1" spans="1:13">
      <c r="A216" s="54">
        <v>213</v>
      </c>
      <c r="B216" s="55" t="s">
        <v>247</v>
      </c>
      <c r="C216" s="55" t="s">
        <v>16</v>
      </c>
      <c r="D216" s="56" t="s">
        <v>17</v>
      </c>
      <c r="E216" s="55" t="s">
        <v>31</v>
      </c>
      <c r="F216" s="57">
        <v>1500</v>
      </c>
      <c r="G216" s="57">
        <v>375</v>
      </c>
      <c r="H216" s="57">
        <v>1875</v>
      </c>
      <c r="I216" s="59">
        <v>44075</v>
      </c>
      <c r="J216" s="59">
        <v>44835</v>
      </c>
      <c r="K216" s="55">
        <v>25</v>
      </c>
      <c r="L216" s="55">
        <v>3</v>
      </c>
      <c r="M216" s="55">
        <v>28</v>
      </c>
    </row>
    <row r="217" s="4" customFormat="1" customHeight="1" spans="1:13">
      <c r="A217" s="54">
        <v>214</v>
      </c>
      <c r="B217" s="55" t="s">
        <v>248</v>
      </c>
      <c r="C217" s="55" t="s">
        <v>23</v>
      </c>
      <c r="D217" s="56" t="s">
        <v>17</v>
      </c>
      <c r="E217" s="55" t="s">
        <v>31</v>
      </c>
      <c r="F217" s="57">
        <v>1500</v>
      </c>
      <c r="G217" s="57">
        <v>375</v>
      </c>
      <c r="H217" s="57">
        <v>1875</v>
      </c>
      <c r="I217" s="59">
        <v>44044</v>
      </c>
      <c r="J217" s="59">
        <v>44835</v>
      </c>
      <c r="K217" s="55">
        <v>26</v>
      </c>
      <c r="L217" s="55">
        <v>3</v>
      </c>
      <c r="M217" s="55">
        <v>29</v>
      </c>
    </row>
    <row r="218" s="4" customFormat="1" customHeight="1" spans="1:13">
      <c r="A218" s="54">
        <v>215</v>
      </c>
      <c r="B218" s="55" t="s">
        <v>249</v>
      </c>
      <c r="C218" s="55" t="s">
        <v>23</v>
      </c>
      <c r="D218" s="56" t="s">
        <v>17</v>
      </c>
      <c r="E218" s="55" t="s">
        <v>31</v>
      </c>
      <c r="F218" s="57">
        <v>1500</v>
      </c>
      <c r="G218" s="57">
        <v>375</v>
      </c>
      <c r="H218" s="57">
        <v>1875</v>
      </c>
      <c r="I218" s="59">
        <v>44044</v>
      </c>
      <c r="J218" s="59">
        <v>44835</v>
      </c>
      <c r="K218" s="55">
        <v>26</v>
      </c>
      <c r="L218" s="55">
        <v>3</v>
      </c>
      <c r="M218" s="55">
        <v>29</v>
      </c>
    </row>
    <row r="219" s="4" customFormat="1" customHeight="1" spans="1:13">
      <c r="A219" s="54">
        <v>216</v>
      </c>
      <c r="B219" s="55" t="s">
        <v>250</v>
      </c>
      <c r="C219" s="55" t="s">
        <v>16</v>
      </c>
      <c r="D219" s="56" t="s">
        <v>17</v>
      </c>
      <c r="E219" s="55" t="s">
        <v>31</v>
      </c>
      <c r="F219" s="57">
        <v>1500</v>
      </c>
      <c r="G219" s="57">
        <v>375</v>
      </c>
      <c r="H219" s="57">
        <v>1875</v>
      </c>
      <c r="I219" s="59">
        <v>44044</v>
      </c>
      <c r="J219" s="59">
        <v>44835</v>
      </c>
      <c r="K219" s="55">
        <v>26</v>
      </c>
      <c r="L219" s="55">
        <v>3</v>
      </c>
      <c r="M219" s="55">
        <v>29</v>
      </c>
    </row>
    <row r="220" s="4" customFormat="1" customHeight="1" spans="1:13">
      <c r="A220" s="54">
        <v>217</v>
      </c>
      <c r="B220" s="55" t="s">
        <v>251</v>
      </c>
      <c r="C220" s="55" t="s">
        <v>16</v>
      </c>
      <c r="D220" s="56" t="s">
        <v>17</v>
      </c>
      <c r="E220" s="55" t="s">
        <v>31</v>
      </c>
      <c r="F220" s="57">
        <v>1500</v>
      </c>
      <c r="G220" s="57">
        <v>375</v>
      </c>
      <c r="H220" s="57">
        <v>1875</v>
      </c>
      <c r="I220" s="59">
        <v>44044</v>
      </c>
      <c r="J220" s="59">
        <v>44835</v>
      </c>
      <c r="K220" s="55">
        <v>26</v>
      </c>
      <c r="L220" s="55">
        <v>3</v>
      </c>
      <c r="M220" s="55">
        <v>29</v>
      </c>
    </row>
    <row r="221" s="4" customFormat="1" customHeight="1" spans="1:13">
      <c r="A221" s="54">
        <v>218</v>
      </c>
      <c r="B221" s="55" t="s">
        <v>252</v>
      </c>
      <c r="C221" s="55" t="s">
        <v>16</v>
      </c>
      <c r="D221" s="56" t="s">
        <v>17</v>
      </c>
      <c r="E221" s="55" t="s">
        <v>31</v>
      </c>
      <c r="F221" s="57">
        <v>1500</v>
      </c>
      <c r="G221" s="57">
        <v>375</v>
      </c>
      <c r="H221" s="57">
        <v>1875</v>
      </c>
      <c r="I221" s="59">
        <v>44013</v>
      </c>
      <c r="J221" s="59">
        <v>44835</v>
      </c>
      <c r="K221" s="55">
        <v>27</v>
      </c>
      <c r="L221" s="55">
        <v>3</v>
      </c>
      <c r="M221" s="55">
        <v>30</v>
      </c>
    </row>
    <row r="222" s="4" customFormat="1" customHeight="1" spans="1:13">
      <c r="A222" s="54">
        <v>219</v>
      </c>
      <c r="B222" s="55" t="s">
        <v>253</v>
      </c>
      <c r="C222" s="55" t="s">
        <v>16</v>
      </c>
      <c r="D222" s="56" t="s">
        <v>17</v>
      </c>
      <c r="E222" s="55" t="s">
        <v>31</v>
      </c>
      <c r="F222" s="57">
        <v>1500</v>
      </c>
      <c r="G222" s="57">
        <v>375</v>
      </c>
      <c r="H222" s="57">
        <v>1875</v>
      </c>
      <c r="I222" s="59">
        <v>44044</v>
      </c>
      <c r="J222" s="59">
        <v>44835</v>
      </c>
      <c r="K222" s="55">
        <v>26</v>
      </c>
      <c r="L222" s="55">
        <v>3</v>
      </c>
      <c r="M222" s="55">
        <v>29</v>
      </c>
    </row>
    <row r="223" s="4" customFormat="1" customHeight="1" spans="1:13">
      <c r="A223" s="54">
        <v>220</v>
      </c>
      <c r="B223" s="55" t="s">
        <v>254</v>
      </c>
      <c r="C223" s="55" t="s">
        <v>16</v>
      </c>
      <c r="D223" s="56" t="s">
        <v>17</v>
      </c>
      <c r="E223" s="55" t="s">
        <v>31</v>
      </c>
      <c r="F223" s="57">
        <v>1500</v>
      </c>
      <c r="G223" s="57">
        <v>375</v>
      </c>
      <c r="H223" s="57">
        <v>1875</v>
      </c>
      <c r="I223" s="59">
        <v>44044</v>
      </c>
      <c r="J223" s="59">
        <v>44835</v>
      </c>
      <c r="K223" s="55">
        <v>26</v>
      </c>
      <c r="L223" s="55">
        <v>3</v>
      </c>
      <c r="M223" s="55">
        <v>29</v>
      </c>
    </row>
    <row r="224" s="4" customFormat="1" customHeight="1" spans="1:13">
      <c r="A224" s="54">
        <v>221</v>
      </c>
      <c r="B224" s="55" t="s">
        <v>255</v>
      </c>
      <c r="C224" s="55" t="s">
        <v>16</v>
      </c>
      <c r="D224" s="56" t="s">
        <v>17</v>
      </c>
      <c r="E224" s="55" t="s">
        <v>31</v>
      </c>
      <c r="F224" s="57">
        <v>1500</v>
      </c>
      <c r="G224" s="57">
        <v>375</v>
      </c>
      <c r="H224" s="57">
        <v>1875</v>
      </c>
      <c r="I224" s="59">
        <v>44013</v>
      </c>
      <c r="J224" s="59">
        <v>44835</v>
      </c>
      <c r="K224" s="55">
        <v>27</v>
      </c>
      <c r="L224" s="55">
        <v>3</v>
      </c>
      <c r="M224" s="55">
        <v>30</v>
      </c>
    </row>
    <row r="225" s="4" customFormat="1" customHeight="1" spans="1:13">
      <c r="A225" s="54">
        <v>222</v>
      </c>
      <c r="B225" s="55" t="s">
        <v>256</v>
      </c>
      <c r="C225" s="55" t="s">
        <v>23</v>
      </c>
      <c r="D225" s="56" t="s">
        <v>17</v>
      </c>
      <c r="E225" s="55" t="s">
        <v>31</v>
      </c>
      <c r="F225" s="57">
        <v>1500</v>
      </c>
      <c r="G225" s="57">
        <v>375</v>
      </c>
      <c r="H225" s="57">
        <v>1875</v>
      </c>
      <c r="I225" s="59">
        <v>44013</v>
      </c>
      <c r="J225" s="59">
        <v>44835</v>
      </c>
      <c r="K225" s="55">
        <v>27</v>
      </c>
      <c r="L225" s="55">
        <v>3</v>
      </c>
      <c r="M225" s="55">
        <v>30</v>
      </c>
    </row>
    <row r="226" s="4" customFormat="1" customHeight="1" spans="1:13">
      <c r="A226" s="54">
        <v>223</v>
      </c>
      <c r="B226" s="55" t="s">
        <v>257</v>
      </c>
      <c r="C226" s="55" t="s">
        <v>16</v>
      </c>
      <c r="D226" s="56" t="s">
        <v>17</v>
      </c>
      <c r="E226" s="55" t="s">
        <v>31</v>
      </c>
      <c r="F226" s="57">
        <v>1500</v>
      </c>
      <c r="G226" s="57">
        <v>375</v>
      </c>
      <c r="H226" s="57">
        <v>1875</v>
      </c>
      <c r="I226" s="59">
        <v>44013</v>
      </c>
      <c r="J226" s="59">
        <v>44835</v>
      </c>
      <c r="K226" s="55">
        <v>27</v>
      </c>
      <c r="L226" s="55">
        <v>3</v>
      </c>
      <c r="M226" s="55">
        <v>30</v>
      </c>
    </row>
    <row r="227" s="4" customFormat="1" customHeight="1" spans="1:13">
      <c r="A227" s="54">
        <v>224</v>
      </c>
      <c r="B227" s="55" t="s">
        <v>258</v>
      </c>
      <c r="C227" s="55" t="s">
        <v>16</v>
      </c>
      <c r="D227" s="56" t="s">
        <v>17</v>
      </c>
      <c r="E227" s="55" t="s">
        <v>31</v>
      </c>
      <c r="F227" s="57">
        <v>1500</v>
      </c>
      <c r="G227" s="57">
        <v>375</v>
      </c>
      <c r="H227" s="57">
        <v>1875</v>
      </c>
      <c r="I227" s="59">
        <v>44044</v>
      </c>
      <c r="J227" s="59">
        <v>44835</v>
      </c>
      <c r="K227" s="55">
        <v>26</v>
      </c>
      <c r="L227" s="55">
        <v>3</v>
      </c>
      <c r="M227" s="55">
        <v>29</v>
      </c>
    </row>
    <row r="228" s="4" customFormat="1" customHeight="1" spans="1:13">
      <c r="A228" s="54">
        <v>225</v>
      </c>
      <c r="B228" s="55" t="s">
        <v>259</v>
      </c>
      <c r="C228" s="55" t="s">
        <v>23</v>
      </c>
      <c r="D228" s="56" t="s">
        <v>17</v>
      </c>
      <c r="E228" s="55" t="s">
        <v>31</v>
      </c>
      <c r="F228" s="57">
        <v>1500</v>
      </c>
      <c r="G228" s="57">
        <v>375</v>
      </c>
      <c r="H228" s="57">
        <v>1875</v>
      </c>
      <c r="I228" s="59">
        <v>44013</v>
      </c>
      <c r="J228" s="59">
        <v>44835</v>
      </c>
      <c r="K228" s="55">
        <v>27</v>
      </c>
      <c r="L228" s="55">
        <v>3</v>
      </c>
      <c r="M228" s="55">
        <v>30</v>
      </c>
    </row>
    <row r="229" s="4" customFormat="1" customHeight="1" spans="1:13">
      <c r="A229" s="54">
        <v>226</v>
      </c>
      <c r="B229" s="55" t="s">
        <v>260</v>
      </c>
      <c r="C229" s="55" t="s">
        <v>16</v>
      </c>
      <c r="D229" s="56" t="s">
        <v>17</v>
      </c>
      <c r="E229" s="55" t="s">
        <v>31</v>
      </c>
      <c r="F229" s="57">
        <v>1500</v>
      </c>
      <c r="G229" s="57">
        <v>375</v>
      </c>
      <c r="H229" s="57">
        <v>1875</v>
      </c>
      <c r="I229" s="59">
        <v>44044</v>
      </c>
      <c r="J229" s="59">
        <v>44835</v>
      </c>
      <c r="K229" s="55">
        <v>26</v>
      </c>
      <c r="L229" s="55">
        <v>3</v>
      </c>
      <c r="M229" s="55">
        <v>29</v>
      </c>
    </row>
    <row r="230" s="4" customFormat="1" customHeight="1" spans="1:13">
      <c r="A230" s="54">
        <v>227</v>
      </c>
      <c r="B230" s="55" t="s">
        <v>261</v>
      </c>
      <c r="C230" s="55" t="s">
        <v>16</v>
      </c>
      <c r="D230" s="56" t="s">
        <v>17</v>
      </c>
      <c r="E230" s="55" t="s">
        <v>31</v>
      </c>
      <c r="F230" s="57">
        <v>1500</v>
      </c>
      <c r="G230" s="57">
        <v>375</v>
      </c>
      <c r="H230" s="57">
        <v>1875</v>
      </c>
      <c r="I230" s="59">
        <v>44044</v>
      </c>
      <c r="J230" s="59">
        <v>44835</v>
      </c>
      <c r="K230" s="55">
        <v>26</v>
      </c>
      <c r="L230" s="55">
        <v>3</v>
      </c>
      <c r="M230" s="55">
        <v>29</v>
      </c>
    </row>
    <row r="231" s="4" customFormat="1" customHeight="1" spans="1:13">
      <c r="A231" s="54">
        <v>228</v>
      </c>
      <c r="B231" s="55" t="s">
        <v>262</v>
      </c>
      <c r="C231" s="55" t="s">
        <v>16</v>
      </c>
      <c r="D231" s="56" t="s">
        <v>17</v>
      </c>
      <c r="E231" s="55" t="s">
        <v>31</v>
      </c>
      <c r="F231" s="57">
        <v>1500</v>
      </c>
      <c r="G231" s="57">
        <v>375</v>
      </c>
      <c r="H231" s="57">
        <v>1875</v>
      </c>
      <c r="I231" s="59">
        <v>44013</v>
      </c>
      <c r="J231" s="59">
        <v>44835</v>
      </c>
      <c r="K231" s="55">
        <v>27</v>
      </c>
      <c r="L231" s="55">
        <v>3</v>
      </c>
      <c r="M231" s="55">
        <v>30</v>
      </c>
    </row>
    <row r="232" s="4" customFormat="1" customHeight="1" spans="1:13">
      <c r="A232" s="54">
        <v>229</v>
      </c>
      <c r="B232" s="55" t="s">
        <v>263</v>
      </c>
      <c r="C232" s="55" t="s">
        <v>16</v>
      </c>
      <c r="D232" s="56" t="s">
        <v>17</v>
      </c>
      <c r="E232" s="55" t="s">
        <v>31</v>
      </c>
      <c r="F232" s="57">
        <v>1500</v>
      </c>
      <c r="G232" s="57">
        <v>375</v>
      </c>
      <c r="H232" s="57">
        <v>1875</v>
      </c>
      <c r="I232" s="59">
        <v>44013</v>
      </c>
      <c r="J232" s="59">
        <v>44835</v>
      </c>
      <c r="K232" s="55">
        <v>27</v>
      </c>
      <c r="L232" s="55">
        <v>3</v>
      </c>
      <c r="M232" s="55">
        <v>30</v>
      </c>
    </row>
    <row r="233" s="4" customFormat="1" customHeight="1" spans="1:13">
      <c r="A233" s="54">
        <v>230</v>
      </c>
      <c r="B233" s="55" t="s">
        <v>264</v>
      </c>
      <c r="C233" s="55" t="s">
        <v>16</v>
      </c>
      <c r="D233" s="56" t="s">
        <v>17</v>
      </c>
      <c r="E233" s="55" t="s">
        <v>31</v>
      </c>
      <c r="F233" s="57">
        <v>1500</v>
      </c>
      <c r="G233" s="57">
        <v>375</v>
      </c>
      <c r="H233" s="57">
        <v>1875</v>
      </c>
      <c r="I233" s="59">
        <v>44013</v>
      </c>
      <c r="J233" s="59">
        <v>44835</v>
      </c>
      <c r="K233" s="55">
        <v>27</v>
      </c>
      <c r="L233" s="55">
        <v>3</v>
      </c>
      <c r="M233" s="55">
        <v>30</v>
      </c>
    </row>
    <row r="234" s="4" customFormat="1" customHeight="1" spans="1:13">
      <c r="A234" s="54">
        <v>231</v>
      </c>
      <c r="B234" s="55" t="s">
        <v>265</v>
      </c>
      <c r="C234" s="55" t="s">
        <v>16</v>
      </c>
      <c r="D234" s="56" t="s">
        <v>17</v>
      </c>
      <c r="E234" s="55" t="s">
        <v>31</v>
      </c>
      <c r="F234" s="57">
        <v>1500</v>
      </c>
      <c r="G234" s="57">
        <v>375</v>
      </c>
      <c r="H234" s="57">
        <v>1875</v>
      </c>
      <c r="I234" s="59">
        <v>44013</v>
      </c>
      <c r="J234" s="59">
        <v>44835</v>
      </c>
      <c r="K234" s="55">
        <v>27</v>
      </c>
      <c r="L234" s="55">
        <v>3</v>
      </c>
      <c r="M234" s="55">
        <v>30</v>
      </c>
    </row>
    <row r="235" s="4" customFormat="1" customHeight="1" spans="1:13">
      <c r="A235" s="54">
        <v>232</v>
      </c>
      <c r="B235" s="55" t="s">
        <v>266</v>
      </c>
      <c r="C235" s="55" t="s">
        <v>16</v>
      </c>
      <c r="D235" s="56" t="s">
        <v>17</v>
      </c>
      <c r="E235" s="55" t="s">
        <v>31</v>
      </c>
      <c r="F235" s="57">
        <v>1500</v>
      </c>
      <c r="G235" s="57">
        <v>375</v>
      </c>
      <c r="H235" s="57">
        <v>1875</v>
      </c>
      <c r="I235" s="59">
        <v>44013</v>
      </c>
      <c r="J235" s="59">
        <v>44835</v>
      </c>
      <c r="K235" s="55">
        <v>27</v>
      </c>
      <c r="L235" s="55">
        <v>3</v>
      </c>
      <c r="M235" s="55">
        <v>30</v>
      </c>
    </row>
    <row r="236" s="4" customFormat="1" customHeight="1" spans="1:13">
      <c r="A236" s="54">
        <v>233</v>
      </c>
      <c r="B236" s="55" t="s">
        <v>267</v>
      </c>
      <c r="C236" s="55" t="s">
        <v>16</v>
      </c>
      <c r="D236" s="56" t="s">
        <v>17</v>
      </c>
      <c r="E236" s="55" t="s">
        <v>31</v>
      </c>
      <c r="F236" s="57">
        <v>1500</v>
      </c>
      <c r="G236" s="57">
        <v>375</v>
      </c>
      <c r="H236" s="57">
        <v>1875</v>
      </c>
      <c r="I236" s="59">
        <v>44013</v>
      </c>
      <c r="J236" s="59">
        <v>44835</v>
      </c>
      <c r="K236" s="55">
        <v>27</v>
      </c>
      <c r="L236" s="55">
        <v>3</v>
      </c>
      <c r="M236" s="55">
        <v>30</v>
      </c>
    </row>
    <row r="237" s="4" customFormat="1" customHeight="1" spans="1:13">
      <c r="A237" s="54">
        <v>234</v>
      </c>
      <c r="B237" s="55" t="s">
        <v>268</v>
      </c>
      <c r="C237" s="55" t="s">
        <v>16</v>
      </c>
      <c r="D237" s="56" t="s">
        <v>17</v>
      </c>
      <c r="E237" s="55" t="s">
        <v>31</v>
      </c>
      <c r="F237" s="57">
        <v>1500</v>
      </c>
      <c r="G237" s="57">
        <v>375</v>
      </c>
      <c r="H237" s="57">
        <v>1875</v>
      </c>
      <c r="I237" s="59">
        <v>44013</v>
      </c>
      <c r="J237" s="59">
        <v>44835</v>
      </c>
      <c r="K237" s="55">
        <v>27</v>
      </c>
      <c r="L237" s="55">
        <v>3</v>
      </c>
      <c r="M237" s="55">
        <v>30</v>
      </c>
    </row>
    <row r="238" s="4" customFormat="1" customHeight="1" spans="1:13">
      <c r="A238" s="54">
        <v>235</v>
      </c>
      <c r="B238" s="55" t="s">
        <v>269</v>
      </c>
      <c r="C238" s="55" t="s">
        <v>16</v>
      </c>
      <c r="D238" s="56" t="s">
        <v>17</v>
      </c>
      <c r="E238" s="55" t="s">
        <v>31</v>
      </c>
      <c r="F238" s="57">
        <v>1500</v>
      </c>
      <c r="G238" s="57">
        <v>375</v>
      </c>
      <c r="H238" s="57">
        <v>1875</v>
      </c>
      <c r="I238" s="59">
        <v>44013</v>
      </c>
      <c r="J238" s="59">
        <v>44835</v>
      </c>
      <c r="K238" s="55">
        <v>27</v>
      </c>
      <c r="L238" s="55">
        <v>3</v>
      </c>
      <c r="M238" s="55">
        <v>30</v>
      </c>
    </row>
    <row r="239" s="4" customFormat="1" customHeight="1" spans="1:13">
      <c r="A239" s="54">
        <v>236</v>
      </c>
      <c r="B239" s="55" t="s">
        <v>270</v>
      </c>
      <c r="C239" s="55" t="s">
        <v>23</v>
      </c>
      <c r="D239" s="56" t="s">
        <v>17</v>
      </c>
      <c r="E239" s="55" t="s">
        <v>31</v>
      </c>
      <c r="F239" s="57">
        <v>1500</v>
      </c>
      <c r="G239" s="57">
        <v>375</v>
      </c>
      <c r="H239" s="57">
        <v>1875</v>
      </c>
      <c r="I239" s="59">
        <v>44013</v>
      </c>
      <c r="J239" s="59">
        <v>44835</v>
      </c>
      <c r="K239" s="55">
        <v>27</v>
      </c>
      <c r="L239" s="55">
        <v>3</v>
      </c>
      <c r="M239" s="55">
        <v>30</v>
      </c>
    </row>
    <row r="240" s="4" customFormat="1" customHeight="1" spans="1:13">
      <c r="A240" s="54">
        <v>237</v>
      </c>
      <c r="B240" s="55" t="s">
        <v>271</v>
      </c>
      <c r="C240" s="55" t="s">
        <v>16</v>
      </c>
      <c r="D240" s="56" t="s">
        <v>17</v>
      </c>
      <c r="E240" s="55" t="s">
        <v>31</v>
      </c>
      <c r="F240" s="57">
        <v>1500</v>
      </c>
      <c r="G240" s="57">
        <v>375</v>
      </c>
      <c r="H240" s="57">
        <v>1875</v>
      </c>
      <c r="I240" s="59">
        <v>44013</v>
      </c>
      <c r="J240" s="59">
        <v>44835</v>
      </c>
      <c r="K240" s="55">
        <v>27</v>
      </c>
      <c r="L240" s="55">
        <v>3</v>
      </c>
      <c r="M240" s="55">
        <v>30</v>
      </c>
    </row>
    <row r="241" s="4" customFormat="1" customHeight="1" spans="1:13">
      <c r="A241" s="54">
        <v>238</v>
      </c>
      <c r="B241" s="55" t="s">
        <v>272</v>
      </c>
      <c r="C241" s="55" t="s">
        <v>23</v>
      </c>
      <c r="D241" s="56" t="s">
        <v>17</v>
      </c>
      <c r="E241" s="55" t="s">
        <v>31</v>
      </c>
      <c r="F241" s="57">
        <v>1500</v>
      </c>
      <c r="G241" s="57">
        <v>375</v>
      </c>
      <c r="H241" s="57">
        <v>1875</v>
      </c>
      <c r="I241" s="59">
        <v>44013</v>
      </c>
      <c r="J241" s="59">
        <v>44835</v>
      </c>
      <c r="K241" s="55">
        <v>27</v>
      </c>
      <c r="L241" s="55">
        <v>3</v>
      </c>
      <c r="M241" s="55">
        <v>30</v>
      </c>
    </row>
    <row r="242" s="4" customFormat="1" customHeight="1" spans="1:13">
      <c r="A242" s="54">
        <v>239</v>
      </c>
      <c r="B242" s="55" t="s">
        <v>273</v>
      </c>
      <c r="C242" s="55" t="s">
        <v>16</v>
      </c>
      <c r="D242" s="56" t="s">
        <v>17</v>
      </c>
      <c r="E242" s="55" t="s">
        <v>31</v>
      </c>
      <c r="F242" s="57">
        <v>1500</v>
      </c>
      <c r="G242" s="57">
        <v>375</v>
      </c>
      <c r="H242" s="57">
        <v>1875</v>
      </c>
      <c r="I242" s="59">
        <v>44013</v>
      </c>
      <c r="J242" s="59">
        <v>44835</v>
      </c>
      <c r="K242" s="55">
        <v>27</v>
      </c>
      <c r="L242" s="55">
        <v>3</v>
      </c>
      <c r="M242" s="55">
        <v>30</v>
      </c>
    </row>
    <row r="243" s="4" customFormat="1" customHeight="1" spans="1:13">
      <c r="A243" s="54">
        <v>240</v>
      </c>
      <c r="B243" s="55" t="s">
        <v>274</v>
      </c>
      <c r="C243" s="55" t="s">
        <v>16</v>
      </c>
      <c r="D243" s="56" t="s">
        <v>17</v>
      </c>
      <c r="E243" s="55" t="s">
        <v>31</v>
      </c>
      <c r="F243" s="57">
        <v>1500</v>
      </c>
      <c r="G243" s="57">
        <v>375</v>
      </c>
      <c r="H243" s="57">
        <v>1875</v>
      </c>
      <c r="I243" s="59">
        <v>44013</v>
      </c>
      <c r="J243" s="59">
        <v>44835</v>
      </c>
      <c r="K243" s="55">
        <v>27</v>
      </c>
      <c r="L243" s="55">
        <v>3</v>
      </c>
      <c r="M243" s="55">
        <v>30</v>
      </c>
    </row>
    <row r="244" s="4" customFormat="1" customHeight="1" spans="1:13">
      <c r="A244" s="54">
        <v>241</v>
      </c>
      <c r="B244" s="55" t="s">
        <v>275</v>
      </c>
      <c r="C244" s="55" t="s">
        <v>16</v>
      </c>
      <c r="D244" s="56" t="s">
        <v>17</v>
      </c>
      <c r="E244" s="55" t="s">
        <v>31</v>
      </c>
      <c r="F244" s="57">
        <v>1500</v>
      </c>
      <c r="G244" s="57">
        <v>375</v>
      </c>
      <c r="H244" s="57">
        <v>1875</v>
      </c>
      <c r="I244" s="59">
        <v>44013</v>
      </c>
      <c r="J244" s="59">
        <v>44835</v>
      </c>
      <c r="K244" s="55">
        <v>27</v>
      </c>
      <c r="L244" s="55">
        <v>3</v>
      </c>
      <c r="M244" s="55">
        <v>30</v>
      </c>
    </row>
    <row r="245" s="4" customFormat="1" customHeight="1" spans="1:13">
      <c r="A245" s="54">
        <v>242</v>
      </c>
      <c r="B245" s="55" t="s">
        <v>276</v>
      </c>
      <c r="C245" s="55" t="s">
        <v>16</v>
      </c>
      <c r="D245" s="56" t="s">
        <v>17</v>
      </c>
      <c r="E245" s="55" t="s">
        <v>31</v>
      </c>
      <c r="F245" s="57">
        <v>1500</v>
      </c>
      <c r="G245" s="57">
        <v>375</v>
      </c>
      <c r="H245" s="57">
        <v>1875</v>
      </c>
      <c r="I245" s="59">
        <v>44013</v>
      </c>
      <c r="J245" s="59">
        <v>44835</v>
      </c>
      <c r="K245" s="55">
        <v>27</v>
      </c>
      <c r="L245" s="55">
        <v>3</v>
      </c>
      <c r="M245" s="55">
        <v>30</v>
      </c>
    </row>
    <row r="246" s="4" customFormat="1" customHeight="1" spans="1:13">
      <c r="A246" s="54">
        <v>243</v>
      </c>
      <c r="B246" s="55" t="s">
        <v>277</v>
      </c>
      <c r="C246" s="55" t="s">
        <v>16</v>
      </c>
      <c r="D246" s="56" t="s">
        <v>17</v>
      </c>
      <c r="E246" s="55" t="s">
        <v>31</v>
      </c>
      <c r="F246" s="57">
        <v>1500</v>
      </c>
      <c r="G246" s="57">
        <v>375</v>
      </c>
      <c r="H246" s="57">
        <v>1875</v>
      </c>
      <c r="I246" s="59">
        <v>44013</v>
      </c>
      <c r="J246" s="59">
        <v>44835</v>
      </c>
      <c r="K246" s="55">
        <v>27</v>
      </c>
      <c r="L246" s="55">
        <v>3</v>
      </c>
      <c r="M246" s="55">
        <v>30</v>
      </c>
    </row>
    <row r="247" s="4" customFormat="1" customHeight="1" spans="1:13">
      <c r="A247" s="54">
        <v>244</v>
      </c>
      <c r="B247" s="55" t="s">
        <v>278</v>
      </c>
      <c r="C247" s="55" t="s">
        <v>16</v>
      </c>
      <c r="D247" s="56" t="s">
        <v>17</v>
      </c>
      <c r="E247" s="55" t="s">
        <v>31</v>
      </c>
      <c r="F247" s="57">
        <v>1500</v>
      </c>
      <c r="G247" s="57">
        <v>375</v>
      </c>
      <c r="H247" s="57">
        <v>1875</v>
      </c>
      <c r="I247" s="59">
        <v>44044</v>
      </c>
      <c r="J247" s="59">
        <v>44835</v>
      </c>
      <c r="K247" s="55">
        <v>26</v>
      </c>
      <c r="L247" s="55">
        <v>3</v>
      </c>
      <c r="M247" s="55">
        <v>29</v>
      </c>
    </row>
    <row r="248" s="4" customFormat="1" customHeight="1" spans="1:13">
      <c r="A248" s="54">
        <v>245</v>
      </c>
      <c r="B248" s="55" t="s">
        <v>279</v>
      </c>
      <c r="C248" s="55" t="s">
        <v>23</v>
      </c>
      <c r="D248" s="56" t="s">
        <v>17</v>
      </c>
      <c r="E248" s="55" t="s">
        <v>31</v>
      </c>
      <c r="F248" s="57">
        <v>1500</v>
      </c>
      <c r="G248" s="57">
        <v>375</v>
      </c>
      <c r="H248" s="57">
        <v>1875</v>
      </c>
      <c r="I248" s="59">
        <v>44044</v>
      </c>
      <c r="J248" s="59">
        <v>44835</v>
      </c>
      <c r="K248" s="55">
        <v>26</v>
      </c>
      <c r="L248" s="55">
        <v>3</v>
      </c>
      <c r="M248" s="55">
        <v>29</v>
      </c>
    </row>
    <row r="249" s="4" customFormat="1" customHeight="1" spans="1:13">
      <c r="A249" s="54">
        <v>246</v>
      </c>
      <c r="B249" s="55" t="s">
        <v>280</v>
      </c>
      <c r="C249" s="55" t="s">
        <v>16</v>
      </c>
      <c r="D249" s="56" t="s">
        <v>17</v>
      </c>
      <c r="E249" s="55" t="s">
        <v>31</v>
      </c>
      <c r="F249" s="57">
        <v>1500</v>
      </c>
      <c r="G249" s="57">
        <v>375</v>
      </c>
      <c r="H249" s="57">
        <v>1875</v>
      </c>
      <c r="I249" s="59">
        <v>44013</v>
      </c>
      <c r="J249" s="59">
        <v>44835</v>
      </c>
      <c r="K249" s="55">
        <v>27</v>
      </c>
      <c r="L249" s="55">
        <v>3</v>
      </c>
      <c r="M249" s="55">
        <v>30</v>
      </c>
    </row>
    <row r="250" s="4" customFormat="1" customHeight="1" spans="1:13">
      <c r="A250" s="54">
        <v>247</v>
      </c>
      <c r="B250" s="55" t="s">
        <v>281</v>
      </c>
      <c r="C250" s="55" t="s">
        <v>16</v>
      </c>
      <c r="D250" s="56" t="s">
        <v>17</v>
      </c>
      <c r="E250" s="55" t="s">
        <v>31</v>
      </c>
      <c r="F250" s="57">
        <v>1500</v>
      </c>
      <c r="G250" s="57">
        <v>375</v>
      </c>
      <c r="H250" s="57">
        <v>1875</v>
      </c>
      <c r="I250" s="59">
        <v>43969</v>
      </c>
      <c r="J250" s="59">
        <v>44835</v>
      </c>
      <c r="K250" s="55">
        <v>29</v>
      </c>
      <c r="L250" s="55">
        <v>3</v>
      </c>
      <c r="M250" s="55">
        <v>32</v>
      </c>
    </row>
    <row r="251" s="4" customFormat="1" customHeight="1" spans="1:13">
      <c r="A251" s="54">
        <v>248</v>
      </c>
      <c r="B251" s="55" t="s">
        <v>282</v>
      </c>
      <c r="C251" s="55" t="s">
        <v>16</v>
      </c>
      <c r="D251" s="56" t="s">
        <v>17</v>
      </c>
      <c r="E251" s="55" t="s">
        <v>31</v>
      </c>
      <c r="F251" s="57">
        <v>1500</v>
      </c>
      <c r="G251" s="57">
        <v>375</v>
      </c>
      <c r="H251" s="57">
        <v>1875</v>
      </c>
      <c r="I251" s="59">
        <v>43983</v>
      </c>
      <c r="J251" s="59">
        <v>44835</v>
      </c>
      <c r="K251" s="55">
        <v>28</v>
      </c>
      <c r="L251" s="55">
        <v>3</v>
      </c>
      <c r="M251" s="55">
        <v>31</v>
      </c>
    </row>
    <row r="252" s="4" customFormat="1" customHeight="1" spans="1:13">
      <c r="A252" s="54">
        <v>249</v>
      </c>
      <c r="B252" s="55" t="s">
        <v>283</v>
      </c>
      <c r="C252" s="55" t="s">
        <v>16</v>
      </c>
      <c r="D252" s="56" t="s">
        <v>17</v>
      </c>
      <c r="E252" s="55" t="s">
        <v>31</v>
      </c>
      <c r="F252" s="57">
        <v>1500</v>
      </c>
      <c r="G252" s="57">
        <v>375</v>
      </c>
      <c r="H252" s="57">
        <v>1875</v>
      </c>
      <c r="I252" s="59">
        <v>43967</v>
      </c>
      <c r="J252" s="59">
        <v>44835</v>
      </c>
      <c r="K252" s="55">
        <v>29</v>
      </c>
      <c r="L252" s="55">
        <v>3</v>
      </c>
      <c r="M252" s="55">
        <v>32</v>
      </c>
    </row>
    <row r="253" s="4" customFormat="1" customHeight="1" spans="1:13">
      <c r="A253" s="54">
        <v>250</v>
      </c>
      <c r="B253" s="55" t="s">
        <v>284</v>
      </c>
      <c r="C253" s="55" t="s">
        <v>16</v>
      </c>
      <c r="D253" s="56" t="s">
        <v>17</v>
      </c>
      <c r="E253" s="55" t="s">
        <v>31</v>
      </c>
      <c r="F253" s="57">
        <v>1500</v>
      </c>
      <c r="G253" s="57">
        <v>375</v>
      </c>
      <c r="H253" s="57">
        <v>1875</v>
      </c>
      <c r="I253" s="59">
        <v>43983</v>
      </c>
      <c r="J253" s="59">
        <v>44835</v>
      </c>
      <c r="K253" s="55">
        <v>28</v>
      </c>
      <c r="L253" s="55">
        <v>3</v>
      </c>
      <c r="M253" s="55">
        <v>31</v>
      </c>
    </row>
    <row r="254" s="4" customFormat="1" customHeight="1" spans="1:13">
      <c r="A254" s="54">
        <v>251</v>
      </c>
      <c r="B254" s="55" t="s">
        <v>285</v>
      </c>
      <c r="C254" s="55" t="s">
        <v>16</v>
      </c>
      <c r="D254" s="56" t="s">
        <v>17</v>
      </c>
      <c r="E254" s="55" t="s">
        <v>31</v>
      </c>
      <c r="F254" s="57">
        <v>1500</v>
      </c>
      <c r="G254" s="57">
        <v>375</v>
      </c>
      <c r="H254" s="57">
        <v>1875</v>
      </c>
      <c r="I254" s="59">
        <v>43978</v>
      </c>
      <c r="J254" s="59">
        <v>44835</v>
      </c>
      <c r="K254" s="55">
        <v>29</v>
      </c>
      <c r="L254" s="55">
        <v>3</v>
      </c>
      <c r="M254" s="55">
        <v>32</v>
      </c>
    </row>
    <row r="255" s="4" customFormat="1" customHeight="1" spans="1:13">
      <c r="A255" s="54">
        <v>252</v>
      </c>
      <c r="B255" s="55" t="s">
        <v>286</v>
      </c>
      <c r="C255" s="55" t="s">
        <v>23</v>
      </c>
      <c r="D255" s="56" t="s">
        <v>17</v>
      </c>
      <c r="E255" s="55" t="s">
        <v>31</v>
      </c>
      <c r="F255" s="57">
        <v>1500</v>
      </c>
      <c r="G255" s="57">
        <v>375</v>
      </c>
      <c r="H255" s="57">
        <v>1875</v>
      </c>
      <c r="I255" s="59">
        <v>43937</v>
      </c>
      <c r="J255" s="59">
        <v>44835</v>
      </c>
      <c r="K255" s="55">
        <v>30</v>
      </c>
      <c r="L255" s="55">
        <v>3</v>
      </c>
      <c r="M255" s="55">
        <v>33</v>
      </c>
    </row>
    <row r="256" s="4" customFormat="1" customHeight="1" spans="1:13">
      <c r="A256" s="54">
        <v>253</v>
      </c>
      <c r="B256" s="55" t="s">
        <v>287</v>
      </c>
      <c r="C256" s="55" t="s">
        <v>16</v>
      </c>
      <c r="D256" s="56" t="s">
        <v>17</v>
      </c>
      <c r="E256" s="55" t="s">
        <v>31</v>
      </c>
      <c r="F256" s="57">
        <v>1500</v>
      </c>
      <c r="G256" s="57">
        <v>375</v>
      </c>
      <c r="H256" s="57">
        <v>1875</v>
      </c>
      <c r="I256" s="59">
        <v>43922</v>
      </c>
      <c r="J256" s="59">
        <v>44835</v>
      </c>
      <c r="K256" s="55">
        <v>30</v>
      </c>
      <c r="L256" s="55">
        <v>3</v>
      </c>
      <c r="M256" s="55">
        <v>33</v>
      </c>
    </row>
    <row r="257" s="4" customFormat="1" customHeight="1" spans="1:13">
      <c r="A257" s="54">
        <v>254</v>
      </c>
      <c r="B257" s="55" t="s">
        <v>288</v>
      </c>
      <c r="C257" s="55" t="s">
        <v>16</v>
      </c>
      <c r="D257" s="56" t="s">
        <v>17</v>
      </c>
      <c r="E257" s="55" t="s">
        <v>31</v>
      </c>
      <c r="F257" s="57">
        <v>500</v>
      </c>
      <c r="G257" s="57">
        <v>125</v>
      </c>
      <c r="H257" s="57">
        <v>625</v>
      </c>
      <c r="I257" s="59">
        <v>43770</v>
      </c>
      <c r="J257" s="59">
        <v>44835</v>
      </c>
      <c r="K257" s="55">
        <v>35</v>
      </c>
      <c r="L257" s="55">
        <v>1</v>
      </c>
      <c r="M257" s="55">
        <v>36</v>
      </c>
    </row>
    <row r="258" s="4" customFormat="1" customHeight="1" spans="1:13">
      <c r="A258" s="54">
        <v>255</v>
      </c>
      <c r="B258" s="55" t="s">
        <v>289</v>
      </c>
      <c r="C258" s="55" t="s">
        <v>23</v>
      </c>
      <c r="D258" s="56" t="s">
        <v>17</v>
      </c>
      <c r="E258" s="55" t="s">
        <v>31</v>
      </c>
      <c r="F258" s="57">
        <v>1500</v>
      </c>
      <c r="G258" s="57">
        <v>375</v>
      </c>
      <c r="H258" s="57">
        <v>1875</v>
      </c>
      <c r="I258" s="60">
        <v>44044</v>
      </c>
      <c r="J258" s="59">
        <v>44835</v>
      </c>
      <c r="K258" s="55">
        <v>23</v>
      </c>
      <c r="L258" s="55">
        <v>3</v>
      </c>
      <c r="M258" s="55">
        <v>26</v>
      </c>
    </row>
    <row r="259" s="4" customFormat="1" customHeight="1" spans="1:13">
      <c r="A259" s="54">
        <v>256</v>
      </c>
      <c r="B259" s="55" t="s">
        <v>290</v>
      </c>
      <c r="C259" s="55" t="s">
        <v>23</v>
      </c>
      <c r="D259" s="56" t="s">
        <v>17</v>
      </c>
      <c r="E259" s="55" t="s">
        <v>31</v>
      </c>
      <c r="F259" s="57">
        <v>1500</v>
      </c>
      <c r="G259" s="57">
        <v>375</v>
      </c>
      <c r="H259" s="57">
        <v>1875</v>
      </c>
      <c r="I259" s="60">
        <v>44287</v>
      </c>
      <c r="J259" s="59">
        <v>44835</v>
      </c>
      <c r="K259" s="55">
        <v>15</v>
      </c>
      <c r="L259" s="55">
        <v>3</v>
      </c>
      <c r="M259" s="55">
        <v>18</v>
      </c>
    </row>
    <row r="260" s="4" customFormat="1" customHeight="1" spans="1:13">
      <c r="A260" s="54">
        <v>257</v>
      </c>
      <c r="B260" s="55" t="s">
        <v>291</v>
      </c>
      <c r="C260" s="55" t="s">
        <v>16</v>
      </c>
      <c r="D260" s="56" t="s">
        <v>17</v>
      </c>
      <c r="E260" s="55" t="s">
        <v>24</v>
      </c>
      <c r="F260" s="57">
        <v>3000</v>
      </c>
      <c r="G260" s="57">
        <v>750</v>
      </c>
      <c r="H260" s="57">
        <v>3750</v>
      </c>
      <c r="I260" s="60">
        <v>43914</v>
      </c>
      <c r="J260" s="59">
        <v>44835</v>
      </c>
      <c r="K260" s="55">
        <v>31</v>
      </c>
      <c r="L260" s="55">
        <v>3</v>
      </c>
      <c r="M260" s="55">
        <v>34</v>
      </c>
    </row>
    <row r="261" s="4" customFormat="1" customHeight="1" spans="1:13">
      <c r="A261" s="54">
        <v>258</v>
      </c>
      <c r="B261" s="61" t="s">
        <v>292</v>
      </c>
      <c r="C261" s="61" t="s">
        <v>16</v>
      </c>
      <c r="D261" s="56" t="s">
        <v>17</v>
      </c>
      <c r="E261" s="55" t="s">
        <v>24</v>
      </c>
      <c r="F261" s="57">
        <v>3000</v>
      </c>
      <c r="G261" s="57">
        <v>750</v>
      </c>
      <c r="H261" s="57">
        <v>3750</v>
      </c>
      <c r="I261" s="72" t="s">
        <v>25</v>
      </c>
      <c r="J261" s="73">
        <v>44835</v>
      </c>
      <c r="K261" s="55">
        <v>15</v>
      </c>
      <c r="L261" s="55">
        <v>3</v>
      </c>
      <c r="M261" s="55">
        <v>18</v>
      </c>
    </row>
    <row r="262" s="4" customFormat="1" customHeight="1" spans="1:13">
      <c r="A262" s="62" t="s">
        <v>293</v>
      </c>
      <c r="B262" s="63"/>
      <c r="C262" s="63"/>
      <c r="D262" s="64"/>
      <c r="E262" s="65"/>
      <c r="F262" s="66">
        <f>SUM(F4:F261)</f>
        <v>509500</v>
      </c>
      <c r="G262" s="66">
        <f>SUM(G4:G261)</f>
        <v>127375</v>
      </c>
      <c r="H262" s="66">
        <f>SUM(H4:H261)</f>
        <v>636875</v>
      </c>
      <c r="I262" s="74"/>
      <c r="J262" s="74"/>
      <c r="K262" s="65"/>
      <c r="L262" s="65"/>
      <c r="M262" s="65"/>
    </row>
    <row r="263" s="4" customFormat="1" customHeight="1" spans="1:13">
      <c r="A263" s="67">
        <v>259</v>
      </c>
      <c r="B263" s="68" t="s">
        <v>294</v>
      </c>
      <c r="C263" s="68" t="s">
        <v>23</v>
      </c>
      <c r="D263" s="68" t="s">
        <v>295</v>
      </c>
      <c r="E263" s="68" t="s">
        <v>24</v>
      </c>
      <c r="F263" s="69">
        <v>12000</v>
      </c>
      <c r="G263" s="69">
        <v>3000</v>
      </c>
      <c r="H263" s="69">
        <v>15000</v>
      </c>
      <c r="I263" s="75">
        <v>44562</v>
      </c>
      <c r="J263" s="76" t="s">
        <v>19</v>
      </c>
      <c r="K263" s="56">
        <v>0</v>
      </c>
      <c r="L263" s="68">
        <v>12</v>
      </c>
      <c r="M263" s="68">
        <v>12</v>
      </c>
    </row>
    <row r="264" s="4" customFormat="1" customHeight="1" spans="1:13">
      <c r="A264" s="70">
        <v>260</v>
      </c>
      <c r="B264" s="68" t="s">
        <v>296</v>
      </c>
      <c r="C264" s="68" t="s">
        <v>16</v>
      </c>
      <c r="D264" s="68" t="s">
        <v>295</v>
      </c>
      <c r="E264" s="68" t="s">
        <v>31</v>
      </c>
      <c r="F264" s="69">
        <v>6000</v>
      </c>
      <c r="G264" s="69">
        <v>1500</v>
      </c>
      <c r="H264" s="69">
        <v>7500</v>
      </c>
      <c r="I264" s="75">
        <v>44440</v>
      </c>
      <c r="J264" s="76" t="s">
        <v>19</v>
      </c>
      <c r="K264" s="56">
        <v>0</v>
      </c>
      <c r="L264" s="68">
        <v>12</v>
      </c>
      <c r="M264" s="68">
        <v>12</v>
      </c>
    </row>
    <row r="265" s="4" customFormat="1" customHeight="1" spans="1:13">
      <c r="A265" s="67">
        <v>261</v>
      </c>
      <c r="B265" s="68" t="s">
        <v>297</v>
      </c>
      <c r="C265" s="68" t="s">
        <v>16</v>
      </c>
      <c r="D265" s="68" t="s">
        <v>295</v>
      </c>
      <c r="E265" s="68" t="s">
        <v>18</v>
      </c>
      <c r="F265" s="69">
        <v>5000</v>
      </c>
      <c r="G265" s="69">
        <v>1250</v>
      </c>
      <c r="H265" s="69">
        <v>6250</v>
      </c>
      <c r="I265" s="75">
        <v>44621</v>
      </c>
      <c r="J265" s="76" t="s">
        <v>19</v>
      </c>
      <c r="K265" s="56">
        <v>0</v>
      </c>
      <c r="L265" s="68">
        <v>10</v>
      </c>
      <c r="M265" s="68">
        <v>10</v>
      </c>
    </row>
    <row r="266" s="4" customFormat="1" customHeight="1" spans="1:13">
      <c r="A266" s="70">
        <v>262</v>
      </c>
      <c r="B266" s="68" t="s">
        <v>298</v>
      </c>
      <c r="C266" s="68" t="s">
        <v>16</v>
      </c>
      <c r="D266" s="68" t="s">
        <v>295</v>
      </c>
      <c r="E266" s="68" t="s">
        <v>18</v>
      </c>
      <c r="F266" s="69">
        <v>4000</v>
      </c>
      <c r="G266" s="69">
        <v>1000</v>
      </c>
      <c r="H266" s="69">
        <v>5000</v>
      </c>
      <c r="I266" s="75">
        <v>44682</v>
      </c>
      <c r="J266" s="76" t="s">
        <v>19</v>
      </c>
      <c r="K266" s="56">
        <v>0</v>
      </c>
      <c r="L266" s="68">
        <v>8</v>
      </c>
      <c r="M266" s="68">
        <v>8</v>
      </c>
    </row>
    <row r="267" s="4" customFormat="1" customHeight="1" spans="1:13">
      <c r="A267" s="67">
        <v>263</v>
      </c>
      <c r="B267" s="68" t="s">
        <v>299</v>
      </c>
      <c r="C267" s="68" t="s">
        <v>23</v>
      </c>
      <c r="D267" s="68" t="s">
        <v>295</v>
      </c>
      <c r="E267" s="68" t="s">
        <v>18</v>
      </c>
      <c r="F267" s="69">
        <v>6000</v>
      </c>
      <c r="G267" s="69">
        <v>1500</v>
      </c>
      <c r="H267" s="69">
        <v>7500</v>
      </c>
      <c r="I267" s="75">
        <v>44348</v>
      </c>
      <c r="J267" s="76" t="s">
        <v>19</v>
      </c>
      <c r="K267" s="56">
        <v>0</v>
      </c>
      <c r="L267" s="68">
        <v>12</v>
      </c>
      <c r="M267" s="68">
        <v>12</v>
      </c>
    </row>
    <row r="268" s="4" customFormat="1" customHeight="1" spans="1:13">
      <c r="A268" s="70">
        <v>264</v>
      </c>
      <c r="B268" s="68" t="s">
        <v>300</v>
      </c>
      <c r="C268" s="68" t="s">
        <v>16</v>
      </c>
      <c r="D268" s="68" t="s">
        <v>295</v>
      </c>
      <c r="E268" s="68" t="s">
        <v>18</v>
      </c>
      <c r="F268" s="69">
        <v>6000</v>
      </c>
      <c r="G268" s="69">
        <v>1500</v>
      </c>
      <c r="H268" s="69">
        <v>7500</v>
      </c>
      <c r="I268" s="75">
        <v>44287</v>
      </c>
      <c r="J268" s="76" t="s">
        <v>19</v>
      </c>
      <c r="K268" s="56">
        <v>0</v>
      </c>
      <c r="L268" s="68">
        <v>12</v>
      </c>
      <c r="M268" s="68">
        <v>12</v>
      </c>
    </row>
    <row r="269" s="4" customFormat="1" customHeight="1" spans="1:13">
      <c r="A269" s="67">
        <v>265</v>
      </c>
      <c r="B269" s="68" t="s">
        <v>301</v>
      </c>
      <c r="C269" s="68" t="s">
        <v>23</v>
      </c>
      <c r="D269" s="68" t="s">
        <v>295</v>
      </c>
      <c r="E269" s="68" t="s">
        <v>18</v>
      </c>
      <c r="F269" s="69">
        <v>6000</v>
      </c>
      <c r="G269" s="69">
        <v>1500</v>
      </c>
      <c r="H269" s="69">
        <v>7500</v>
      </c>
      <c r="I269" s="75">
        <v>44287</v>
      </c>
      <c r="J269" s="76" t="s">
        <v>19</v>
      </c>
      <c r="K269" s="56">
        <v>0</v>
      </c>
      <c r="L269" s="68">
        <v>12</v>
      </c>
      <c r="M269" s="68">
        <v>12</v>
      </c>
    </row>
    <row r="270" s="4" customFormat="1" customHeight="1" spans="1:13">
      <c r="A270" s="70">
        <v>266</v>
      </c>
      <c r="B270" s="68" t="s">
        <v>302</v>
      </c>
      <c r="C270" s="68" t="s">
        <v>16</v>
      </c>
      <c r="D270" s="68" t="s">
        <v>295</v>
      </c>
      <c r="E270" s="68" t="s">
        <v>18</v>
      </c>
      <c r="F270" s="69">
        <v>6000</v>
      </c>
      <c r="G270" s="69">
        <v>1500</v>
      </c>
      <c r="H270" s="69">
        <v>7500</v>
      </c>
      <c r="I270" s="75">
        <v>44378</v>
      </c>
      <c r="J270" s="76" t="s">
        <v>19</v>
      </c>
      <c r="K270" s="56">
        <v>0</v>
      </c>
      <c r="L270" s="68">
        <v>12</v>
      </c>
      <c r="M270" s="68">
        <v>12</v>
      </c>
    </row>
    <row r="271" s="4" customFormat="1" customHeight="1" spans="1:13">
      <c r="A271" s="67">
        <v>267</v>
      </c>
      <c r="B271" s="68" t="s">
        <v>303</v>
      </c>
      <c r="C271" s="68" t="s">
        <v>16</v>
      </c>
      <c r="D271" s="68" t="s">
        <v>295</v>
      </c>
      <c r="E271" s="68" t="s">
        <v>18</v>
      </c>
      <c r="F271" s="69">
        <v>6000</v>
      </c>
      <c r="G271" s="69">
        <v>1500</v>
      </c>
      <c r="H271" s="69">
        <v>7500</v>
      </c>
      <c r="I271" s="75">
        <v>44409</v>
      </c>
      <c r="J271" s="76" t="s">
        <v>19</v>
      </c>
      <c r="K271" s="56">
        <v>0</v>
      </c>
      <c r="L271" s="68">
        <v>12</v>
      </c>
      <c r="M271" s="68">
        <v>12</v>
      </c>
    </row>
    <row r="272" s="4" customFormat="1" customHeight="1" spans="1:13">
      <c r="A272" s="70">
        <v>268</v>
      </c>
      <c r="B272" s="68" t="s">
        <v>304</v>
      </c>
      <c r="C272" s="68" t="s">
        <v>16</v>
      </c>
      <c r="D272" s="68" t="s">
        <v>295</v>
      </c>
      <c r="E272" s="68" t="s">
        <v>18</v>
      </c>
      <c r="F272" s="69">
        <v>6000</v>
      </c>
      <c r="G272" s="69">
        <v>1500</v>
      </c>
      <c r="H272" s="69">
        <v>7500</v>
      </c>
      <c r="I272" s="75">
        <v>44378</v>
      </c>
      <c r="J272" s="76" t="s">
        <v>19</v>
      </c>
      <c r="K272" s="56">
        <v>0</v>
      </c>
      <c r="L272" s="68">
        <v>12</v>
      </c>
      <c r="M272" s="68">
        <v>12</v>
      </c>
    </row>
    <row r="273" s="4" customFormat="1" customHeight="1" spans="1:13">
      <c r="A273" s="67">
        <v>269</v>
      </c>
      <c r="B273" s="68" t="s">
        <v>305</v>
      </c>
      <c r="C273" s="68" t="s">
        <v>16</v>
      </c>
      <c r="D273" s="68" t="s">
        <v>295</v>
      </c>
      <c r="E273" s="68" t="s">
        <v>18</v>
      </c>
      <c r="F273" s="69">
        <v>6000</v>
      </c>
      <c r="G273" s="69">
        <v>1500</v>
      </c>
      <c r="H273" s="69">
        <v>7500</v>
      </c>
      <c r="I273" s="75">
        <v>44044</v>
      </c>
      <c r="J273" s="76" t="s">
        <v>19</v>
      </c>
      <c r="K273" s="56">
        <v>0</v>
      </c>
      <c r="L273" s="68">
        <v>12</v>
      </c>
      <c r="M273" s="68">
        <v>12</v>
      </c>
    </row>
    <row r="274" s="4" customFormat="1" customHeight="1" spans="1:13">
      <c r="A274" s="70">
        <v>270</v>
      </c>
      <c r="B274" s="68" t="s">
        <v>306</v>
      </c>
      <c r="C274" s="68" t="s">
        <v>16</v>
      </c>
      <c r="D274" s="68" t="s">
        <v>295</v>
      </c>
      <c r="E274" s="68" t="s">
        <v>18</v>
      </c>
      <c r="F274" s="69">
        <v>6000</v>
      </c>
      <c r="G274" s="69">
        <v>1500</v>
      </c>
      <c r="H274" s="69">
        <v>7500</v>
      </c>
      <c r="I274" s="75">
        <v>44378</v>
      </c>
      <c r="J274" s="76" t="s">
        <v>19</v>
      </c>
      <c r="K274" s="56">
        <v>0</v>
      </c>
      <c r="L274" s="68">
        <v>12</v>
      </c>
      <c r="M274" s="68">
        <v>12</v>
      </c>
    </row>
    <row r="275" s="4" customFormat="1" customHeight="1" spans="1:13">
      <c r="A275" s="67">
        <v>271</v>
      </c>
      <c r="B275" s="68" t="s">
        <v>307</v>
      </c>
      <c r="C275" s="68" t="s">
        <v>16</v>
      </c>
      <c r="D275" s="68" t="s">
        <v>295</v>
      </c>
      <c r="E275" s="68" t="s">
        <v>18</v>
      </c>
      <c r="F275" s="69">
        <v>6000</v>
      </c>
      <c r="G275" s="69">
        <v>1500</v>
      </c>
      <c r="H275" s="69">
        <v>7500</v>
      </c>
      <c r="I275" s="75">
        <v>44013</v>
      </c>
      <c r="J275" s="76" t="s">
        <v>19</v>
      </c>
      <c r="K275" s="56">
        <v>0</v>
      </c>
      <c r="L275" s="68">
        <v>12</v>
      </c>
      <c r="M275" s="68">
        <v>12</v>
      </c>
    </row>
    <row r="276" s="4" customFormat="1" customHeight="1" spans="1:13">
      <c r="A276" s="70">
        <v>272</v>
      </c>
      <c r="B276" s="68" t="s">
        <v>308</v>
      </c>
      <c r="C276" s="68" t="s">
        <v>16</v>
      </c>
      <c r="D276" s="68" t="s">
        <v>295</v>
      </c>
      <c r="E276" s="68" t="s">
        <v>18</v>
      </c>
      <c r="F276" s="69">
        <v>6000</v>
      </c>
      <c r="G276" s="69">
        <v>1500</v>
      </c>
      <c r="H276" s="69">
        <v>7500</v>
      </c>
      <c r="I276" s="75">
        <v>44044</v>
      </c>
      <c r="J276" s="76" t="s">
        <v>19</v>
      </c>
      <c r="K276" s="56">
        <v>0</v>
      </c>
      <c r="L276" s="68">
        <v>12</v>
      </c>
      <c r="M276" s="68">
        <v>12</v>
      </c>
    </row>
    <row r="277" s="4" customFormat="1" customHeight="1" spans="1:13">
      <c r="A277" s="67">
        <v>273</v>
      </c>
      <c r="B277" s="68" t="s">
        <v>309</v>
      </c>
      <c r="C277" s="68" t="s">
        <v>16</v>
      </c>
      <c r="D277" s="68" t="s">
        <v>295</v>
      </c>
      <c r="E277" s="68" t="s">
        <v>18</v>
      </c>
      <c r="F277" s="69">
        <v>6000</v>
      </c>
      <c r="G277" s="69">
        <v>1500</v>
      </c>
      <c r="H277" s="69">
        <v>7500</v>
      </c>
      <c r="I277" s="75">
        <v>44470</v>
      </c>
      <c r="J277" s="76" t="s">
        <v>19</v>
      </c>
      <c r="K277" s="56">
        <v>0</v>
      </c>
      <c r="L277" s="68">
        <v>12</v>
      </c>
      <c r="M277" s="68">
        <v>12</v>
      </c>
    </row>
    <row r="278" s="4" customFormat="1" customHeight="1" spans="1:13">
      <c r="A278" s="70">
        <v>274</v>
      </c>
      <c r="B278" s="68" t="s">
        <v>310</v>
      </c>
      <c r="C278" s="68" t="s">
        <v>16</v>
      </c>
      <c r="D278" s="68" t="s">
        <v>295</v>
      </c>
      <c r="E278" s="68" t="s">
        <v>18</v>
      </c>
      <c r="F278" s="69">
        <v>6000</v>
      </c>
      <c r="G278" s="69">
        <v>1500</v>
      </c>
      <c r="H278" s="69">
        <v>7500</v>
      </c>
      <c r="I278" s="75">
        <v>44348</v>
      </c>
      <c r="J278" s="76" t="s">
        <v>19</v>
      </c>
      <c r="K278" s="56">
        <v>0</v>
      </c>
      <c r="L278" s="68">
        <v>12</v>
      </c>
      <c r="M278" s="68">
        <v>12</v>
      </c>
    </row>
    <row r="279" s="4" customFormat="1" customHeight="1" spans="1:13">
      <c r="A279" s="67">
        <v>275</v>
      </c>
      <c r="B279" s="68" t="s">
        <v>311</v>
      </c>
      <c r="C279" s="68" t="s">
        <v>16</v>
      </c>
      <c r="D279" s="68" t="s">
        <v>295</v>
      </c>
      <c r="E279" s="68" t="s">
        <v>18</v>
      </c>
      <c r="F279" s="69">
        <v>6000</v>
      </c>
      <c r="G279" s="69">
        <v>1500</v>
      </c>
      <c r="H279" s="69">
        <v>7500</v>
      </c>
      <c r="I279" s="75">
        <v>44317</v>
      </c>
      <c r="J279" s="76" t="s">
        <v>19</v>
      </c>
      <c r="K279" s="56">
        <v>0</v>
      </c>
      <c r="L279" s="68">
        <v>12</v>
      </c>
      <c r="M279" s="68">
        <v>12</v>
      </c>
    </row>
    <row r="280" s="4" customFormat="1" customHeight="1" spans="1:13">
      <c r="A280" s="70">
        <v>276</v>
      </c>
      <c r="B280" s="68" t="s">
        <v>312</v>
      </c>
      <c r="C280" s="68" t="s">
        <v>16</v>
      </c>
      <c r="D280" s="68" t="s">
        <v>295</v>
      </c>
      <c r="E280" s="68" t="s">
        <v>18</v>
      </c>
      <c r="F280" s="69">
        <v>6000</v>
      </c>
      <c r="G280" s="69">
        <v>1500</v>
      </c>
      <c r="H280" s="69">
        <v>7500</v>
      </c>
      <c r="I280" s="75">
        <v>44409</v>
      </c>
      <c r="J280" s="76" t="s">
        <v>19</v>
      </c>
      <c r="K280" s="56">
        <v>0</v>
      </c>
      <c r="L280" s="68">
        <v>12</v>
      </c>
      <c r="M280" s="68">
        <v>12</v>
      </c>
    </row>
    <row r="281" s="4" customFormat="1" customHeight="1" spans="1:13">
      <c r="A281" s="67">
        <v>277</v>
      </c>
      <c r="B281" s="68" t="s">
        <v>313</v>
      </c>
      <c r="C281" s="68" t="s">
        <v>16</v>
      </c>
      <c r="D281" s="68" t="s">
        <v>295</v>
      </c>
      <c r="E281" s="68" t="s">
        <v>18</v>
      </c>
      <c r="F281" s="69">
        <v>6000</v>
      </c>
      <c r="G281" s="69">
        <v>1500</v>
      </c>
      <c r="H281" s="69">
        <v>7500</v>
      </c>
      <c r="I281" s="75">
        <v>44409</v>
      </c>
      <c r="J281" s="76" t="s">
        <v>19</v>
      </c>
      <c r="K281" s="56">
        <v>0</v>
      </c>
      <c r="L281" s="68">
        <v>12</v>
      </c>
      <c r="M281" s="68">
        <v>12</v>
      </c>
    </row>
    <row r="282" s="4" customFormat="1" customHeight="1" spans="1:13">
      <c r="A282" s="70">
        <v>278</v>
      </c>
      <c r="B282" s="68" t="s">
        <v>314</v>
      </c>
      <c r="C282" s="68" t="s">
        <v>16</v>
      </c>
      <c r="D282" s="68" t="s">
        <v>295</v>
      </c>
      <c r="E282" s="68" t="s">
        <v>18</v>
      </c>
      <c r="F282" s="69">
        <v>6000</v>
      </c>
      <c r="G282" s="69">
        <v>1500</v>
      </c>
      <c r="H282" s="69">
        <v>7500</v>
      </c>
      <c r="I282" s="75">
        <v>44409</v>
      </c>
      <c r="J282" s="76" t="s">
        <v>19</v>
      </c>
      <c r="K282" s="56">
        <v>0</v>
      </c>
      <c r="L282" s="68">
        <v>12</v>
      </c>
      <c r="M282" s="68">
        <v>12</v>
      </c>
    </row>
    <row r="283" s="4" customFormat="1" customHeight="1" spans="1:13">
      <c r="A283" s="67">
        <v>279</v>
      </c>
      <c r="B283" s="68" t="s">
        <v>315</v>
      </c>
      <c r="C283" s="68" t="s">
        <v>16</v>
      </c>
      <c r="D283" s="68" t="s">
        <v>295</v>
      </c>
      <c r="E283" s="68" t="s">
        <v>18</v>
      </c>
      <c r="F283" s="69">
        <v>6000</v>
      </c>
      <c r="G283" s="69">
        <v>1500</v>
      </c>
      <c r="H283" s="69">
        <v>7500</v>
      </c>
      <c r="I283" s="75">
        <v>44409</v>
      </c>
      <c r="J283" s="76" t="s">
        <v>19</v>
      </c>
      <c r="K283" s="56">
        <v>0</v>
      </c>
      <c r="L283" s="68">
        <v>12</v>
      </c>
      <c r="M283" s="68">
        <v>12</v>
      </c>
    </row>
    <row r="284" s="4" customFormat="1" customHeight="1" spans="1:13">
      <c r="A284" s="70">
        <v>280</v>
      </c>
      <c r="B284" s="68" t="s">
        <v>316</v>
      </c>
      <c r="C284" s="68" t="s">
        <v>23</v>
      </c>
      <c r="D284" s="68" t="s">
        <v>295</v>
      </c>
      <c r="E284" s="68" t="s">
        <v>18</v>
      </c>
      <c r="F284" s="69">
        <v>6000</v>
      </c>
      <c r="G284" s="69">
        <v>1500</v>
      </c>
      <c r="H284" s="69">
        <v>7500</v>
      </c>
      <c r="I284" s="75">
        <v>44378</v>
      </c>
      <c r="J284" s="76" t="s">
        <v>19</v>
      </c>
      <c r="K284" s="56">
        <v>0</v>
      </c>
      <c r="L284" s="68">
        <v>12</v>
      </c>
      <c r="M284" s="68">
        <v>12</v>
      </c>
    </row>
    <row r="285" s="4" customFormat="1" customHeight="1" spans="1:13">
      <c r="A285" s="67">
        <v>281</v>
      </c>
      <c r="B285" s="68" t="s">
        <v>317</v>
      </c>
      <c r="C285" s="68" t="s">
        <v>16</v>
      </c>
      <c r="D285" s="68" t="s">
        <v>295</v>
      </c>
      <c r="E285" s="68" t="s">
        <v>18</v>
      </c>
      <c r="F285" s="69">
        <v>5500</v>
      </c>
      <c r="G285" s="69">
        <v>1375</v>
      </c>
      <c r="H285" s="69">
        <v>6875</v>
      </c>
      <c r="I285" s="75">
        <v>44593</v>
      </c>
      <c r="J285" s="76" t="s">
        <v>19</v>
      </c>
      <c r="K285" s="56">
        <v>0</v>
      </c>
      <c r="L285" s="68">
        <v>11</v>
      </c>
      <c r="M285" s="68">
        <v>11</v>
      </c>
    </row>
    <row r="286" s="4" customFormat="1" customHeight="1" spans="1:13">
      <c r="A286" s="70">
        <v>282</v>
      </c>
      <c r="B286" s="68" t="s">
        <v>318</v>
      </c>
      <c r="C286" s="68" t="s">
        <v>16</v>
      </c>
      <c r="D286" s="68" t="s">
        <v>295</v>
      </c>
      <c r="E286" s="68" t="s">
        <v>24</v>
      </c>
      <c r="F286" s="69">
        <v>3000</v>
      </c>
      <c r="G286" s="69">
        <v>750</v>
      </c>
      <c r="H286" s="69">
        <v>3750</v>
      </c>
      <c r="I286" s="75">
        <v>44013</v>
      </c>
      <c r="J286" s="75">
        <v>44743</v>
      </c>
      <c r="K286" s="68">
        <v>27</v>
      </c>
      <c r="L286" s="68">
        <v>3</v>
      </c>
      <c r="M286" s="68">
        <v>30</v>
      </c>
    </row>
    <row r="287" s="4" customFormat="1" customHeight="1" spans="1:13">
      <c r="A287" s="67">
        <v>283</v>
      </c>
      <c r="B287" s="68" t="s">
        <v>319</v>
      </c>
      <c r="C287" s="68" t="s">
        <v>16</v>
      </c>
      <c r="D287" s="68" t="s">
        <v>295</v>
      </c>
      <c r="E287" s="68" t="s">
        <v>24</v>
      </c>
      <c r="F287" s="69">
        <v>3000</v>
      </c>
      <c r="G287" s="69">
        <v>750</v>
      </c>
      <c r="H287" s="69">
        <v>3750</v>
      </c>
      <c r="I287" s="75">
        <v>44013</v>
      </c>
      <c r="J287" s="75">
        <v>44743</v>
      </c>
      <c r="K287" s="68">
        <v>27</v>
      </c>
      <c r="L287" s="68">
        <v>3</v>
      </c>
      <c r="M287" s="68">
        <v>30</v>
      </c>
    </row>
    <row r="288" s="4" customFormat="1" customHeight="1" spans="1:13">
      <c r="A288" s="70">
        <v>284</v>
      </c>
      <c r="B288" s="68" t="s">
        <v>320</v>
      </c>
      <c r="C288" s="68" t="s">
        <v>16</v>
      </c>
      <c r="D288" s="68" t="s">
        <v>295</v>
      </c>
      <c r="E288" s="68" t="s">
        <v>24</v>
      </c>
      <c r="F288" s="69">
        <v>3000</v>
      </c>
      <c r="G288" s="69">
        <v>750</v>
      </c>
      <c r="H288" s="69">
        <v>3750</v>
      </c>
      <c r="I288" s="75" t="s">
        <v>321</v>
      </c>
      <c r="J288" s="75" t="s">
        <v>322</v>
      </c>
      <c r="K288" s="68">
        <v>27</v>
      </c>
      <c r="L288" s="68">
        <v>3</v>
      </c>
      <c r="M288" s="68">
        <v>30</v>
      </c>
    </row>
    <row r="289" s="4" customFormat="1" customHeight="1" spans="1:13">
      <c r="A289" s="67">
        <v>285</v>
      </c>
      <c r="B289" s="68" t="s">
        <v>323</v>
      </c>
      <c r="C289" s="68" t="s">
        <v>16</v>
      </c>
      <c r="D289" s="68" t="s">
        <v>295</v>
      </c>
      <c r="E289" s="68" t="s">
        <v>31</v>
      </c>
      <c r="F289" s="69">
        <v>1500</v>
      </c>
      <c r="G289" s="69">
        <v>375</v>
      </c>
      <c r="H289" s="69">
        <v>1875</v>
      </c>
      <c r="I289" s="75">
        <v>44197</v>
      </c>
      <c r="J289" s="75">
        <v>44835</v>
      </c>
      <c r="K289" s="68">
        <v>21</v>
      </c>
      <c r="L289" s="68">
        <v>3</v>
      </c>
      <c r="M289" s="68">
        <v>24</v>
      </c>
    </row>
    <row r="290" s="4" customFormat="1" customHeight="1" spans="1:13">
      <c r="A290" s="70">
        <v>286</v>
      </c>
      <c r="B290" s="68" t="s">
        <v>324</v>
      </c>
      <c r="C290" s="68" t="s">
        <v>16</v>
      </c>
      <c r="D290" s="68" t="s">
        <v>295</v>
      </c>
      <c r="E290" s="68" t="s">
        <v>31</v>
      </c>
      <c r="F290" s="69">
        <v>1500</v>
      </c>
      <c r="G290" s="69">
        <v>375</v>
      </c>
      <c r="H290" s="69">
        <v>1875</v>
      </c>
      <c r="I290" s="75">
        <v>44013</v>
      </c>
      <c r="J290" s="75">
        <v>44743</v>
      </c>
      <c r="K290" s="68">
        <v>27</v>
      </c>
      <c r="L290" s="68">
        <v>3</v>
      </c>
      <c r="M290" s="68">
        <v>30</v>
      </c>
    </row>
    <row r="291" s="4" customFormat="1" customHeight="1" spans="1:13">
      <c r="A291" s="67">
        <v>287</v>
      </c>
      <c r="B291" s="68" t="s">
        <v>325</v>
      </c>
      <c r="C291" s="68" t="s">
        <v>23</v>
      </c>
      <c r="D291" s="68" t="s">
        <v>295</v>
      </c>
      <c r="E291" s="68" t="s">
        <v>31</v>
      </c>
      <c r="F291" s="69">
        <v>1500</v>
      </c>
      <c r="G291" s="69">
        <v>375</v>
      </c>
      <c r="H291" s="69">
        <v>1875</v>
      </c>
      <c r="I291" s="75">
        <v>44016</v>
      </c>
      <c r="J291" s="75">
        <v>44805</v>
      </c>
      <c r="K291" s="68">
        <v>27</v>
      </c>
      <c r="L291" s="68">
        <v>3</v>
      </c>
      <c r="M291" s="68">
        <v>30</v>
      </c>
    </row>
    <row r="292" s="4" customFormat="1" customHeight="1" spans="1:13">
      <c r="A292" s="70">
        <v>288</v>
      </c>
      <c r="B292" s="68" t="s">
        <v>326</v>
      </c>
      <c r="C292" s="68" t="s">
        <v>23</v>
      </c>
      <c r="D292" s="68" t="s">
        <v>295</v>
      </c>
      <c r="E292" s="68" t="s">
        <v>31</v>
      </c>
      <c r="F292" s="69">
        <v>1500</v>
      </c>
      <c r="G292" s="69">
        <v>375</v>
      </c>
      <c r="H292" s="69">
        <v>1875</v>
      </c>
      <c r="I292" s="75">
        <v>44379</v>
      </c>
      <c r="J292" s="75">
        <v>44805</v>
      </c>
      <c r="K292" s="68">
        <v>15</v>
      </c>
      <c r="L292" s="68">
        <v>3</v>
      </c>
      <c r="M292" s="68">
        <v>18</v>
      </c>
    </row>
    <row r="293" s="4" customFormat="1" customHeight="1" spans="1:13">
      <c r="A293" s="62" t="s">
        <v>327</v>
      </c>
      <c r="B293" s="63"/>
      <c r="C293" s="63"/>
      <c r="D293" s="64"/>
      <c r="E293" s="65"/>
      <c r="F293" s="66">
        <f t="shared" ref="F293:H293" si="0">SUM(F263:F292)</f>
        <v>155500</v>
      </c>
      <c r="G293" s="66">
        <f t="shared" si="0"/>
        <v>38875</v>
      </c>
      <c r="H293" s="66">
        <f t="shared" si="0"/>
        <v>194375</v>
      </c>
      <c r="I293" s="74"/>
      <c r="J293" s="74"/>
      <c r="K293" s="65"/>
      <c r="L293" s="65"/>
      <c r="M293" s="65"/>
    </row>
    <row r="294" s="4" customFormat="1" customHeight="1" spans="1:13">
      <c r="A294" s="70">
        <v>289</v>
      </c>
      <c r="B294" s="68" t="s">
        <v>328</v>
      </c>
      <c r="C294" s="56" t="s">
        <v>16</v>
      </c>
      <c r="D294" s="68" t="s">
        <v>329</v>
      </c>
      <c r="E294" s="68" t="s">
        <v>24</v>
      </c>
      <c r="F294" s="71">
        <v>5000</v>
      </c>
      <c r="G294" s="71">
        <v>1250</v>
      </c>
      <c r="H294" s="71">
        <v>6250</v>
      </c>
      <c r="I294" s="75">
        <v>44774</v>
      </c>
      <c r="J294" s="76" t="s">
        <v>19</v>
      </c>
      <c r="K294" s="56">
        <v>0</v>
      </c>
      <c r="L294" s="68">
        <v>5</v>
      </c>
      <c r="M294" s="68">
        <v>5</v>
      </c>
    </row>
    <row r="295" s="4" customFormat="1" customHeight="1" spans="1:13">
      <c r="A295" s="70">
        <v>290</v>
      </c>
      <c r="B295" s="68" t="s">
        <v>330</v>
      </c>
      <c r="C295" s="68" t="s">
        <v>23</v>
      </c>
      <c r="D295" s="68" t="s">
        <v>329</v>
      </c>
      <c r="E295" s="68" t="s">
        <v>31</v>
      </c>
      <c r="F295" s="71">
        <v>15000</v>
      </c>
      <c r="G295" s="71">
        <v>3750</v>
      </c>
      <c r="H295" s="71">
        <v>18750</v>
      </c>
      <c r="I295" s="75">
        <v>44013</v>
      </c>
      <c r="J295" s="76" t="s">
        <v>19</v>
      </c>
      <c r="K295" s="56">
        <v>0</v>
      </c>
      <c r="L295" s="68">
        <v>30</v>
      </c>
      <c r="M295" s="68">
        <v>30</v>
      </c>
    </row>
    <row r="296" s="4" customFormat="1" customHeight="1" spans="1:13">
      <c r="A296" s="70">
        <v>291</v>
      </c>
      <c r="B296" s="68" t="s">
        <v>331</v>
      </c>
      <c r="C296" s="68" t="s">
        <v>16</v>
      </c>
      <c r="D296" s="68" t="s">
        <v>329</v>
      </c>
      <c r="E296" s="68" t="s">
        <v>31</v>
      </c>
      <c r="F296" s="71">
        <v>6000</v>
      </c>
      <c r="G296" s="71">
        <v>1500</v>
      </c>
      <c r="H296" s="71">
        <v>7500</v>
      </c>
      <c r="I296" s="75">
        <v>44378</v>
      </c>
      <c r="J296" s="76" t="s">
        <v>19</v>
      </c>
      <c r="K296" s="56">
        <v>0</v>
      </c>
      <c r="L296" s="68">
        <v>12</v>
      </c>
      <c r="M296" s="68">
        <v>12</v>
      </c>
    </row>
    <row r="297" s="4" customFormat="1" customHeight="1" spans="1:13">
      <c r="A297" s="70">
        <v>292</v>
      </c>
      <c r="B297" s="56" t="s">
        <v>332</v>
      </c>
      <c r="C297" s="56" t="s">
        <v>16</v>
      </c>
      <c r="D297" s="56" t="s">
        <v>329</v>
      </c>
      <c r="E297" s="56" t="s">
        <v>31</v>
      </c>
      <c r="F297" s="71">
        <v>500</v>
      </c>
      <c r="G297" s="71">
        <v>125</v>
      </c>
      <c r="H297" s="71">
        <v>625</v>
      </c>
      <c r="I297" s="60">
        <v>44896</v>
      </c>
      <c r="J297" s="76" t="s">
        <v>19</v>
      </c>
      <c r="K297" s="56">
        <v>0</v>
      </c>
      <c r="L297" s="56">
        <v>1</v>
      </c>
      <c r="M297" s="56">
        <v>1</v>
      </c>
    </row>
    <row r="298" s="4" customFormat="1" customHeight="1" spans="1:13">
      <c r="A298" s="70">
        <v>293</v>
      </c>
      <c r="B298" s="56" t="s">
        <v>333</v>
      </c>
      <c r="C298" s="56" t="s">
        <v>16</v>
      </c>
      <c r="D298" s="56" t="s">
        <v>329</v>
      </c>
      <c r="E298" s="56" t="s">
        <v>18</v>
      </c>
      <c r="F298" s="71">
        <v>4000</v>
      </c>
      <c r="G298" s="71">
        <v>1000</v>
      </c>
      <c r="H298" s="71">
        <v>5000</v>
      </c>
      <c r="I298" s="60">
        <v>44682</v>
      </c>
      <c r="J298" s="76" t="s">
        <v>19</v>
      </c>
      <c r="K298" s="56">
        <v>0</v>
      </c>
      <c r="L298" s="56">
        <v>8</v>
      </c>
      <c r="M298" s="56">
        <v>8</v>
      </c>
    </row>
    <row r="299" s="4" customFormat="1" customHeight="1" spans="1:13">
      <c r="A299" s="70">
        <v>294</v>
      </c>
      <c r="B299" s="56" t="s">
        <v>334</v>
      </c>
      <c r="C299" s="56" t="s">
        <v>16</v>
      </c>
      <c r="D299" s="68" t="s">
        <v>329</v>
      </c>
      <c r="E299" s="68" t="s">
        <v>18</v>
      </c>
      <c r="F299" s="71">
        <v>6000</v>
      </c>
      <c r="G299" s="71">
        <v>1500</v>
      </c>
      <c r="H299" s="71">
        <v>7500</v>
      </c>
      <c r="I299" s="75">
        <v>44378</v>
      </c>
      <c r="J299" s="76" t="s">
        <v>19</v>
      </c>
      <c r="K299" s="56">
        <v>0</v>
      </c>
      <c r="L299" s="68">
        <v>12</v>
      </c>
      <c r="M299" s="68">
        <v>12</v>
      </c>
    </row>
    <row r="300" s="4" customFormat="1" customHeight="1" spans="1:13">
      <c r="A300" s="70">
        <v>295</v>
      </c>
      <c r="B300" s="68" t="s">
        <v>335</v>
      </c>
      <c r="C300" s="68" t="s">
        <v>16</v>
      </c>
      <c r="D300" s="68" t="s">
        <v>329</v>
      </c>
      <c r="E300" s="68" t="s">
        <v>18</v>
      </c>
      <c r="F300" s="71">
        <v>4500</v>
      </c>
      <c r="G300" s="71">
        <v>1125</v>
      </c>
      <c r="H300" s="71">
        <v>5625</v>
      </c>
      <c r="I300" s="75">
        <v>44652</v>
      </c>
      <c r="J300" s="76" t="s">
        <v>19</v>
      </c>
      <c r="K300" s="56">
        <v>0</v>
      </c>
      <c r="L300" s="68">
        <v>9</v>
      </c>
      <c r="M300" s="68">
        <v>9</v>
      </c>
    </row>
    <row r="301" s="4" customFormat="1" customHeight="1" spans="1:13">
      <c r="A301" s="70">
        <v>296</v>
      </c>
      <c r="B301" s="68" t="s">
        <v>336</v>
      </c>
      <c r="C301" s="68" t="s">
        <v>23</v>
      </c>
      <c r="D301" s="68" t="s">
        <v>329</v>
      </c>
      <c r="E301" s="68" t="s">
        <v>18</v>
      </c>
      <c r="F301" s="71">
        <v>6000</v>
      </c>
      <c r="G301" s="71">
        <v>1500</v>
      </c>
      <c r="H301" s="71">
        <v>7500</v>
      </c>
      <c r="I301" s="75">
        <v>44409</v>
      </c>
      <c r="J301" s="76" t="s">
        <v>19</v>
      </c>
      <c r="K301" s="56">
        <v>0</v>
      </c>
      <c r="L301" s="68">
        <v>12</v>
      </c>
      <c r="M301" s="68">
        <v>12</v>
      </c>
    </row>
    <row r="302" s="4" customFormat="1" customHeight="1" spans="1:13">
      <c r="A302" s="70">
        <v>297</v>
      </c>
      <c r="B302" s="68" t="s">
        <v>337</v>
      </c>
      <c r="C302" s="68" t="s">
        <v>16</v>
      </c>
      <c r="D302" s="56" t="s">
        <v>329</v>
      </c>
      <c r="E302" s="68" t="s">
        <v>18</v>
      </c>
      <c r="F302" s="71">
        <v>6000</v>
      </c>
      <c r="G302" s="71">
        <v>1500</v>
      </c>
      <c r="H302" s="71">
        <v>7500</v>
      </c>
      <c r="I302" s="75">
        <v>44501</v>
      </c>
      <c r="J302" s="76" t="s">
        <v>19</v>
      </c>
      <c r="K302" s="56">
        <v>0</v>
      </c>
      <c r="L302" s="68">
        <v>12</v>
      </c>
      <c r="M302" s="68">
        <v>12</v>
      </c>
    </row>
    <row r="303" s="4" customFormat="1" customHeight="1" spans="1:13">
      <c r="A303" s="70">
        <v>298</v>
      </c>
      <c r="B303" s="68" t="s">
        <v>338</v>
      </c>
      <c r="C303" s="68" t="s">
        <v>16</v>
      </c>
      <c r="D303" s="56" t="s">
        <v>329</v>
      </c>
      <c r="E303" s="68" t="s">
        <v>18</v>
      </c>
      <c r="F303" s="71">
        <v>2500</v>
      </c>
      <c r="G303" s="71">
        <v>625</v>
      </c>
      <c r="H303" s="71">
        <v>3125</v>
      </c>
      <c r="I303" s="75">
        <v>44774</v>
      </c>
      <c r="J303" s="76" t="s">
        <v>19</v>
      </c>
      <c r="K303" s="56">
        <v>0</v>
      </c>
      <c r="L303" s="68">
        <v>5</v>
      </c>
      <c r="M303" s="68">
        <v>5</v>
      </c>
    </row>
    <row r="304" s="4" customFormat="1" customHeight="1" spans="1:13">
      <c r="A304" s="70">
        <v>299</v>
      </c>
      <c r="B304" s="68" t="s">
        <v>339</v>
      </c>
      <c r="C304" s="68" t="s">
        <v>16</v>
      </c>
      <c r="D304" s="56" t="s">
        <v>329</v>
      </c>
      <c r="E304" s="68" t="s">
        <v>18</v>
      </c>
      <c r="F304" s="71">
        <v>6000</v>
      </c>
      <c r="G304" s="71">
        <v>1500</v>
      </c>
      <c r="H304" s="71">
        <v>7500</v>
      </c>
      <c r="I304" s="75">
        <v>44228</v>
      </c>
      <c r="J304" s="76" t="s">
        <v>19</v>
      </c>
      <c r="K304" s="56">
        <v>0</v>
      </c>
      <c r="L304" s="68">
        <v>12</v>
      </c>
      <c r="M304" s="68">
        <v>12</v>
      </c>
    </row>
    <row r="305" s="4" customFormat="1" customHeight="1" spans="1:13">
      <c r="A305" s="70">
        <v>300</v>
      </c>
      <c r="B305" s="68" t="s">
        <v>340</v>
      </c>
      <c r="C305" s="68" t="s">
        <v>23</v>
      </c>
      <c r="D305" s="56" t="s">
        <v>329</v>
      </c>
      <c r="E305" s="68" t="s">
        <v>18</v>
      </c>
      <c r="F305" s="71">
        <v>4500</v>
      </c>
      <c r="G305" s="71">
        <v>1125</v>
      </c>
      <c r="H305" s="71">
        <v>5625</v>
      </c>
      <c r="I305" s="75">
        <v>44652</v>
      </c>
      <c r="J305" s="76" t="s">
        <v>19</v>
      </c>
      <c r="K305" s="56">
        <v>0</v>
      </c>
      <c r="L305" s="68">
        <v>9</v>
      </c>
      <c r="M305" s="68">
        <v>9</v>
      </c>
    </row>
    <row r="306" s="4" customFormat="1" customHeight="1" spans="1:13">
      <c r="A306" s="70">
        <v>301</v>
      </c>
      <c r="B306" s="68" t="s">
        <v>341</v>
      </c>
      <c r="C306" s="68" t="s">
        <v>23</v>
      </c>
      <c r="D306" s="56" t="s">
        <v>329</v>
      </c>
      <c r="E306" s="68" t="s">
        <v>18</v>
      </c>
      <c r="F306" s="71">
        <v>1500</v>
      </c>
      <c r="G306" s="71">
        <v>375</v>
      </c>
      <c r="H306" s="71">
        <v>1875</v>
      </c>
      <c r="I306" s="75">
        <v>44835</v>
      </c>
      <c r="J306" s="76" t="s">
        <v>19</v>
      </c>
      <c r="K306" s="56">
        <v>0</v>
      </c>
      <c r="L306" s="68">
        <v>3</v>
      </c>
      <c r="M306" s="68">
        <v>3</v>
      </c>
    </row>
    <row r="307" s="4" customFormat="1" customHeight="1" spans="1:13">
      <c r="A307" s="70">
        <v>302</v>
      </c>
      <c r="B307" s="68" t="s">
        <v>342</v>
      </c>
      <c r="C307" s="68" t="s">
        <v>16</v>
      </c>
      <c r="D307" s="56" t="s">
        <v>329</v>
      </c>
      <c r="E307" s="68" t="s">
        <v>18</v>
      </c>
      <c r="F307" s="71">
        <v>2500</v>
      </c>
      <c r="G307" s="71">
        <v>625</v>
      </c>
      <c r="H307" s="71">
        <v>3125</v>
      </c>
      <c r="I307" s="75">
        <v>44774</v>
      </c>
      <c r="J307" s="76" t="s">
        <v>19</v>
      </c>
      <c r="K307" s="56">
        <v>0</v>
      </c>
      <c r="L307" s="68">
        <v>5</v>
      </c>
      <c r="M307" s="68">
        <v>5</v>
      </c>
    </row>
    <row r="308" s="4" customFormat="1" customHeight="1" spans="1:13">
      <c r="A308" s="70">
        <v>303</v>
      </c>
      <c r="B308" s="68" t="s">
        <v>343</v>
      </c>
      <c r="C308" s="68" t="s">
        <v>16</v>
      </c>
      <c r="D308" s="56" t="s">
        <v>329</v>
      </c>
      <c r="E308" s="68" t="s">
        <v>18</v>
      </c>
      <c r="F308" s="71">
        <v>2000</v>
      </c>
      <c r="G308" s="71">
        <v>500</v>
      </c>
      <c r="H308" s="71">
        <v>2500</v>
      </c>
      <c r="I308" s="75">
        <v>44805</v>
      </c>
      <c r="J308" s="76" t="s">
        <v>19</v>
      </c>
      <c r="K308" s="56">
        <v>0</v>
      </c>
      <c r="L308" s="68">
        <v>4</v>
      </c>
      <c r="M308" s="68">
        <v>4</v>
      </c>
    </row>
    <row r="309" s="4" customFormat="1" customHeight="1" spans="1:13">
      <c r="A309" s="70">
        <v>304</v>
      </c>
      <c r="B309" s="68" t="s">
        <v>344</v>
      </c>
      <c r="C309" s="68" t="s">
        <v>16</v>
      </c>
      <c r="D309" s="56" t="s">
        <v>329</v>
      </c>
      <c r="E309" s="68" t="s">
        <v>18</v>
      </c>
      <c r="F309" s="71">
        <v>6000</v>
      </c>
      <c r="G309" s="71">
        <v>1500</v>
      </c>
      <c r="H309" s="71">
        <v>7500</v>
      </c>
      <c r="I309" s="75">
        <v>44501</v>
      </c>
      <c r="J309" s="76" t="s">
        <v>19</v>
      </c>
      <c r="K309" s="56">
        <v>0</v>
      </c>
      <c r="L309" s="68">
        <v>12</v>
      </c>
      <c r="M309" s="68">
        <v>12</v>
      </c>
    </row>
    <row r="310" s="4" customFormat="1" customHeight="1" spans="1:13">
      <c r="A310" s="70">
        <v>305</v>
      </c>
      <c r="B310" s="68" t="s">
        <v>345</v>
      </c>
      <c r="C310" s="68" t="s">
        <v>16</v>
      </c>
      <c r="D310" s="56" t="s">
        <v>329</v>
      </c>
      <c r="E310" s="68" t="s">
        <v>18</v>
      </c>
      <c r="F310" s="71">
        <v>6000</v>
      </c>
      <c r="G310" s="71">
        <v>1500</v>
      </c>
      <c r="H310" s="71">
        <v>7500</v>
      </c>
      <c r="I310" s="75">
        <v>44531</v>
      </c>
      <c r="J310" s="76" t="s">
        <v>19</v>
      </c>
      <c r="K310" s="56">
        <v>0</v>
      </c>
      <c r="L310" s="68">
        <v>12</v>
      </c>
      <c r="M310" s="68">
        <v>12</v>
      </c>
    </row>
    <row r="311" s="4" customFormat="1" customHeight="1" spans="1:13">
      <c r="A311" s="70">
        <v>306</v>
      </c>
      <c r="B311" s="68" t="s">
        <v>346</v>
      </c>
      <c r="C311" s="68" t="s">
        <v>16</v>
      </c>
      <c r="D311" s="56" t="s">
        <v>329</v>
      </c>
      <c r="E311" s="68" t="s">
        <v>18</v>
      </c>
      <c r="F311" s="71">
        <v>6000</v>
      </c>
      <c r="G311" s="71">
        <v>1500</v>
      </c>
      <c r="H311" s="71">
        <v>7500</v>
      </c>
      <c r="I311" s="75">
        <v>44501</v>
      </c>
      <c r="J311" s="76" t="s">
        <v>19</v>
      </c>
      <c r="K311" s="56">
        <v>0</v>
      </c>
      <c r="L311" s="68">
        <v>12</v>
      </c>
      <c r="M311" s="68">
        <v>12</v>
      </c>
    </row>
    <row r="312" s="4" customFormat="1" customHeight="1" spans="1:13">
      <c r="A312" s="70">
        <v>307</v>
      </c>
      <c r="B312" s="68" t="s">
        <v>347</v>
      </c>
      <c r="C312" s="68" t="s">
        <v>16</v>
      </c>
      <c r="D312" s="56" t="s">
        <v>329</v>
      </c>
      <c r="E312" s="68" t="s">
        <v>18</v>
      </c>
      <c r="F312" s="71">
        <v>2500</v>
      </c>
      <c r="G312" s="71">
        <v>625</v>
      </c>
      <c r="H312" s="71">
        <v>3125</v>
      </c>
      <c r="I312" s="75">
        <v>44774</v>
      </c>
      <c r="J312" s="76" t="s">
        <v>19</v>
      </c>
      <c r="K312" s="56">
        <v>0</v>
      </c>
      <c r="L312" s="68">
        <v>5</v>
      </c>
      <c r="M312" s="68">
        <v>5</v>
      </c>
    </row>
    <row r="313" s="4" customFormat="1" customHeight="1" spans="1:13">
      <c r="A313" s="70">
        <v>308</v>
      </c>
      <c r="B313" s="68" t="s">
        <v>348</v>
      </c>
      <c r="C313" s="68" t="s">
        <v>16</v>
      </c>
      <c r="D313" s="56" t="s">
        <v>329</v>
      </c>
      <c r="E313" s="68" t="s">
        <v>18</v>
      </c>
      <c r="F313" s="71">
        <v>4500</v>
      </c>
      <c r="G313" s="71">
        <v>1125</v>
      </c>
      <c r="H313" s="71">
        <v>5625</v>
      </c>
      <c r="I313" s="75">
        <v>44652</v>
      </c>
      <c r="J313" s="76" t="s">
        <v>19</v>
      </c>
      <c r="K313" s="56">
        <v>0</v>
      </c>
      <c r="L313" s="68">
        <v>9</v>
      </c>
      <c r="M313" s="68">
        <v>9</v>
      </c>
    </row>
    <row r="314" s="4" customFormat="1" customHeight="1" spans="1:13">
      <c r="A314" s="70">
        <v>309</v>
      </c>
      <c r="B314" s="68" t="s">
        <v>349</v>
      </c>
      <c r="C314" s="68" t="s">
        <v>16</v>
      </c>
      <c r="D314" s="56" t="s">
        <v>329</v>
      </c>
      <c r="E314" s="68" t="s">
        <v>18</v>
      </c>
      <c r="F314" s="71">
        <v>6000</v>
      </c>
      <c r="G314" s="71">
        <v>1500</v>
      </c>
      <c r="H314" s="71">
        <v>7500</v>
      </c>
      <c r="I314" s="75">
        <v>44562</v>
      </c>
      <c r="J314" s="76" t="s">
        <v>19</v>
      </c>
      <c r="K314" s="56">
        <v>0</v>
      </c>
      <c r="L314" s="68">
        <v>12</v>
      </c>
      <c r="M314" s="68">
        <v>12</v>
      </c>
    </row>
    <row r="315" s="4" customFormat="1" customHeight="1" spans="1:13">
      <c r="A315" s="70">
        <v>310</v>
      </c>
      <c r="B315" s="68" t="s">
        <v>350</v>
      </c>
      <c r="C315" s="68" t="s">
        <v>16</v>
      </c>
      <c r="D315" s="56" t="s">
        <v>329</v>
      </c>
      <c r="E315" s="68" t="s">
        <v>18</v>
      </c>
      <c r="F315" s="71">
        <v>6000</v>
      </c>
      <c r="G315" s="71">
        <v>1500</v>
      </c>
      <c r="H315" s="71">
        <v>7500</v>
      </c>
      <c r="I315" s="75">
        <v>44348</v>
      </c>
      <c r="J315" s="76" t="s">
        <v>19</v>
      </c>
      <c r="K315" s="56">
        <v>0</v>
      </c>
      <c r="L315" s="68">
        <v>12</v>
      </c>
      <c r="M315" s="68">
        <v>12</v>
      </c>
    </row>
    <row r="316" s="4" customFormat="1" customHeight="1" spans="1:13">
      <c r="A316" s="70">
        <v>311</v>
      </c>
      <c r="B316" s="68" t="s">
        <v>351</v>
      </c>
      <c r="C316" s="68" t="s">
        <v>16</v>
      </c>
      <c r="D316" s="56" t="s">
        <v>329</v>
      </c>
      <c r="E316" s="68" t="s">
        <v>18</v>
      </c>
      <c r="F316" s="71">
        <v>3500</v>
      </c>
      <c r="G316" s="71">
        <v>875</v>
      </c>
      <c r="H316" s="71">
        <v>4375</v>
      </c>
      <c r="I316" s="75">
        <v>44713</v>
      </c>
      <c r="J316" s="76" t="s">
        <v>19</v>
      </c>
      <c r="K316" s="56">
        <v>0</v>
      </c>
      <c r="L316" s="68">
        <v>7</v>
      </c>
      <c r="M316" s="68">
        <v>7</v>
      </c>
    </row>
    <row r="317" s="4" customFormat="1" customHeight="1" spans="1:13">
      <c r="A317" s="70">
        <v>312</v>
      </c>
      <c r="B317" s="68" t="s">
        <v>352</v>
      </c>
      <c r="C317" s="68" t="s">
        <v>16</v>
      </c>
      <c r="D317" s="56" t="s">
        <v>329</v>
      </c>
      <c r="E317" s="68" t="s">
        <v>18</v>
      </c>
      <c r="F317" s="71">
        <v>6000</v>
      </c>
      <c r="G317" s="71">
        <v>1500</v>
      </c>
      <c r="H317" s="71">
        <v>7500</v>
      </c>
      <c r="I317" s="75">
        <v>44562</v>
      </c>
      <c r="J317" s="76" t="s">
        <v>19</v>
      </c>
      <c r="K317" s="56">
        <v>0</v>
      </c>
      <c r="L317" s="68">
        <v>12</v>
      </c>
      <c r="M317" s="68">
        <v>12</v>
      </c>
    </row>
    <row r="318" s="4" customFormat="1" customHeight="1" spans="1:13">
      <c r="A318" s="70">
        <v>313</v>
      </c>
      <c r="B318" s="68" t="s">
        <v>353</v>
      </c>
      <c r="C318" s="68" t="s">
        <v>16</v>
      </c>
      <c r="D318" s="56" t="s">
        <v>329</v>
      </c>
      <c r="E318" s="68" t="s">
        <v>18</v>
      </c>
      <c r="F318" s="71">
        <v>6000</v>
      </c>
      <c r="G318" s="71">
        <v>1500</v>
      </c>
      <c r="H318" s="71">
        <v>7500</v>
      </c>
      <c r="I318" s="75">
        <v>44197</v>
      </c>
      <c r="J318" s="76" t="s">
        <v>19</v>
      </c>
      <c r="K318" s="56">
        <v>0</v>
      </c>
      <c r="L318" s="68">
        <v>12</v>
      </c>
      <c r="M318" s="68">
        <v>12</v>
      </c>
    </row>
    <row r="319" s="4" customFormat="1" customHeight="1" spans="1:13">
      <c r="A319" s="70">
        <v>314</v>
      </c>
      <c r="B319" s="68" t="s">
        <v>354</v>
      </c>
      <c r="C319" s="68" t="s">
        <v>16</v>
      </c>
      <c r="D319" s="56" t="s">
        <v>329</v>
      </c>
      <c r="E319" s="68" t="s">
        <v>18</v>
      </c>
      <c r="F319" s="71">
        <v>6000</v>
      </c>
      <c r="G319" s="71">
        <v>1500</v>
      </c>
      <c r="H319" s="71">
        <v>7500</v>
      </c>
      <c r="I319" s="75">
        <v>44044</v>
      </c>
      <c r="J319" s="76" t="s">
        <v>19</v>
      </c>
      <c r="K319" s="56">
        <v>0</v>
      </c>
      <c r="L319" s="68">
        <v>12</v>
      </c>
      <c r="M319" s="68">
        <v>12</v>
      </c>
    </row>
    <row r="320" s="4" customFormat="1" customHeight="1" spans="1:13">
      <c r="A320" s="70">
        <v>315</v>
      </c>
      <c r="B320" s="68" t="s">
        <v>355</v>
      </c>
      <c r="C320" s="68" t="s">
        <v>16</v>
      </c>
      <c r="D320" s="56" t="s">
        <v>329</v>
      </c>
      <c r="E320" s="68" t="s">
        <v>18</v>
      </c>
      <c r="F320" s="71">
        <v>6000</v>
      </c>
      <c r="G320" s="71">
        <v>1500</v>
      </c>
      <c r="H320" s="71">
        <v>7500</v>
      </c>
      <c r="I320" s="75">
        <v>44044</v>
      </c>
      <c r="J320" s="76" t="s">
        <v>19</v>
      </c>
      <c r="K320" s="56">
        <v>0</v>
      </c>
      <c r="L320" s="68">
        <v>12</v>
      </c>
      <c r="M320" s="68">
        <v>12</v>
      </c>
    </row>
    <row r="321" s="4" customFormat="1" customHeight="1" spans="1:13">
      <c r="A321" s="70">
        <v>316</v>
      </c>
      <c r="B321" s="68" t="s">
        <v>356</v>
      </c>
      <c r="C321" s="68" t="s">
        <v>16</v>
      </c>
      <c r="D321" s="56" t="s">
        <v>329</v>
      </c>
      <c r="E321" s="68" t="s">
        <v>18</v>
      </c>
      <c r="F321" s="71">
        <v>5000</v>
      </c>
      <c r="G321" s="71">
        <v>1250</v>
      </c>
      <c r="H321" s="71">
        <v>6250</v>
      </c>
      <c r="I321" s="75">
        <v>44621</v>
      </c>
      <c r="J321" s="76" t="s">
        <v>19</v>
      </c>
      <c r="K321" s="56">
        <v>0</v>
      </c>
      <c r="L321" s="68">
        <v>10</v>
      </c>
      <c r="M321" s="68">
        <v>10</v>
      </c>
    </row>
    <row r="322" s="4" customFormat="1" customHeight="1" spans="1:13">
      <c r="A322" s="70">
        <v>317</v>
      </c>
      <c r="B322" s="68" t="s">
        <v>357</v>
      </c>
      <c r="C322" s="68" t="s">
        <v>16</v>
      </c>
      <c r="D322" s="56" t="s">
        <v>329</v>
      </c>
      <c r="E322" s="68" t="s">
        <v>18</v>
      </c>
      <c r="F322" s="71">
        <v>6000</v>
      </c>
      <c r="G322" s="71">
        <v>1500</v>
      </c>
      <c r="H322" s="71">
        <v>7500</v>
      </c>
      <c r="I322" s="75">
        <v>44197</v>
      </c>
      <c r="J322" s="76" t="s">
        <v>19</v>
      </c>
      <c r="K322" s="56">
        <v>0</v>
      </c>
      <c r="L322" s="68">
        <v>12</v>
      </c>
      <c r="M322" s="68">
        <v>12</v>
      </c>
    </row>
    <row r="323" s="4" customFormat="1" customHeight="1" spans="1:13">
      <c r="A323" s="70">
        <v>318</v>
      </c>
      <c r="B323" s="68" t="s">
        <v>358</v>
      </c>
      <c r="C323" s="68" t="s">
        <v>16</v>
      </c>
      <c r="D323" s="56" t="s">
        <v>329</v>
      </c>
      <c r="E323" s="68" t="s">
        <v>18</v>
      </c>
      <c r="F323" s="71">
        <v>6000</v>
      </c>
      <c r="G323" s="71">
        <v>1500</v>
      </c>
      <c r="H323" s="71">
        <v>7500</v>
      </c>
      <c r="I323" s="75">
        <v>44501</v>
      </c>
      <c r="J323" s="76" t="s">
        <v>19</v>
      </c>
      <c r="K323" s="56">
        <v>0</v>
      </c>
      <c r="L323" s="68">
        <v>12</v>
      </c>
      <c r="M323" s="68">
        <v>12</v>
      </c>
    </row>
    <row r="324" s="4" customFormat="1" customHeight="1" spans="1:13">
      <c r="A324" s="70">
        <v>319</v>
      </c>
      <c r="B324" s="68" t="s">
        <v>359</v>
      </c>
      <c r="C324" s="68" t="s">
        <v>16</v>
      </c>
      <c r="D324" s="56" t="s">
        <v>329</v>
      </c>
      <c r="E324" s="68" t="s">
        <v>18</v>
      </c>
      <c r="F324" s="71">
        <v>6000</v>
      </c>
      <c r="G324" s="71">
        <v>1500</v>
      </c>
      <c r="H324" s="71">
        <v>7500</v>
      </c>
      <c r="I324" s="75">
        <v>44501</v>
      </c>
      <c r="J324" s="76" t="s">
        <v>19</v>
      </c>
      <c r="K324" s="56">
        <v>0</v>
      </c>
      <c r="L324" s="68">
        <v>12</v>
      </c>
      <c r="M324" s="68">
        <v>12</v>
      </c>
    </row>
    <row r="325" s="4" customFormat="1" customHeight="1" spans="1:13">
      <c r="A325" s="70">
        <v>320</v>
      </c>
      <c r="B325" s="56" t="s">
        <v>360</v>
      </c>
      <c r="C325" s="56" t="s">
        <v>16</v>
      </c>
      <c r="D325" s="56" t="s">
        <v>329</v>
      </c>
      <c r="E325" s="56" t="s">
        <v>18</v>
      </c>
      <c r="F325" s="71">
        <v>6000</v>
      </c>
      <c r="G325" s="71">
        <v>1500</v>
      </c>
      <c r="H325" s="71">
        <v>7500</v>
      </c>
      <c r="I325" s="60">
        <v>44501</v>
      </c>
      <c r="J325" s="76" t="s">
        <v>19</v>
      </c>
      <c r="K325" s="56">
        <v>0</v>
      </c>
      <c r="L325" s="56">
        <v>12</v>
      </c>
      <c r="M325" s="56">
        <v>12</v>
      </c>
    </row>
    <row r="326" s="4" customFormat="1" customHeight="1" spans="1:13">
      <c r="A326" s="70">
        <v>321</v>
      </c>
      <c r="B326" s="56" t="s">
        <v>361</v>
      </c>
      <c r="C326" s="56" t="s">
        <v>16</v>
      </c>
      <c r="D326" s="56" t="s">
        <v>329</v>
      </c>
      <c r="E326" s="56" t="s">
        <v>18</v>
      </c>
      <c r="F326" s="71">
        <v>3000</v>
      </c>
      <c r="G326" s="71">
        <v>750</v>
      </c>
      <c r="H326" s="71">
        <v>3750</v>
      </c>
      <c r="I326" s="60">
        <v>44743</v>
      </c>
      <c r="J326" s="76" t="s">
        <v>19</v>
      </c>
      <c r="K326" s="56">
        <v>0</v>
      </c>
      <c r="L326" s="56">
        <v>6</v>
      </c>
      <c r="M326" s="56">
        <v>6</v>
      </c>
    </row>
    <row r="327" s="4" customFormat="1" customHeight="1" spans="1:13">
      <c r="A327" s="70">
        <v>322</v>
      </c>
      <c r="B327" s="56" t="s">
        <v>362</v>
      </c>
      <c r="C327" s="56" t="s">
        <v>16</v>
      </c>
      <c r="D327" s="56" t="s">
        <v>329</v>
      </c>
      <c r="E327" s="56" t="s">
        <v>18</v>
      </c>
      <c r="F327" s="71">
        <v>6000</v>
      </c>
      <c r="G327" s="71">
        <v>1500</v>
      </c>
      <c r="H327" s="71">
        <v>7500</v>
      </c>
      <c r="I327" s="60">
        <v>44348</v>
      </c>
      <c r="J327" s="76" t="s">
        <v>19</v>
      </c>
      <c r="K327" s="56">
        <v>0</v>
      </c>
      <c r="L327" s="56">
        <v>12</v>
      </c>
      <c r="M327" s="56">
        <v>12</v>
      </c>
    </row>
    <row r="328" s="4" customFormat="1" customHeight="1" spans="1:13">
      <c r="A328" s="70">
        <v>323</v>
      </c>
      <c r="B328" s="56" t="s">
        <v>363</v>
      </c>
      <c r="C328" s="56" t="s">
        <v>16</v>
      </c>
      <c r="D328" s="56" t="s">
        <v>329</v>
      </c>
      <c r="E328" s="56" t="s">
        <v>18</v>
      </c>
      <c r="F328" s="71">
        <v>6000</v>
      </c>
      <c r="G328" s="71">
        <v>1500</v>
      </c>
      <c r="H328" s="71">
        <v>7500</v>
      </c>
      <c r="I328" s="60">
        <v>44348</v>
      </c>
      <c r="J328" s="76" t="s">
        <v>19</v>
      </c>
      <c r="K328" s="56">
        <v>0</v>
      </c>
      <c r="L328" s="56">
        <v>12</v>
      </c>
      <c r="M328" s="56">
        <v>12</v>
      </c>
    </row>
    <row r="329" s="4" customFormat="1" customHeight="1" spans="1:13">
      <c r="A329" s="70">
        <v>324</v>
      </c>
      <c r="B329" s="56" t="s">
        <v>364</v>
      </c>
      <c r="C329" s="56" t="s">
        <v>16</v>
      </c>
      <c r="D329" s="56" t="s">
        <v>329</v>
      </c>
      <c r="E329" s="56" t="s">
        <v>18</v>
      </c>
      <c r="F329" s="71">
        <v>3000</v>
      </c>
      <c r="G329" s="71">
        <v>750</v>
      </c>
      <c r="H329" s="71">
        <v>3750</v>
      </c>
      <c r="I329" s="60">
        <v>44743</v>
      </c>
      <c r="J329" s="76" t="s">
        <v>19</v>
      </c>
      <c r="K329" s="56">
        <v>0</v>
      </c>
      <c r="L329" s="56">
        <v>6</v>
      </c>
      <c r="M329" s="56">
        <v>6</v>
      </c>
    </row>
    <row r="330" s="4" customFormat="1" customHeight="1" spans="1:13">
      <c r="A330" s="70">
        <v>325</v>
      </c>
      <c r="B330" s="56" t="s">
        <v>365</v>
      </c>
      <c r="C330" s="56" t="s">
        <v>16</v>
      </c>
      <c r="D330" s="56" t="s">
        <v>329</v>
      </c>
      <c r="E330" s="56" t="s">
        <v>18</v>
      </c>
      <c r="F330" s="71">
        <v>500</v>
      </c>
      <c r="G330" s="71">
        <v>125</v>
      </c>
      <c r="H330" s="71">
        <v>625</v>
      </c>
      <c r="I330" s="60">
        <v>44896</v>
      </c>
      <c r="J330" s="76" t="s">
        <v>19</v>
      </c>
      <c r="K330" s="56">
        <v>0</v>
      </c>
      <c r="L330" s="56">
        <v>1</v>
      </c>
      <c r="M330" s="56">
        <v>1</v>
      </c>
    </row>
    <row r="331" s="4" customFormat="1" customHeight="1" spans="1:13">
      <c r="A331" s="70">
        <v>326</v>
      </c>
      <c r="B331" s="56" t="s">
        <v>366</v>
      </c>
      <c r="C331" s="56" t="s">
        <v>16</v>
      </c>
      <c r="D331" s="68" t="s">
        <v>329</v>
      </c>
      <c r="E331" s="56" t="s">
        <v>18</v>
      </c>
      <c r="F331" s="71">
        <v>6000</v>
      </c>
      <c r="G331" s="71">
        <v>1500</v>
      </c>
      <c r="H331" s="71">
        <v>7500</v>
      </c>
      <c r="I331" s="60">
        <v>44562</v>
      </c>
      <c r="J331" s="76" t="s">
        <v>19</v>
      </c>
      <c r="K331" s="56">
        <v>0</v>
      </c>
      <c r="L331" s="56">
        <v>12</v>
      </c>
      <c r="M331" s="56">
        <v>12</v>
      </c>
    </row>
    <row r="332" s="4" customFormat="1" customHeight="1" spans="1:13">
      <c r="A332" s="70">
        <v>327</v>
      </c>
      <c r="B332" s="56" t="s">
        <v>367</v>
      </c>
      <c r="C332" s="56" t="s">
        <v>16</v>
      </c>
      <c r="D332" s="68" t="s">
        <v>329</v>
      </c>
      <c r="E332" s="56" t="s">
        <v>18</v>
      </c>
      <c r="F332" s="71">
        <v>6000</v>
      </c>
      <c r="G332" s="71">
        <v>1500</v>
      </c>
      <c r="H332" s="71">
        <v>7500</v>
      </c>
      <c r="I332" s="60">
        <v>44044</v>
      </c>
      <c r="J332" s="76" t="s">
        <v>19</v>
      </c>
      <c r="K332" s="56">
        <v>0</v>
      </c>
      <c r="L332" s="56">
        <v>12</v>
      </c>
      <c r="M332" s="56">
        <v>12</v>
      </c>
    </row>
    <row r="333" s="4" customFormat="1" customHeight="1" spans="1:13">
      <c r="A333" s="70">
        <v>328</v>
      </c>
      <c r="B333" s="56" t="s">
        <v>368</v>
      </c>
      <c r="C333" s="56" t="s">
        <v>16</v>
      </c>
      <c r="D333" s="68" t="s">
        <v>329</v>
      </c>
      <c r="E333" s="56" t="s">
        <v>18</v>
      </c>
      <c r="F333" s="71">
        <v>6000</v>
      </c>
      <c r="G333" s="71">
        <v>1500</v>
      </c>
      <c r="H333" s="71">
        <v>7500</v>
      </c>
      <c r="I333" s="60">
        <v>44013</v>
      </c>
      <c r="J333" s="76" t="s">
        <v>19</v>
      </c>
      <c r="K333" s="56">
        <v>0</v>
      </c>
      <c r="L333" s="56">
        <v>12</v>
      </c>
      <c r="M333" s="56">
        <v>12</v>
      </c>
    </row>
    <row r="334" s="4" customFormat="1" customHeight="1" spans="1:13">
      <c r="A334" s="70">
        <v>329</v>
      </c>
      <c r="B334" s="56" t="s">
        <v>369</v>
      </c>
      <c r="C334" s="56" t="s">
        <v>16</v>
      </c>
      <c r="D334" s="68" t="s">
        <v>329</v>
      </c>
      <c r="E334" s="56" t="s">
        <v>18</v>
      </c>
      <c r="F334" s="71">
        <v>6000</v>
      </c>
      <c r="G334" s="71">
        <v>1500</v>
      </c>
      <c r="H334" s="71">
        <v>7500</v>
      </c>
      <c r="I334" s="60">
        <v>44440</v>
      </c>
      <c r="J334" s="76" t="s">
        <v>19</v>
      </c>
      <c r="K334" s="56">
        <v>0</v>
      </c>
      <c r="L334" s="56">
        <v>12</v>
      </c>
      <c r="M334" s="56">
        <v>12</v>
      </c>
    </row>
    <row r="335" s="4" customFormat="1" customHeight="1" spans="1:13">
      <c r="A335" s="70">
        <v>330</v>
      </c>
      <c r="B335" s="56" t="s">
        <v>370</v>
      </c>
      <c r="C335" s="56" t="s">
        <v>16</v>
      </c>
      <c r="D335" s="68" t="s">
        <v>329</v>
      </c>
      <c r="E335" s="56" t="s">
        <v>18</v>
      </c>
      <c r="F335" s="71">
        <v>5500</v>
      </c>
      <c r="G335" s="71">
        <v>1375</v>
      </c>
      <c r="H335" s="71">
        <v>6875</v>
      </c>
      <c r="I335" s="60">
        <v>44593</v>
      </c>
      <c r="J335" s="76" t="s">
        <v>19</v>
      </c>
      <c r="K335" s="56">
        <v>0</v>
      </c>
      <c r="L335" s="56">
        <v>11</v>
      </c>
      <c r="M335" s="56">
        <v>11</v>
      </c>
    </row>
    <row r="336" s="4" customFormat="1" customHeight="1" spans="1:13">
      <c r="A336" s="70">
        <v>331</v>
      </c>
      <c r="B336" s="56" t="s">
        <v>371</v>
      </c>
      <c r="C336" s="56" t="s">
        <v>16</v>
      </c>
      <c r="D336" s="68" t="s">
        <v>329</v>
      </c>
      <c r="E336" s="56" t="s">
        <v>18</v>
      </c>
      <c r="F336" s="71">
        <v>4500</v>
      </c>
      <c r="G336" s="71">
        <v>1125</v>
      </c>
      <c r="H336" s="71">
        <v>5625</v>
      </c>
      <c r="I336" s="60">
        <v>44652</v>
      </c>
      <c r="J336" s="76" t="s">
        <v>19</v>
      </c>
      <c r="K336" s="56">
        <v>0</v>
      </c>
      <c r="L336" s="56">
        <v>9</v>
      </c>
      <c r="M336" s="56">
        <v>9</v>
      </c>
    </row>
    <row r="337" s="4" customFormat="1" customHeight="1" spans="1:13">
      <c r="A337" s="70">
        <v>332</v>
      </c>
      <c r="B337" s="56" t="s">
        <v>372</v>
      </c>
      <c r="C337" s="56" t="s">
        <v>16</v>
      </c>
      <c r="D337" s="68" t="s">
        <v>329</v>
      </c>
      <c r="E337" s="56" t="s">
        <v>18</v>
      </c>
      <c r="F337" s="71">
        <v>6000</v>
      </c>
      <c r="G337" s="71">
        <v>1500</v>
      </c>
      <c r="H337" s="71">
        <v>7500</v>
      </c>
      <c r="I337" s="60">
        <v>44013</v>
      </c>
      <c r="J337" s="76" t="s">
        <v>19</v>
      </c>
      <c r="K337" s="56">
        <v>0</v>
      </c>
      <c r="L337" s="56">
        <v>12</v>
      </c>
      <c r="M337" s="56">
        <v>12</v>
      </c>
    </row>
    <row r="338" s="4" customFormat="1" customHeight="1" spans="1:13">
      <c r="A338" s="70">
        <v>333</v>
      </c>
      <c r="B338" s="56" t="s">
        <v>373</v>
      </c>
      <c r="C338" s="56" t="s">
        <v>16</v>
      </c>
      <c r="D338" s="56" t="s">
        <v>329</v>
      </c>
      <c r="E338" s="56" t="s">
        <v>18</v>
      </c>
      <c r="F338" s="71">
        <v>6000</v>
      </c>
      <c r="G338" s="71">
        <v>1500</v>
      </c>
      <c r="H338" s="71">
        <v>7500</v>
      </c>
      <c r="I338" s="60">
        <v>44348</v>
      </c>
      <c r="J338" s="76" t="s">
        <v>19</v>
      </c>
      <c r="K338" s="56">
        <v>0</v>
      </c>
      <c r="L338" s="56">
        <v>12</v>
      </c>
      <c r="M338" s="56">
        <v>12</v>
      </c>
    </row>
    <row r="339" s="4" customFormat="1" customHeight="1" spans="1:13">
      <c r="A339" s="70">
        <v>334</v>
      </c>
      <c r="B339" s="56" t="s">
        <v>374</v>
      </c>
      <c r="C339" s="56" t="s">
        <v>16</v>
      </c>
      <c r="D339" s="56" t="s">
        <v>329</v>
      </c>
      <c r="E339" s="56" t="s">
        <v>18</v>
      </c>
      <c r="F339" s="71">
        <v>6000</v>
      </c>
      <c r="G339" s="71">
        <v>1500</v>
      </c>
      <c r="H339" s="71">
        <v>7500</v>
      </c>
      <c r="I339" s="60">
        <v>44013</v>
      </c>
      <c r="J339" s="76" t="s">
        <v>19</v>
      </c>
      <c r="K339" s="56">
        <v>0</v>
      </c>
      <c r="L339" s="56">
        <v>12</v>
      </c>
      <c r="M339" s="56">
        <v>12</v>
      </c>
    </row>
    <row r="340" s="4" customFormat="1" customHeight="1" spans="1:13">
      <c r="A340" s="70">
        <v>335</v>
      </c>
      <c r="B340" s="56" t="s">
        <v>375</v>
      </c>
      <c r="C340" s="56" t="s">
        <v>16</v>
      </c>
      <c r="D340" s="68" t="s">
        <v>329</v>
      </c>
      <c r="E340" s="56" t="s">
        <v>18</v>
      </c>
      <c r="F340" s="71">
        <v>6000</v>
      </c>
      <c r="G340" s="71">
        <v>1500</v>
      </c>
      <c r="H340" s="71">
        <v>7500</v>
      </c>
      <c r="I340" s="60">
        <v>44287</v>
      </c>
      <c r="J340" s="76" t="s">
        <v>19</v>
      </c>
      <c r="K340" s="56">
        <v>0</v>
      </c>
      <c r="L340" s="56">
        <v>12</v>
      </c>
      <c r="M340" s="56">
        <v>12</v>
      </c>
    </row>
    <row r="341" s="4" customFormat="1" customHeight="1" spans="1:13">
      <c r="A341" s="70">
        <v>336</v>
      </c>
      <c r="B341" s="56" t="s">
        <v>376</v>
      </c>
      <c r="C341" s="56" t="s">
        <v>16</v>
      </c>
      <c r="D341" s="68" t="s">
        <v>329</v>
      </c>
      <c r="E341" s="56" t="s">
        <v>18</v>
      </c>
      <c r="F341" s="71">
        <v>6000</v>
      </c>
      <c r="G341" s="71">
        <v>1500</v>
      </c>
      <c r="H341" s="71">
        <v>7500</v>
      </c>
      <c r="I341" s="60">
        <v>44409</v>
      </c>
      <c r="J341" s="76" t="s">
        <v>19</v>
      </c>
      <c r="K341" s="56">
        <v>0</v>
      </c>
      <c r="L341" s="56">
        <v>12</v>
      </c>
      <c r="M341" s="56">
        <v>12</v>
      </c>
    </row>
    <row r="342" s="4" customFormat="1" customHeight="1" spans="1:13">
      <c r="A342" s="70">
        <v>337</v>
      </c>
      <c r="B342" s="56" t="s">
        <v>377</v>
      </c>
      <c r="C342" s="56" t="s">
        <v>16</v>
      </c>
      <c r="D342" s="68" t="s">
        <v>329</v>
      </c>
      <c r="E342" s="56" t="s">
        <v>18</v>
      </c>
      <c r="F342" s="71">
        <v>6000</v>
      </c>
      <c r="G342" s="71">
        <v>1500</v>
      </c>
      <c r="H342" s="71">
        <v>7500</v>
      </c>
      <c r="I342" s="60">
        <v>44105</v>
      </c>
      <c r="J342" s="76" t="s">
        <v>19</v>
      </c>
      <c r="K342" s="56">
        <v>0</v>
      </c>
      <c r="L342" s="56">
        <v>12</v>
      </c>
      <c r="M342" s="56">
        <v>12</v>
      </c>
    </row>
    <row r="343" s="4" customFormat="1" customHeight="1" spans="1:13">
      <c r="A343" s="70">
        <v>338</v>
      </c>
      <c r="B343" s="56" t="s">
        <v>378</v>
      </c>
      <c r="C343" s="56" t="s">
        <v>16</v>
      </c>
      <c r="D343" s="68" t="s">
        <v>329</v>
      </c>
      <c r="E343" s="56" t="s">
        <v>18</v>
      </c>
      <c r="F343" s="71">
        <v>6000</v>
      </c>
      <c r="G343" s="71">
        <v>1500</v>
      </c>
      <c r="H343" s="71">
        <v>7500</v>
      </c>
      <c r="I343" s="60">
        <v>44044</v>
      </c>
      <c r="J343" s="76" t="s">
        <v>19</v>
      </c>
      <c r="K343" s="56">
        <v>0</v>
      </c>
      <c r="L343" s="56">
        <v>12</v>
      </c>
      <c r="M343" s="56">
        <v>12</v>
      </c>
    </row>
    <row r="344" s="4" customFormat="1" customHeight="1" spans="1:13">
      <c r="A344" s="70">
        <v>339</v>
      </c>
      <c r="B344" s="56" t="s">
        <v>379</v>
      </c>
      <c r="C344" s="56" t="s">
        <v>23</v>
      </c>
      <c r="D344" s="68" t="s">
        <v>329</v>
      </c>
      <c r="E344" s="56" t="s">
        <v>18</v>
      </c>
      <c r="F344" s="71">
        <v>6000</v>
      </c>
      <c r="G344" s="71">
        <v>1500</v>
      </c>
      <c r="H344" s="71">
        <v>7500</v>
      </c>
      <c r="I344" s="60">
        <v>44348</v>
      </c>
      <c r="J344" s="76" t="s">
        <v>19</v>
      </c>
      <c r="K344" s="56">
        <v>0</v>
      </c>
      <c r="L344" s="56">
        <v>12</v>
      </c>
      <c r="M344" s="56">
        <v>12</v>
      </c>
    </row>
    <row r="345" s="4" customFormat="1" customHeight="1" spans="1:13">
      <c r="A345" s="70">
        <v>340</v>
      </c>
      <c r="B345" s="56" t="s">
        <v>380</v>
      </c>
      <c r="C345" s="56" t="s">
        <v>23</v>
      </c>
      <c r="D345" s="68" t="s">
        <v>329</v>
      </c>
      <c r="E345" s="56" t="s">
        <v>18</v>
      </c>
      <c r="F345" s="71">
        <v>6000</v>
      </c>
      <c r="G345" s="71">
        <v>1500</v>
      </c>
      <c r="H345" s="71">
        <v>7500</v>
      </c>
      <c r="I345" s="60">
        <v>44378</v>
      </c>
      <c r="J345" s="76" t="s">
        <v>19</v>
      </c>
      <c r="K345" s="56">
        <v>0</v>
      </c>
      <c r="L345" s="56">
        <v>12</v>
      </c>
      <c r="M345" s="56">
        <v>12</v>
      </c>
    </row>
    <row r="346" s="4" customFormat="1" customHeight="1" spans="1:13">
      <c r="A346" s="70">
        <v>341</v>
      </c>
      <c r="B346" s="56" t="s">
        <v>381</v>
      </c>
      <c r="C346" s="56" t="s">
        <v>16</v>
      </c>
      <c r="D346" s="68" t="s">
        <v>329</v>
      </c>
      <c r="E346" s="56" t="s">
        <v>18</v>
      </c>
      <c r="F346" s="71">
        <v>6000</v>
      </c>
      <c r="G346" s="71">
        <v>1500</v>
      </c>
      <c r="H346" s="71">
        <v>7500</v>
      </c>
      <c r="I346" s="60">
        <v>44287</v>
      </c>
      <c r="J346" s="76" t="s">
        <v>19</v>
      </c>
      <c r="K346" s="56">
        <v>0</v>
      </c>
      <c r="L346" s="56">
        <v>12</v>
      </c>
      <c r="M346" s="56">
        <v>12</v>
      </c>
    </row>
    <row r="347" s="4" customFormat="1" customHeight="1" spans="1:13">
      <c r="A347" s="70">
        <v>342</v>
      </c>
      <c r="B347" s="56" t="s">
        <v>382</v>
      </c>
      <c r="C347" s="56" t="s">
        <v>16</v>
      </c>
      <c r="D347" s="68" t="s">
        <v>329</v>
      </c>
      <c r="E347" s="56" t="s">
        <v>18</v>
      </c>
      <c r="F347" s="71">
        <v>6000</v>
      </c>
      <c r="G347" s="71">
        <v>1500</v>
      </c>
      <c r="H347" s="71">
        <v>7500</v>
      </c>
      <c r="I347" s="60">
        <v>44409</v>
      </c>
      <c r="J347" s="76" t="s">
        <v>19</v>
      </c>
      <c r="K347" s="56">
        <v>0</v>
      </c>
      <c r="L347" s="56">
        <v>12</v>
      </c>
      <c r="M347" s="56">
        <v>12</v>
      </c>
    </row>
    <row r="348" s="4" customFormat="1" customHeight="1" spans="1:13">
      <c r="A348" s="70">
        <v>343</v>
      </c>
      <c r="B348" s="56" t="s">
        <v>383</v>
      </c>
      <c r="C348" s="56" t="s">
        <v>16</v>
      </c>
      <c r="D348" s="68" t="s">
        <v>329</v>
      </c>
      <c r="E348" s="56" t="s">
        <v>18</v>
      </c>
      <c r="F348" s="71">
        <v>6000</v>
      </c>
      <c r="G348" s="71">
        <v>1500</v>
      </c>
      <c r="H348" s="71">
        <v>7500</v>
      </c>
      <c r="I348" s="60">
        <v>44044</v>
      </c>
      <c r="J348" s="76" t="s">
        <v>19</v>
      </c>
      <c r="K348" s="56">
        <v>0</v>
      </c>
      <c r="L348" s="56">
        <v>12</v>
      </c>
      <c r="M348" s="56">
        <v>12</v>
      </c>
    </row>
    <row r="349" s="4" customFormat="1" customHeight="1" spans="1:13">
      <c r="A349" s="70">
        <v>344</v>
      </c>
      <c r="B349" s="56" t="s">
        <v>384</v>
      </c>
      <c r="C349" s="56" t="s">
        <v>16</v>
      </c>
      <c r="D349" s="68" t="s">
        <v>329</v>
      </c>
      <c r="E349" s="56" t="s">
        <v>18</v>
      </c>
      <c r="F349" s="71">
        <v>6000</v>
      </c>
      <c r="G349" s="71">
        <v>1500</v>
      </c>
      <c r="H349" s="71">
        <v>7500</v>
      </c>
      <c r="I349" s="60">
        <v>44287</v>
      </c>
      <c r="J349" s="76" t="s">
        <v>19</v>
      </c>
      <c r="K349" s="56">
        <v>0</v>
      </c>
      <c r="L349" s="56">
        <v>12</v>
      </c>
      <c r="M349" s="56">
        <v>12</v>
      </c>
    </row>
    <row r="350" s="4" customFormat="1" customHeight="1" spans="1:13">
      <c r="A350" s="70">
        <v>345</v>
      </c>
      <c r="B350" s="56" t="s">
        <v>385</v>
      </c>
      <c r="C350" s="56" t="s">
        <v>16</v>
      </c>
      <c r="D350" s="68" t="s">
        <v>329</v>
      </c>
      <c r="E350" s="56" t="s">
        <v>18</v>
      </c>
      <c r="F350" s="71">
        <v>6000</v>
      </c>
      <c r="G350" s="71">
        <v>1500</v>
      </c>
      <c r="H350" s="71">
        <v>7500</v>
      </c>
      <c r="I350" s="60">
        <v>44287</v>
      </c>
      <c r="J350" s="76" t="s">
        <v>19</v>
      </c>
      <c r="K350" s="56">
        <v>0</v>
      </c>
      <c r="L350" s="56">
        <v>12</v>
      </c>
      <c r="M350" s="56">
        <v>12</v>
      </c>
    </row>
    <row r="351" s="4" customFormat="1" customHeight="1" spans="1:13">
      <c r="A351" s="70">
        <v>346</v>
      </c>
      <c r="B351" s="56" t="s">
        <v>386</v>
      </c>
      <c r="C351" s="56" t="s">
        <v>16</v>
      </c>
      <c r="D351" s="56" t="s">
        <v>329</v>
      </c>
      <c r="E351" s="56" t="s">
        <v>18</v>
      </c>
      <c r="F351" s="71">
        <v>6000</v>
      </c>
      <c r="G351" s="71">
        <v>1500</v>
      </c>
      <c r="H351" s="71">
        <v>7500</v>
      </c>
      <c r="I351" s="60">
        <v>44317</v>
      </c>
      <c r="J351" s="76" t="s">
        <v>19</v>
      </c>
      <c r="K351" s="56">
        <v>0</v>
      </c>
      <c r="L351" s="56">
        <v>12</v>
      </c>
      <c r="M351" s="56">
        <v>12</v>
      </c>
    </row>
    <row r="352" s="4" customFormat="1" customHeight="1" spans="1:13">
      <c r="A352" s="70">
        <v>347</v>
      </c>
      <c r="B352" s="56" t="s">
        <v>387</v>
      </c>
      <c r="C352" s="56" t="s">
        <v>16</v>
      </c>
      <c r="D352" s="68" t="s">
        <v>329</v>
      </c>
      <c r="E352" s="56" t="s">
        <v>18</v>
      </c>
      <c r="F352" s="71">
        <v>6000</v>
      </c>
      <c r="G352" s="71">
        <v>1500</v>
      </c>
      <c r="H352" s="71">
        <v>7500</v>
      </c>
      <c r="I352" s="60">
        <v>44256</v>
      </c>
      <c r="J352" s="76" t="s">
        <v>19</v>
      </c>
      <c r="K352" s="56">
        <v>0</v>
      </c>
      <c r="L352" s="56">
        <v>12</v>
      </c>
      <c r="M352" s="56">
        <v>12</v>
      </c>
    </row>
    <row r="353" s="4" customFormat="1" customHeight="1" spans="1:13">
      <c r="A353" s="70">
        <v>348</v>
      </c>
      <c r="B353" s="56" t="s">
        <v>388</v>
      </c>
      <c r="C353" s="56" t="s">
        <v>16</v>
      </c>
      <c r="D353" s="68" t="s">
        <v>329</v>
      </c>
      <c r="E353" s="56" t="s">
        <v>18</v>
      </c>
      <c r="F353" s="71">
        <v>6000</v>
      </c>
      <c r="G353" s="71">
        <v>1500</v>
      </c>
      <c r="H353" s="71">
        <v>7500</v>
      </c>
      <c r="I353" s="60">
        <v>44531</v>
      </c>
      <c r="J353" s="76" t="s">
        <v>19</v>
      </c>
      <c r="K353" s="56">
        <v>0</v>
      </c>
      <c r="L353" s="56">
        <v>12</v>
      </c>
      <c r="M353" s="56">
        <v>12</v>
      </c>
    </row>
    <row r="354" s="4" customFormat="1" customHeight="1" spans="1:13">
      <c r="A354" s="70">
        <v>349</v>
      </c>
      <c r="B354" s="56" t="s">
        <v>389</v>
      </c>
      <c r="C354" s="56" t="s">
        <v>16</v>
      </c>
      <c r="D354" s="68" t="s">
        <v>329</v>
      </c>
      <c r="E354" s="56" t="s">
        <v>18</v>
      </c>
      <c r="F354" s="71">
        <v>6000</v>
      </c>
      <c r="G354" s="71">
        <v>1500</v>
      </c>
      <c r="H354" s="71">
        <v>7500</v>
      </c>
      <c r="I354" s="60">
        <v>44440</v>
      </c>
      <c r="J354" s="76" t="s">
        <v>19</v>
      </c>
      <c r="K354" s="56">
        <v>0</v>
      </c>
      <c r="L354" s="56">
        <v>12</v>
      </c>
      <c r="M354" s="56">
        <v>12</v>
      </c>
    </row>
    <row r="355" s="4" customFormat="1" customHeight="1" spans="1:13">
      <c r="A355" s="70">
        <v>350</v>
      </c>
      <c r="B355" s="56" t="s">
        <v>390</v>
      </c>
      <c r="C355" s="56" t="s">
        <v>16</v>
      </c>
      <c r="D355" s="68" t="s">
        <v>329</v>
      </c>
      <c r="E355" s="56" t="s">
        <v>18</v>
      </c>
      <c r="F355" s="71">
        <v>6000</v>
      </c>
      <c r="G355" s="71">
        <v>1500</v>
      </c>
      <c r="H355" s="71">
        <v>7500</v>
      </c>
      <c r="I355" s="60">
        <v>44378</v>
      </c>
      <c r="J355" s="76" t="s">
        <v>19</v>
      </c>
      <c r="K355" s="56">
        <v>0</v>
      </c>
      <c r="L355" s="56">
        <v>12</v>
      </c>
      <c r="M355" s="56">
        <v>12</v>
      </c>
    </row>
    <row r="356" s="4" customFormat="1" customHeight="1" spans="1:13">
      <c r="A356" s="70">
        <v>351</v>
      </c>
      <c r="B356" s="56" t="s">
        <v>391</v>
      </c>
      <c r="C356" s="56" t="s">
        <v>16</v>
      </c>
      <c r="D356" s="56" t="s">
        <v>329</v>
      </c>
      <c r="E356" s="56" t="s">
        <v>18</v>
      </c>
      <c r="F356" s="71">
        <v>6000</v>
      </c>
      <c r="G356" s="71">
        <v>1500</v>
      </c>
      <c r="H356" s="71">
        <v>7500</v>
      </c>
      <c r="I356" s="60">
        <v>44409</v>
      </c>
      <c r="J356" s="76" t="s">
        <v>19</v>
      </c>
      <c r="K356" s="56">
        <v>0</v>
      </c>
      <c r="L356" s="56">
        <v>12</v>
      </c>
      <c r="M356" s="56">
        <v>12</v>
      </c>
    </row>
    <row r="357" s="4" customFormat="1" customHeight="1" spans="1:13">
      <c r="A357" s="70">
        <v>352</v>
      </c>
      <c r="B357" s="56" t="s">
        <v>392</v>
      </c>
      <c r="C357" s="56" t="s">
        <v>16</v>
      </c>
      <c r="D357" s="68" t="s">
        <v>329</v>
      </c>
      <c r="E357" s="56" t="s">
        <v>18</v>
      </c>
      <c r="F357" s="71">
        <v>6000</v>
      </c>
      <c r="G357" s="71">
        <v>1500</v>
      </c>
      <c r="H357" s="71">
        <v>7500</v>
      </c>
      <c r="I357" s="60">
        <v>44317</v>
      </c>
      <c r="J357" s="76" t="s">
        <v>19</v>
      </c>
      <c r="K357" s="56">
        <v>0</v>
      </c>
      <c r="L357" s="56">
        <v>12</v>
      </c>
      <c r="M357" s="56">
        <v>12</v>
      </c>
    </row>
    <row r="358" s="4" customFormat="1" customHeight="1" spans="1:13">
      <c r="A358" s="70">
        <v>353</v>
      </c>
      <c r="B358" s="56" t="s">
        <v>393</v>
      </c>
      <c r="C358" s="56" t="s">
        <v>16</v>
      </c>
      <c r="D358" s="68" t="s">
        <v>329</v>
      </c>
      <c r="E358" s="56" t="s">
        <v>18</v>
      </c>
      <c r="F358" s="71">
        <v>6000</v>
      </c>
      <c r="G358" s="71">
        <v>1500</v>
      </c>
      <c r="H358" s="71">
        <v>7500</v>
      </c>
      <c r="I358" s="60">
        <v>44409</v>
      </c>
      <c r="J358" s="76" t="s">
        <v>19</v>
      </c>
      <c r="K358" s="56">
        <v>0</v>
      </c>
      <c r="L358" s="56">
        <v>12</v>
      </c>
      <c r="M358" s="56">
        <v>12</v>
      </c>
    </row>
    <row r="359" s="4" customFormat="1" customHeight="1" spans="1:13">
      <c r="A359" s="70">
        <v>354</v>
      </c>
      <c r="B359" s="56" t="s">
        <v>394</v>
      </c>
      <c r="C359" s="56" t="s">
        <v>16</v>
      </c>
      <c r="D359" s="68" t="s">
        <v>329</v>
      </c>
      <c r="E359" s="56" t="s">
        <v>18</v>
      </c>
      <c r="F359" s="71">
        <v>6000</v>
      </c>
      <c r="G359" s="71">
        <v>1500</v>
      </c>
      <c r="H359" s="71">
        <v>7500</v>
      </c>
      <c r="I359" s="60">
        <v>44562</v>
      </c>
      <c r="J359" s="76" t="s">
        <v>19</v>
      </c>
      <c r="K359" s="56">
        <v>0</v>
      </c>
      <c r="L359" s="56">
        <v>12</v>
      </c>
      <c r="M359" s="56">
        <v>12</v>
      </c>
    </row>
    <row r="360" s="4" customFormat="1" customHeight="1" spans="1:13">
      <c r="A360" s="70">
        <v>355</v>
      </c>
      <c r="B360" s="56" t="s">
        <v>395</v>
      </c>
      <c r="C360" s="56" t="s">
        <v>23</v>
      </c>
      <c r="D360" s="68" t="s">
        <v>329</v>
      </c>
      <c r="E360" s="56" t="s">
        <v>18</v>
      </c>
      <c r="F360" s="71">
        <v>6000</v>
      </c>
      <c r="G360" s="71">
        <v>1500</v>
      </c>
      <c r="H360" s="71">
        <v>7500</v>
      </c>
      <c r="I360" s="60">
        <v>44531</v>
      </c>
      <c r="J360" s="76" t="s">
        <v>19</v>
      </c>
      <c r="K360" s="56">
        <v>0</v>
      </c>
      <c r="L360" s="56">
        <v>12</v>
      </c>
      <c r="M360" s="56">
        <v>12</v>
      </c>
    </row>
    <row r="361" s="4" customFormat="1" customHeight="1" spans="1:13">
      <c r="A361" s="70">
        <v>356</v>
      </c>
      <c r="B361" s="56" t="s">
        <v>396</v>
      </c>
      <c r="C361" s="56" t="s">
        <v>16</v>
      </c>
      <c r="D361" s="56" t="s">
        <v>329</v>
      </c>
      <c r="E361" s="56" t="s">
        <v>18</v>
      </c>
      <c r="F361" s="71">
        <v>6000</v>
      </c>
      <c r="G361" s="71">
        <v>1500</v>
      </c>
      <c r="H361" s="71">
        <v>7500</v>
      </c>
      <c r="I361" s="60">
        <v>44105</v>
      </c>
      <c r="J361" s="76" t="s">
        <v>19</v>
      </c>
      <c r="K361" s="56">
        <v>0</v>
      </c>
      <c r="L361" s="56">
        <v>12</v>
      </c>
      <c r="M361" s="56">
        <v>12</v>
      </c>
    </row>
    <row r="362" s="4" customFormat="1" customHeight="1" spans="1:13">
      <c r="A362" s="70">
        <v>357</v>
      </c>
      <c r="B362" s="56" t="s">
        <v>397</v>
      </c>
      <c r="C362" s="56" t="s">
        <v>16</v>
      </c>
      <c r="D362" s="56" t="s">
        <v>329</v>
      </c>
      <c r="E362" s="56" t="s">
        <v>18</v>
      </c>
      <c r="F362" s="71">
        <v>6000</v>
      </c>
      <c r="G362" s="71">
        <v>1500</v>
      </c>
      <c r="H362" s="71">
        <v>7500</v>
      </c>
      <c r="I362" s="60">
        <v>44562</v>
      </c>
      <c r="J362" s="76" t="s">
        <v>19</v>
      </c>
      <c r="K362" s="56">
        <v>0</v>
      </c>
      <c r="L362" s="56">
        <v>12</v>
      </c>
      <c r="M362" s="56">
        <v>12</v>
      </c>
    </row>
    <row r="363" s="4" customFormat="1" customHeight="1" spans="1:13">
      <c r="A363" s="70">
        <v>358</v>
      </c>
      <c r="B363" s="56" t="s">
        <v>398</v>
      </c>
      <c r="C363" s="56" t="s">
        <v>16</v>
      </c>
      <c r="D363" s="68" t="s">
        <v>329</v>
      </c>
      <c r="E363" s="56" t="s">
        <v>18</v>
      </c>
      <c r="F363" s="71">
        <v>6000</v>
      </c>
      <c r="G363" s="71">
        <v>1500</v>
      </c>
      <c r="H363" s="71">
        <v>7500</v>
      </c>
      <c r="I363" s="60">
        <v>44378</v>
      </c>
      <c r="J363" s="76" t="s">
        <v>19</v>
      </c>
      <c r="K363" s="56">
        <v>0</v>
      </c>
      <c r="L363" s="56">
        <v>12</v>
      </c>
      <c r="M363" s="56">
        <v>12</v>
      </c>
    </row>
    <row r="364" s="4" customFormat="1" customHeight="1" spans="1:13">
      <c r="A364" s="70">
        <v>359</v>
      </c>
      <c r="B364" s="56" t="s">
        <v>399</v>
      </c>
      <c r="C364" s="56" t="s">
        <v>16</v>
      </c>
      <c r="D364" s="56" t="s">
        <v>329</v>
      </c>
      <c r="E364" s="56" t="s">
        <v>18</v>
      </c>
      <c r="F364" s="71">
        <v>6000</v>
      </c>
      <c r="G364" s="71">
        <v>1500</v>
      </c>
      <c r="H364" s="71">
        <v>7500</v>
      </c>
      <c r="I364" s="60">
        <v>44378</v>
      </c>
      <c r="J364" s="76" t="s">
        <v>19</v>
      </c>
      <c r="K364" s="56">
        <v>0</v>
      </c>
      <c r="L364" s="56">
        <v>12</v>
      </c>
      <c r="M364" s="56">
        <v>12</v>
      </c>
    </row>
    <row r="365" s="4" customFormat="1" customHeight="1" spans="1:13">
      <c r="A365" s="70">
        <v>360</v>
      </c>
      <c r="B365" s="56" t="s">
        <v>400</v>
      </c>
      <c r="C365" s="56" t="s">
        <v>16</v>
      </c>
      <c r="D365" s="68" t="s">
        <v>329</v>
      </c>
      <c r="E365" s="56" t="s">
        <v>18</v>
      </c>
      <c r="F365" s="71">
        <v>6000</v>
      </c>
      <c r="G365" s="71">
        <v>1500</v>
      </c>
      <c r="H365" s="71">
        <v>7500</v>
      </c>
      <c r="I365" s="60">
        <v>44013</v>
      </c>
      <c r="J365" s="76" t="s">
        <v>19</v>
      </c>
      <c r="K365" s="56">
        <v>0</v>
      </c>
      <c r="L365" s="56">
        <v>12</v>
      </c>
      <c r="M365" s="56">
        <v>12</v>
      </c>
    </row>
    <row r="366" s="4" customFormat="1" customHeight="1" spans="1:13">
      <c r="A366" s="70">
        <v>361</v>
      </c>
      <c r="B366" s="56" t="s">
        <v>401</v>
      </c>
      <c r="C366" s="56" t="s">
        <v>16</v>
      </c>
      <c r="D366" s="56" t="s">
        <v>329</v>
      </c>
      <c r="E366" s="56" t="s">
        <v>18</v>
      </c>
      <c r="F366" s="71">
        <v>6000</v>
      </c>
      <c r="G366" s="71">
        <v>1500</v>
      </c>
      <c r="H366" s="71">
        <v>7500</v>
      </c>
      <c r="I366" s="60">
        <v>44348</v>
      </c>
      <c r="J366" s="76" t="s">
        <v>19</v>
      </c>
      <c r="K366" s="56">
        <v>0</v>
      </c>
      <c r="L366" s="56">
        <v>12</v>
      </c>
      <c r="M366" s="56">
        <v>12</v>
      </c>
    </row>
    <row r="367" s="4" customFormat="1" customHeight="1" spans="1:13">
      <c r="A367" s="70">
        <v>362</v>
      </c>
      <c r="B367" s="56" t="s">
        <v>402</v>
      </c>
      <c r="C367" s="56" t="s">
        <v>23</v>
      </c>
      <c r="D367" s="56" t="s">
        <v>329</v>
      </c>
      <c r="E367" s="56" t="s">
        <v>18</v>
      </c>
      <c r="F367" s="71">
        <v>6000</v>
      </c>
      <c r="G367" s="71">
        <v>1500</v>
      </c>
      <c r="H367" s="71">
        <v>7500</v>
      </c>
      <c r="I367" s="60">
        <v>44531</v>
      </c>
      <c r="J367" s="76" t="s">
        <v>19</v>
      </c>
      <c r="K367" s="56">
        <v>0</v>
      </c>
      <c r="L367" s="56">
        <v>12</v>
      </c>
      <c r="M367" s="56">
        <v>12</v>
      </c>
    </row>
    <row r="368" s="4" customFormat="1" customHeight="1" spans="1:13">
      <c r="A368" s="70">
        <v>363</v>
      </c>
      <c r="B368" s="56" t="s">
        <v>403</v>
      </c>
      <c r="C368" s="56" t="s">
        <v>16</v>
      </c>
      <c r="D368" s="77" t="s">
        <v>329</v>
      </c>
      <c r="E368" s="56" t="s">
        <v>18</v>
      </c>
      <c r="F368" s="71">
        <v>4500</v>
      </c>
      <c r="G368" s="71">
        <v>1125</v>
      </c>
      <c r="H368" s="71">
        <v>5625</v>
      </c>
      <c r="I368" s="60">
        <v>44652</v>
      </c>
      <c r="J368" s="76" t="s">
        <v>19</v>
      </c>
      <c r="K368" s="56">
        <v>0</v>
      </c>
      <c r="L368" s="77">
        <v>9</v>
      </c>
      <c r="M368" s="77">
        <v>9</v>
      </c>
    </row>
    <row r="369" s="4" customFormat="1" customHeight="1" spans="1:13">
      <c r="A369" s="70">
        <v>364</v>
      </c>
      <c r="B369" s="56" t="s">
        <v>404</v>
      </c>
      <c r="C369" s="56" t="s">
        <v>23</v>
      </c>
      <c r="D369" s="56" t="s">
        <v>329</v>
      </c>
      <c r="E369" s="68" t="s">
        <v>24</v>
      </c>
      <c r="F369" s="71">
        <v>3000</v>
      </c>
      <c r="G369" s="71">
        <v>750</v>
      </c>
      <c r="H369" s="71">
        <v>3750</v>
      </c>
      <c r="I369" s="60">
        <v>44378</v>
      </c>
      <c r="J369" s="60">
        <v>44896</v>
      </c>
      <c r="K369" s="56">
        <v>15</v>
      </c>
      <c r="L369" s="56">
        <v>3</v>
      </c>
      <c r="M369" s="56">
        <v>18</v>
      </c>
    </row>
    <row r="370" s="4" customFormat="1" customHeight="1" spans="1:13">
      <c r="A370" s="70">
        <v>365</v>
      </c>
      <c r="B370" s="78" t="s">
        <v>405</v>
      </c>
      <c r="C370" s="78" t="s">
        <v>16</v>
      </c>
      <c r="D370" s="78" t="s">
        <v>329</v>
      </c>
      <c r="E370" s="79" t="s">
        <v>24</v>
      </c>
      <c r="F370" s="71">
        <v>3000</v>
      </c>
      <c r="G370" s="71">
        <v>750</v>
      </c>
      <c r="H370" s="71">
        <v>3750</v>
      </c>
      <c r="I370" s="82">
        <v>44013</v>
      </c>
      <c r="J370" s="82">
        <v>44835</v>
      </c>
      <c r="K370" s="83">
        <v>27</v>
      </c>
      <c r="L370" s="83">
        <v>3</v>
      </c>
      <c r="M370" s="83">
        <v>30</v>
      </c>
    </row>
    <row r="371" s="4" customFormat="1" customHeight="1" spans="1:13">
      <c r="A371" s="70">
        <v>366</v>
      </c>
      <c r="B371" s="80" t="s">
        <v>406</v>
      </c>
      <c r="C371" s="80" t="s">
        <v>16</v>
      </c>
      <c r="D371" s="80" t="s">
        <v>329</v>
      </c>
      <c r="E371" s="80" t="s">
        <v>24</v>
      </c>
      <c r="F371" s="71">
        <v>3000</v>
      </c>
      <c r="G371" s="71">
        <v>750</v>
      </c>
      <c r="H371" s="71">
        <v>3750</v>
      </c>
      <c r="I371" s="84">
        <v>44013</v>
      </c>
      <c r="J371" s="84">
        <v>44805</v>
      </c>
      <c r="K371" s="85">
        <v>27</v>
      </c>
      <c r="L371" s="85">
        <v>3</v>
      </c>
      <c r="M371" s="85">
        <v>30</v>
      </c>
    </row>
    <row r="372" s="4" customFormat="1" customHeight="1" spans="1:13">
      <c r="A372" s="70">
        <v>367</v>
      </c>
      <c r="B372" s="56" t="s">
        <v>407</v>
      </c>
      <c r="C372" s="56" t="s">
        <v>16</v>
      </c>
      <c r="D372" s="56" t="s">
        <v>329</v>
      </c>
      <c r="E372" s="56" t="s">
        <v>24</v>
      </c>
      <c r="F372" s="71">
        <v>3000</v>
      </c>
      <c r="G372" s="71">
        <v>750</v>
      </c>
      <c r="H372" s="71">
        <v>3750</v>
      </c>
      <c r="I372" s="60">
        <v>44256</v>
      </c>
      <c r="J372" s="84">
        <v>44805</v>
      </c>
      <c r="K372" s="56">
        <v>19</v>
      </c>
      <c r="L372" s="56">
        <v>3</v>
      </c>
      <c r="M372" s="56">
        <v>22</v>
      </c>
    </row>
    <row r="373" s="4" customFormat="1" customHeight="1" spans="1:13">
      <c r="A373" s="70">
        <v>368</v>
      </c>
      <c r="B373" s="56" t="s">
        <v>408</v>
      </c>
      <c r="C373" s="56" t="s">
        <v>16</v>
      </c>
      <c r="D373" s="68" t="s">
        <v>329</v>
      </c>
      <c r="E373" s="68" t="s">
        <v>24</v>
      </c>
      <c r="F373" s="71">
        <v>3000</v>
      </c>
      <c r="G373" s="71">
        <v>750</v>
      </c>
      <c r="H373" s="71">
        <v>3750</v>
      </c>
      <c r="I373" s="75">
        <v>44409</v>
      </c>
      <c r="J373" s="84">
        <v>44805</v>
      </c>
      <c r="K373" s="68">
        <v>14</v>
      </c>
      <c r="L373" s="68">
        <v>3</v>
      </c>
      <c r="M373" s="68">
        <v>17</v>
      </c>
    </row>
    <row r="374" s="4" customFormat="1" customHeight="1" spans="1:13">
      <c r="A374" s="70">
        <v>369</v>
      </c>
      <c r="B374" s="56" t="s">
        <v>409</v>
      </c>
      <c r="C374" s="56" t="s">
        <v>16</v>
      </c>
      <c r="D374" s="68" t="s">
        <v>329</v>
      </c>
      <c r="E374" s="56" t="s">
        <v>24</v>
      </c>
      <c r="F374" s="71">
        <v>3000</v>
      </c>
      <c r="G374" s="71">
        <v>750</v>
      </c>
      <c r="H374" s="71">
        <v>3750</v>
      </c>
      <c r="I374" s="60">
        <v>44378</v>
      </c>
      <c r="J374" s="60">
        <v>44835</v>
      </c>
      <c r="K374" s="56">
        <v>15</v>
      </c>
      <c r="L374" s="56">
        <v>3</v>
      </c>
      <c r="M374" s="56">
        <v>18</v>
      </c>
    </row>
    <row r="375" s="4" customFormat="1" customHeight="1" spans="1:13">
      <c r="A375" s="70">
        <v>370</v>
      </c>
      <c r="B375" s="56" t="s">
        <v>410</v>
      </c>
      <c r="C375" s="56" t="s">
        <v>16</v>
      </c>
      <c r="D375" s="56" t="s">
        <v>329</v>
      </c>
      <c r="E375" s="56" t="s">
        <v>24</v>
      </c>
      <c r="F375" s="71">
        <v>3000</v>
      </c>
      <c r="G375" s="71">
        <v>750</v>
      </c>
      <c r="H375" s="71">
        <v>3750</v>
      </c>
      <c r="I375" s="86">
        <v>44044</v>
      </c>
      <c r="J375" s="87" t="s">
        <v>322</v>
      </c>
      <c r="K375" s="56">
        <v>26</v>
      </c>
      <c r="L375" s="77">
        <v>3</v>
      </c>
      <c r="M375" s="56">
        <v>29</v>
      </c>
    </row>
    <row r="376" s="4" customFormat="1" customHeight="1" spans="1:13">
      <c r="A376" s="70">
        <v>371</v>
      </c>
      <c r="B376" s="56" t="s">
        <v>411</v>
      </c>
      <c r="C376" s="56" t="s">
        <v>16</v>
      </c>
      <c r="D376" s="56" t="s">
        <v>329</v>
      </c>
      <c r="E376" s="56" t="s">
        <v>24</v>
      </c>
      <c r="F376" s="71">
        <v>3000</v>
      </c>
      <c r="G376" s="71">
        <v>750</v>
      </c>
      <c r="H376" s="71">
        <v>3750</v>
      </c>
      <c r="I376" s="60">
        <v>44013</v>
      </c>
      <c r="J376" s="87" t="s">
        <v>322</v>
      </c>
      <c r="K376" s="56">
        <v>27</v>
      </c>
      <c r="L376" s="77">
        <v>3</v>
      </c>
      <c r="M376" s="56">
        <v>30</v>
      </c>
    </row>
    <row r="377" s="4" customFormat="1" customHeight="1" spans="1:13">
      <c r="A377" s="70">
        <v>372</v>
      </c>
      <c r="B377" s="56" t="s">
        <v>412</v>
      </c>
      <c r="C377" s="56" t="s">
        <v>16</v>
      </c>
      <c r="D377" s="68" t="s">
        <v>329</v>
      </c>
      <c r="E377" s="68" t="s">
        <v>24</v>
      </c>
      <c r="F377" s="71">
        <v>3000</v>
      </c>
      <c r="G377" s="71">
        <v>750</v>
      </c>
      <c r="H377" s="71">
        <v>3750</v>
      </c>
      <c r="I377" s="60">
        <v>44013</v>
      </c>
      <c r="J377" s="75">
        <v>44835</v>
      </c>
      <c r="K377" s="68">
        <v>27</v>
      </c>
      <c r="L377" s="68">
        <v>3</v>
      </c>
      <c r="M377" s="68">
        <v>30</v>
      </c>
    </row>
    <row r="378" s="4" customFormat="1" customHeight="1" spans="1:13">
      <c r="A378" s="70">
        <v>373</v>
      </c>
      <c r="B378" s="56" t="s">
        <v>413</v>
      </c>
      <c r="C378" s="56" t="s">
        <v>23</v>
      </c>
      <c r="D378" s="56" t="s">
        <v>329</v>
      </c>
      <c r="E378" s="68" t="s">
        <v>24</v>
      </c>
      <c r="F378" s="71">
        <v>3000</v>
      </c>
      <c r="G378" s="71">
        <v>750</v>
      </c>
      <c r="H378" s="71">
        <v>3750</v>
      </c>
      <c r="I378" s="60">
        <v>44378</v>
      </c>
      <c r="J378" s="75">
        <v>44835</v>
      </c>
      <c r="K378" s="56">
        <v>15</v>
      </c>
      <c r="L378" s="56">
        <v>3</v>
      </c>
      <c r="M378" s="56">
        <v>18</v>
      </c>
    </row>
    <row r="379" s="4" customFormat="1" customHeight="1" spans="1:13">
      <c r="A379" s="70">
        <v>374</v>
      </c>
      <c r="B379" s="56" t="s">
        <v>414</v>
      </c>
      <c r="C379" s="56" t="s">
        <v>16</v>
      </c>
      <c r="D379" s="56" t="s">
        <v>329</v>
      </c>
      <c r="E379" s="68" t="s">
        <v>24</v>
      </c>
      <c r="F379" s="71">
        <v>3000</v>
      </c>
      <c r="G379" s="71">
        <v>750</v>
      </c>
      <c r="H379" s="71">
        <v>3750</v>
      </c>
      <c r="I379" s="60">
        <v>44378</v>
      </c>
      <c r="J379" s="75">
        <v>44835</v>
      </c>
      <c r="K379" s="56">
        <v>15</v>
      </c>
      <c r="L379" s="56">
        <v>3</v>
      </c>
      <c r="M379" s="56">
        <v>18</v>
      </c>
    </row>
    <row r="380" s="4" customFormat="1" customHeight="1" spans="1:13">
      <c r="A380" s="70">
        <v>375</v>
      </c>
      <c r="B380" s="56" t="s">
        <v>415</v>
      </c>
      <c r="C380" s="56" t="s">
        <v>23</v>
      </c>
      <c r="D380" s="68" t="s">
        <v>329</v>
      </c>
      <c r="E380" s="68" t="s">
        <v>24</v>
      </c>
      <c r="F380" s="71">
        <v>3000</v>
      </c>
      <c r="G380" s="71">
        <v>750</v>
      </c>
      <c r="H380" s="71">
        <v>3750</v>
      </c>
      <c r="I380" s="86">
        <v>44013</v>
      </c>
      <c r="J380" s="75">
        <v>44835</v>
      </c>
      <c r="K380" s="68">
        <v>27</v>
      </c>
      <c r="L380" s="88">
        <v>3</v>
      </c>
      <c r="M380" s="68">
        <v>30</v>
      </c>
    </row>
    <row r="381" s="4" customFormat="1" customHeight="1" spans="1:13">
      <c r="A381" s="70">
        <v>376</v>
      </c>
      <c r="B381" s="81" t="s">
        <v>416</v>
      </c>
      <c r="C381" s="56" t="s">
        <v>16</v>
      </c>
      <c r="D381" s="68" t="s">
        <v>329</v>
      </c>
      <c r="E381" s="68" t="s">
        <v>24</v>
      </c>
      <c r="F381" s="71">
        <v>3000</v>
      </c>
      <c r="G381" s="71">
        <v>750</v>
      </c>
      <c r="H381" s="71">
        <v>3750</v>
      </c>
      <c r="I381" s="86">
        <v>44409</v>
      </c>
      <c r="J381" s="75">
        <v>44835</v>
      </c>
      <c r="K381" s="78">
        <v>12</v>
      </c>
      <c r="L381" s="78">
        <v>3</v>
      </c>
      <c r="M381" s="78">
        <v>15</v>
      </c>
    </row>
    <row r="382" s="4" customFormat="1" customHeight="1" spans="1:13">
      <c r="A382" s="70">
        <v>377</v>
      </c>
      <c r="B382" s="56" t="s">
        <v>417</v>
      </c>
      <c r="C382" s="56" t="s">
        <v>16</v>
      </c>
      <c r="D382" s="68" t="s">
        <v>329</v>
      </c>
      <c r="E382" s="68" t="s">
        <v>24</v>
      </c>
      <c r="F382" s="71">
        <v>3000</v>
      </c>
      <c r="G382" s="71">
        <v>750</v>
      </c>
      <c r="H382" s="71">
        <v>3750</v>
      </c>
      <c r="I382" s="75">
        <v>44378</v>
      </c>
      <c r="J382" s="89">
        <v>44835</v>
      </c>
      <c r="K382" s="88">
        <v>15</v>
      </c>
      <c r="L382" s="88">
        <v>3</v>
      </c>
      <c r="M382" s="56">
        <v>18</v>
      </c>
    </row>
    <row r="383" s="4" customFormat="1" customHeight="1" spans="1:13">
      <c r="A383" s="70">
        <v>378</v>
      </c>
      <c r="B383" s="56" t="s">
        <v>418</v>
      </c>
      <c r="C383" s="77" t="s">
        <v>16</v>
      </c>
      <c r="D383" s="77" t="s">
        <v>329</v>
      </c>
      <c r="E383" s="56" t="s">
        <v>24</v>
      </c>
      <c r="F383" s="71">
        <v>9000</v>
      </c>
      <c r="G383" s="71">
        <v>2250</v>
      </c>
      <c r="H383" s="71">
        <v>11250</v>
      </c>
      <c r="I383" s="60">
        <v>44287</v>
      </c>
      <c r="J383" s="60">
        <v>44805</v>
      </c>
      <c r="K383" s="56">
        <v>12</v>
      </c>
      <c r="L383" s="77">
        <v>9</v>
      </c>
      <c r="M383" s="77">
        <v>21</v>
      </c>
    </row>
    <row r="384" s="4" customFormat="1" customHeight="1" spans="1:13">
      <c r="A384" s="70">
        <v>379</v>
      </c>
      <c r="B384" s="56" t="s">
        <v>419</v>
      </c>
      <c r="C384" s="56" t="s">
        <v>16</v>
      </c>
      <c r="D384" s="56" t="s">
        <v>329</v>
      </c>
      <c r="E384" s="56" t="s">
        <v>31</v>
      </c>
      <c r="F384" s="71">
        <v>1500</v>
      </c>
      <c r="G384" s="71">
        <v>375</v>
      </c>
      <c r="H384" s="71">
        <v>1875</v>
      </c>
      <c r="I384" s="60">
        <v>44013</v>
      </c>
      <c r="J384" s="60">
        <v>44835</v>
      </c>
      <c r="K384" s="56">
        <v>27</v>
      </c>
      <c r="L384" s="56">
        <v>3</v>
      </c>
      <c r="M384" s="56">
        <v>30</v>
      </c>
    </row>
    <row r="385" s="4" customFormat="1" customHeight="1" spans="1:13">
      <c r="A385" s="70">
        <v>380</v>
      </c>
      <c r="B385" s="56" t="s">
        <v>420</v>
      </c>
      <c r="C385" s="56" t="s">
        <v>16</v>
      </c>
      <c r="D385" s="68" t="s">
        <v>329</v>
      </c>
      <c r="E385" s="56" t="s">
        <v>31</v>
      </c>
      <c r="F385" s="71">
        <v>1500</v>
      </c>
      <c r="G385" s="71">
        <v>375</v>
      </c>
      <c r="H385" s="71">
        <v>1875</v>
      </c>
      <c r="I385" s="60">
        <v>44409</v>
      </c>
      <c r="J385" s="60">
        <v>44835</v>
      </c>
      <c r="K385" s="56">
        <v>14</v>
      </c>
      <c r="L385" s="56">
        <v>3</v>
      </c>
      <c r="M385" s="56">
        <v>17</v>
      </c>
    </row>
    <row r="386" s="4" customFormat="1" customHeight="1" spans="1:13">
      <c r="A386" s="70">
        <v>381</v>
      </c>
      <c r="B386" s="56" t="s">
        <v>421</v>
      </c>
      <c r="C386" s="56" t="s">
        <v>23</v>
      </c>
      <c r="D386" s="56" t="s">
        <v>329</v>
      </c>
      <c r="E386" s="56" t="s">
        <v>31</v>
      </c>
      <c r="F386" s="71">
        <v>1500</v>
      </c>
      <c r="G386" s="71">
        <v>375</v>
      </c>
      <c r="H386" s="71">
        <v>1875</v>
      </c>
      <c r="I386" s="60">
        <v>44013</v>
      </c>
      <c r="J386" s="87" t="s">
        <v>322</v>
      </c>
      <c r="K386" s="56">
        <v>27</v>
      </c>
      <c r="L386" s="77">
        <v>3</v>
      </c>
      <c r="M386" s="56">
        <v>30</v>
      </c>
    </row>
    <row r="387" s="4" customFormat="1" customHeight="1" spans="1:13">
      <c r="A387" s="70">
        <v>382</v>
      </c>
      <c r="B387" s="56" t="s">
        <v>422</v>
      </c>
      <c r="C387" s="56" t="s">
        <v>16</v>
      </c>
      <c r="D387" s="56" t="s">
        <v>329</v>
      </c>
      <c r="E387" s="56" t="s">
        <v>31</v>
      </c>
      <c r="F387" s="71">
        <v>1500</v>
      </c>
      <c r="G387" s="71">
        <v>375</v>
      </c>
      <c r="H387" s="71">
        <v>1875</v>
      </c>
      <c r="I387" s="60">
        <v>44378</v>
      </c>
      <c r="J387" s="87" t="s">
        <v>322</v>
      </c>
      <c r="K387" s="77">
        <v>15</v>
      </c>
      <c r="L387" s="77">
        <v>3</v>
      </c>
      <c r="M387" s="56">
        <v>18</v>
      </c>
    </row>
    <row r="388" s="4" customFormat="1" customHeight="1" spans="1:13">
      <c r="A388" s="70">
        <v>383</v>
      </c>
      <c r="B388" s="56" t="s">
        <v>423</v>
      </c>
      <c r="C388" s="56" t="s">
        <v>16</v>
      </c>
      <c r="D388" s="56" t="s">
        <v>329</v>
      </c>
      <c r="E388" s="68" t="s">
        <v>31</v>
      </c>
      <c r="F388" s="71">
        <v>1500</v>
      </c>
      <c r="G388" s="71">
        <v>375</v>
      </c>
      <c r="H388" s="71">
        <v>1875</v>
      </c>
      <c r="I388" s="60">
        <v>44378</v>
      </c>
      <c r="J388" s="75">
        <v>44835</v>
      </c>
      <c r="K388" s="56">
        <v>15</v>
      </c>
      <c r="L388" s="56">
        <v>3</v>
      </c>
      <c r="M388" s="56">
        <v>18</v>
      </c>
    </row>
    <row r="389" s="4" customFormat="1" customHeight="1" spans="1:13">
      <c r="A389" s="70">
        <v>384</v>
      </c>
      <c r="B389" s="56" t="s">
        <v>424</v>
      </c>
      <c r="C389" s="56" t="s">
        <v>16</v>
      </c>
      <c r="D389" s="56" t="s">
        <v>329</v>
      </c>
      <c r="E389" s="68" t="s">
        <v>31</v>
      </c>
      <c r="F389" s="71">
        <v>1500</v>
      </c>
      <c r="G389" s="71">
        <v>375</v>
      </c>
      <c r="H389" s="71">
        <v>1875</v>
      </c>
      <c r="I389" s="60">
        <v>44593</v>
      </c>
      <c r="J389" s="75">
        <v>44835</v>
      </c>
      <c r="K389" s="56">
        <v>8</v>
      </c>
      <c r="L389" s="56">
        <v>3</v>
      </c>
      <c r="M389" s="56">
        <v>11</v>
      </c>
    </row>
    <row r="390" s="4" customFormat="1" customHeight="1" spans="1:13">
      <c r="A390" s="70">
        <v>385</v>
      </c>
      <c r="B390" s="56" t="s">
        <v>425</v>
      </c>
      <c r="C390" s="56" t="s">
        <v>16</v>
      </c>
      <c r="D390" s="68" t="s">
        <v>329</v>
      </c>
      <c r="E390" s="68" t="s">
        <v>31</v>
      </c>
      <c r="F390" s="71">
        <v>1500</v>
      </c>
      <c r="G390" s="71">
        <v>375</v>
      </c>
      <c r="H390" s="71">
        <v>1875</v>
      </c>
      <c r="I390" s="86">
        <v>44013</v>
      </c>
      <c r="J390" s="75">
        <v>44835</v>
      </c>
      <c r="K390" s="68">
        <v>27</v>
      </c>
      <c r="L390" s="88">
        <v>3</v>
      </c>
      <c r="M390" s="68">
        <v>30</v>
      </c>
    </row>
    <row r="391" s="4" customFormat="1" customHeight="1" spans="1:13">
      <c r="A391" s="70">
        <v>386</v>
      </c>
      <c r="B391" s="56" t="s">
        <v>426</v>
      </c>
      <c r="C391" s="56" t="s">
        <v>16</v>
      </c>
      <c r="D391" s="68" t="s">
        <v>329</v>
      </c>
      <c r="E391" s="68" t="s">
        <v>31</v>
      </c>
      <c r="F391" s="71">
        <v>1500</v>
      </c>
      <c r="G391" s="71">
        <v>375</v>
      </c>
      <c r="H391" s="71">
        <v>1875</v>
      </c>
      <c r="I391" s="86">
        <v>44013</v>
      </c>
      <c r="J391" s="75">
        <v>44835</v>
      </c>
      <c r="K391" s="68">
        <v>27</v>
      </c>
      <c r="L391" s="88">
        <v>3</v>
      </c>
      <c r="M391" s="68">
        <v>30</v>
      </c>
    </row>
    <row r="392" s="4" customFormat="1" customHeight="1" spans="1:13">
      <c r="A392" s="70">
        <v>387</v>
      </c>
      <c r="B392" s="56" t="s">
        <v>427</v>
      </c>
      <c r="C392" s="56" t="s">
        <v>16</v>
      </c>
      <c r="D392" s="68" t="s">
        <v>329</v>
      </c>
      <c r="E392" s="68" t="s">
        <v>31</v>
      </c>
      <c r="F392" s="71">
        <v>1500</v>
      </c>
      <c r="G392" s="71">
        <v>375</v>
      </c>
      <c r="H392" s="71">
        <v>1875</v>
      </c>
      <c r="I392" s="75">
        <v>44378</v>
      </c>
      <c r="J392" s="89">
        <v>44835</v>
      </c>
      <c r="K392" s="88">
        <v>15</v>
      </c>
      <c r="L392" s="88">
        <v>3</v>
      </c>
      <c r="M392" s="56">
        <v>18</v>
      </c>
    </row>
    <row r="393" s="4" customFormat="1" customHeight="1" spans="1:13">
      <c r="A393" s="70">
        <v>388</v>
      </c>
      <c r="B393" s="56" t="s">
        <v>428</v>
      </c>
      <c r="C393" s="56" t="s">
        <v>16</v>
      </c>
      <c r="D393" s="56" t="s">
        <v>329</v>
      </c>
      <c r="E393" s="56" t="s">
        <v>31</v>
      </c>
      <c r="F393" s="71">
        <v>1500</v>
      </c>
      <c r="G393" s="71">
        <v>375</v>
      </c>
      <c r="H393" s="71">
        <v>1875</v>
      </c>
      <c r="I393" s="60">
        <v>44013</v>
      </c>
      <c r="J393" s="60">
        <v>44805</v>
      </c>
      <c r="K393" s="77">
        <v>27</v>
      </c>
      <c r="L393" s="77">
        <v>3</v>
      </c>
      <c r="M393" s="77">
        <v>30</v>
      </c>
    </row>
    <row r="394" s="4" customFormat="1" customHeight="1" spans="1:13">
      <c r="A394" s="70">
        <v>389</v>
      </c>
      <c r="B394" s="56" t="s">
        <v>429</v>
      </c>
      <c r="C394" s="56" t="s">
        <v>16</v>
      </c>
      <c r="D394" s="56" t="s">
        <v>329</v>
      </c>
      <c r="E394" s="56" t="s">
        <v>31</v>
      </c>
      <c r="F394" s="71">
        <v>1500</v>
      </c>
      <c r="G394" s="71">
        <v>375</v>
      </c>
      <c r="H394" s="71">
        <v>1875</v>
      </c>
      <c r="I394" s="60">
        <v>44013</v>
      </c>
      <c r="J394" s="60">
        <v>44805</v>
      </c>
      <c r="K394" s="77">
        <v>27</v>
      </c>
      <c r="L394" s="77">
        <v>3</v>
      </c>
      <c r="M394" s="77">
        <v>30</v>
      </c>
    </row>
    <row r="395" s="4" customFormat="1" customHeight="1" spans="1:13">
      <c r="A395" s="70">
        <v>390</v>
      </c>
      <c r="B395" s="56" t="s">
        <v>430</v>
      </c>
      <c r="C395" s="56" t="s">
        <v>23</v>
      </c>
      <c r="D395" s="77" t="s">
        <v>329</v>
      </c>
      <c r="E395" s="56" t="s">
        <v>31</v>
      </c>
      <c r="F395" s="71">
        <v>1500</v>
      </c>
      <c r="G395" s="71">
        <v>375</v>
      </c>
      <c r="H395" s="71">
        <v>1875</v>
      </c>
      <c r="I395" s="60">
        <v>44409</v>
      </c>
      <c r="J395" s="60">
        <v>44805</v>
      </c>
      <c r="K395" s="56">
        <v>14</v>
      </c>
      <c r="L395" s="77">
        <v>3</v>
      </c>
      <c r="M395" s="77">
        <v>17</v>
      </c>
    </row>
    <row r="396" s="4" customFormat="1" customHeight="1" spans="1:13">
      <c r="A396" s="70">
        <v>391</v>
      </c>
      <c r="B396" s="68" t="s">
        <v>431</v>
      </c>
      <c r="C396" s="68" t="s">
        <v>16</v>
      </c>
      <c r="D396" s="68" t="s">
        <v>329</v>
      </c>
      <c r="E396" s="68" t="s">
        <v>18</v>
      </c>
      <c r="F396" s="71">
        <v>1500</v>
      </c>
      <c r="G396" s="71">
        <v>375</v>
      </c>
      <c r="H396" s="71">
        <v>1875</v>
      </c>
      <c r="I396" s="75">
        <v>44593</v>
      </c>
      <c r="J396" s="60">
        <v>44835</v>
      </c>
      <c r="K396" s="88">
        <v>8</v>
      </c>
      <c r="L396" s="56">
        <v>3</v>
      </c>
      <c r="M396" s="88">
        <v>11</v>
      </c>
    </row>
    <row r="397" s="4" customFormat="1" customHeight="1" spans="1:13">
      <c r="A397" s="70">
        <v>392</v>
      </c>
      <c r="B397" s="56" t="s">
        <v>432</v>
      </c>
      <c r="C397" s="56" t="s">
        <v>16</v>
      </c>
      <c r="D397" s="68" t="s">
        <v>329</v>
      </c>
      <c r="E397" s="68" t="s">
        <v>18</v>
      </c>
      <c r="F397" s="71">
        <v>1500</v>
      </c>
      <c r="G397" s="71">
        <v>375</v>
      </c>
      <c r="H397" s="71">
        <v>1875</v>
      </c>
      <c r="I397" s="75">
        <v>44621</v>
      </c>
      <c r="J397" s="60">
        <v>44835</v>
      </c>
      <c r="K397" s="88">
        <v>7</v>
      </c>
      <c r="L397" s="56">
        <v>3</v>
      </c>
      <c r="M397" s="88">
        <v>10</v>
      </c>
    </row>
    <row r="398" s="4" customFormat="1" customHeight="1" spans="1:13">
      <c r="A398" s="70">
        <v>393</v>
      </c>
      <c r="B398" s="56" t="s">
        <v>433</v>
      </c>
      <c r="C398" s="56" t="s">
        <v>16</v>
      </c>
      <c r="D398" s="68" t="s">
        <v>329</v>
      </c>
      <c r="E398" s="68" t="s">
        <v>18</v>
      </c>
      <c r="F398" s="71">
        <v>1500</v>
      </c>
      <c r="G398" s="71">
        <v>375</v>
      </c>
      <c r="H398" s="71">
        <v>1875</v>
      </c>
      <c r="I398" s="75">
        <v>44621</v>
      </c>
      <c r="J398" s="60">
        <v>44835</v>
      </c>
      <c r="K398" s="88">
        <v>7</v>
      </c>
      <c r="L398" s="56">
        <v>3</v>
      </c>
      <c r="M398" s="88">
        <v>10</v>
      </c>
    </row>
    <row r="399" s="4" customFormat="1" customHeight="1" spans="1:13">
      <c r="A399" s="70">
        <v>394</v>
      </c>
      <c r="B399" s="56" t="s">
        <v>434</v>
      </c>
      <c r="C399" s="56" t="s">
        <v>16</v>
      </c>
      <c r="D399" s="68" t="s">
        <v>329</v>
      </c>
      <c r="E399" s="68" t="s">
        <v>18</v>
      </c>
      <c r="F399" s="71">
        <v>1500</v>
      </c>
      <c r="G399" s="71">
        <v>375</v>
      </c>
      <c r="H399" s="71">
        <v>1875</v>
      </c>
      <c r="I399" s="75">
        <v>44593</v>
      </c>
      <c r="J399" s="60">
        <v>44835</v>
      </c>
      <c r="K399" s="88">
        <v>8</v>
      </c>
      <c r="L399" s="56">
        <v>3</v>
      </c>
      <c r="M399" s="88">
        <v>11</v>
      </c>
    </row>
    <row r="400" s="4" customFormat="1" customHeight="1" spans="1:13">
      <c r="A400" s="70">
        <v>395</v>
      </c>
      <c r="B400" s="56" t="s">
        <v>435</v>
      </c>
      <c r="C400" s="56" t="s">
        <v>16</v>
      </c>
      <c r="D400" s="68" t="s">
        <v>329</v>
      </c>
      <c r="E400" s="68" t="s">
        <v>18</v>
      </c>
      <c r="F400" s="71">
        <v>1500</v>
      </c>
      <c r="G400" s="71">
        <v>375</v>
      </c>
      <c r="H400" s="71">
        <v>1875</v>
      </c>
      <c r="I400" s="75">
        <v>44621</v>
      </c>
      <c r="J400" s="60">
        <v>44835</v>
      </c>
      <c r="K400" s="88">
        <v>7</v>
      </c>
      <c r="L400" s="56">
        <v>3</v>
      </c>
      <c r="M400" s="88">
        <v>10</v>
      </c>
    </row>
    <row r="401" s="4" customFormat="1" customHeight="1" spans="1:13">
      <c r="A401" s="70">
        <v>396</v>
      </c>
      <c r="B401" s="56" t="s">
        <v>436</v>
      </c>
      <c r="C401" s="56" t="s">
        <v>16</v>
      </c>
      <c r="D401" s="68" t="s">
        <v>329</v>
      </c>
      <c r="E401" s="68" t="s">
        <v>18</v>
      </c>
      <c r="F401" s="71">
        <v>1500</v>
      </c>
      <c r="G401" s="71">
        <v>375</v>
      </c>
      <c r="H401" s="71">
        <v>1875</v>
      </c>
      <c r="I401" s="75">
        <v>44621</v>
      </c>
      <c r="J401" s="60">
        <v>44835</v>
      </c>
      <c r="K401" s="88">
        <v>7</v>
      </c>
      <c r="L401" s="56">
        <v>3</v>
      </c>
      <c r="M401" s="88">
        <v>10</v>
      </c>
    </row>
    <row r="402" s="4" customFormat="1" customHeight="1" spans="1:13">
      <c r="A402" s="70">
        <v>397</v>
      </c>
      <c r="B402" s="56" t="s">
        <v>86</v>
      </c>
      <c r="C402" s="56" t="s">
        <v>23</v>
      </c>
      <c r="D402" s="68" t="s">
        <v>329</v>
      </c>
      <c r="E402" s="68" t="s">
        <v>18</v>
      </c>
      <c r="F402" s="71">
        <v>1500</v>
      </c>
      <c r="G402" s="71">
        <v>375</v>
      </c>
      <c r="H402" s="71">
        <v>1875</v>
      </c>
      <c r="I402" s="75">
        <v>44652</v>
      </c>
      <c r="J402" s="60">
        <v>44835</v>
      </c>
      <c r="K402" s="77">
        <v>6</v>
      </c>
      <c r="L402" s="56">
        <v>3</v>
      </c>
      <c r="M402" s="88">
        <v>9</v>
      </c>
    </row>
    <row r="403" s="4" customFormat="1" customHeight="1" spans="1:13">
      <c r="A403" s="70">
        <v>398</v>
      </c>
      <c r="B403" s="68" t="s">
        <v>437</v>
      </c>
      <c r="C403" s="68" t="s">
        <v>16</v>
      </c>
      <c r="D403" s="68" t="s">
        <v>329</v>
      </c>
      <c r="E403" s="68" t="s">
        <v>18</v>
      </c>
      <c r="F403" s="71">
        <v>1500</v>
      </c>
      <c r="G403" s="71">
        <v>375</v>
      </c>
      <c r="H403" s="71">
        <v>1875</v>
      </c>
      <c r="I403" s="75">
        <v>44682</v>
      </c>
      <c r="J403" s="60">
        <v>44835</v>
      </c>
      <c r="K403" s="68">
        <v>5</v>
      </c>
      <c r="L403" s="56">
        <v>3</v>
      </c>
      <c r="M403" s="68">
        <v>8</v>
      </c>
    </row>
    <row r="404" s="4" customFormat="1" customHeight="1" spans="1:13">
      <c r="A404" s="70">
        <v>399</v>
      </c>
      <c r="B404" s="56" t="s">
        <v>438</v>
      </c>
      <c r="C404" s="56" t="s">
        <v>16</v>
      </c>
      <c r="D404" s="68" t="s">
        <v>329</v>
      </c>
      <c r="E404" s="68" t="s">
        <v>18</v>
      </c>
      <c r="F404" s="71">
        <v>1500</v>
      </c>
      <c r="G404" s="71">
        <v>375</v>
      </c>
      <c r="H404" s="71">
        <v>1875</v>
      </c>
      <c r="I404" s="75">
        <v>44593</v>
      </c>
      <c r="J404" s="60">
        <v>44835</v>
      </c>
      <c r="K404" s="88">
        <v>8</v>
      </c>
      <c r="L404" s="56">
        <v>3</v>
      </c>
      <c r="M404" s="88">
        <v>11</v>
      </c>
    </row>
    <row r="405" s="4" customFormat="1" customHeight="1" spans="1:13">
      <c r="A405" s="70">
        <v>400</v>
      </c>
      <c r="B405" s="56" t="s">
        <v>439</v>
      </c>
      <c r="C405" s="56" t="s">
        <v>16</v>
      </c>
      <c r="D405" s="68" t="s">
        <v>329</v>
      </c>
      <c r="E405" s="68" t="s">
        <v>18</v>
      </c>
      <c r="F405" s="71">
        <v>1500</v>
      </c>
      <c r="G405" s="71">
        <v>375</v>
      </c>
      <c r="H405" s="71">
        <v>1875</v>
      </c>
      <c r="I405" s="75">
        <v>44562</v>
      </c>
      <c r="J405" s="60">
        <v>44835</v>
      </c>
      <c r="K405" s="88">
        <v>9</v>
      </c>
      <c r="L405" s="56">
        <v>3</v>
      </c>
      <c r="M405" s="88">
        <v>12</v>
      </c>
    </row>
    <row r="406" s="4" customFormat="1" customHeight="1" spans="1:13">
      <c r="A406" s="70">
        <v>401</v>
      </c>
      <c r="B406" s="56" t="s">
        <v>440</v>
      </c>
      <c r="C406" s="56" t="s">
        <v>16</v>
      </c>
      <c r="D406" s="68" t="s">
        <v>329</v>
      </c>
      <c r="E406" s="68" t="s">
        <v>18</v>
      </c>
      <c r="F406" s="71">
        <v>1500</v>
      </c>
      <c r="G406" s="71">
        <v>375</v>
      </c>
      <c r="H406" s="71">
        <v>1875</v>
      </c>
      <c r="I406" s="75">
        <v>44562</v>
      </c>
      <c r="J406" s="60">
        <v>44835</v>
      </c>
      <c r="K406" s="88">
        <v>9</v>
      </c>
      <c r="L406" s="56">
        <v>3</v>
      </c>
      <c r="M406" s="88">
        <v>12</v>
      </c>
    </row>
    <row r="407" s="4" customFormat="1" customHeight="1" spans="1:13">
      <c r="A407" s="70">
        <v>402</v>
      </c>
      <c r="B407" s="68" t="s">
        <v>441</v>
      </c>
      <c r="C407" s="68" t="s">
        <v>16</v>
      </c>
      <c r="D407" s="68" t="s">
        <v>329</v>
      </c>
      <c r="E407" s="68" t="s">
        <v>18</v>
      </c>
      <c r="F407" s="71">
        <v>1000</v>
      </c>
      <c r="G407" s="71">
        <v>250</v>
      </c>
      <c r="H407" s="71">
        <v>1250</v>
      </c>
      <c r="I407" s="75">
        <v>44531</v>
      </c>
      <c r="J407" s="60">
        <v>44835</v>
      </c>
      <c r="K407" s="68">
        <v>10</v>
      </c>
      <c r="L407" s="56">
        <v>2</v>
      </c>
      <c r="M407" s="68">
        <v>12</v>
      </c>
    </row>
    <row r="408" s="4" customFormat="1" customHeight="1" spans="1:13">
      <c r="A408" s="70">
        <v>403</v>
      </c>
      <c r="B408" s="56" t="s">
        <v>442</v>
      </c>
      <c r="C408" s="56" t="s">
        <v>16</v>
      </c>
      <c r="D408" s="68" t="s">
        <v>329</v>
      </c>
      <c r="E408" s="68" t="s">
        <v>18</v>
      </c>
      <c r="F408" s="71">
        <v>1000</v>
      </c>
      <c r="G408" s="71">
        <v>250</v>
      </c>
      <c r="H408" s="71">
        <v>1250</v>
      </c>
      <c r="I408" s="75">
        <v>44531</v>
      </c>
      <c r="J408" s="60">
        <v>44835</v>
      </c>
      <c r="K408" s="68">
        <v>10</v>
      </c>
      <c r="L408" s="56">
        <v>2</v>
      </c>
      <c r="M408" s="68">
        <v>12</v>
      </c>
    </row>
    <row r="409" s="4" customFormat="1" customHeight="1" spans="1:13">
      <c r="A409" s="70">
        <v>404</v>
      </c>
      <c r="B409" s="56" t="s">
        <v>443</v>
      </c>
      <c r="C409" s="56" t="s">
        <v>16</v>
      </c>
      <c r="D409" s="68" t="s">
        <v>329</v>
      </c>
      <c r="E409" s="68" t="s">
        <v>18</v>
      </c>
      <c r="F409" s="71">
        <v>1500</v>
      </c>
      <c r="G409" s="71">
        <v>375</v>
      </c>
      <c r="H409" s="71">
        <v>1875</v>
      </c>
      <c r="I409" s="75">
        <v>44562</v>
      </c>
      <c r="J409" s="60">
        <v>44835</v>
      </c>
      <c r="K409" s="68">
        <v>9</v>
      </c>
      <c r="L409" s="56">
        <v>3</v>
      </c>
      <c r="M409" s="68">
        <v>12</v>
      </c>
    </row>
    <row r="410" s="4" customFormat="1" customHeight="1" spans="1:13">
      <c r="A410" s="70">
        <v>405</v>
      </c>
      <c r="B410" s="56" t="s">
        <v>444</v>
      </c>
      <c r="C410" s="68" t="s">
        <v>23</v>
      </c>
      <c r="D410" s="68" t="s">
        <v>329</v>
      </c>
      <c r="E410" s="68" t="s">
        <v>18</v>
      </c>
      <c r="F410" s="71">
        <v>1500</v>
      </c>
      <c r="G410" s="71">
        <v>375</v>
      </c>
      <c r="H410" s="71">
        <v>1875</v>
      </c>
      <c r="I410" s="75">
        <v>44562</v>
      </c>
      <c r="J410" s="60">
        <v>44835</v>
      </c>
      <c r="K410" s="68">
        <v>9</v>
      </c>
      <c r="L410" s="56">
        <v>3</v>
      </c>
      <c r="M410" s="68">
        <v>12</v>
      </c>
    </row>
    <row r="411" s="4" customFormat="1" customHeight="1" spans="1:13">
      <c r="A411" s="70">
        <v>406</v>
      </c>
      <c r="B411" s="68" t="s">
        <v>445</v>
      </c>
      <c r="C411" s="68" t="s">
        <v>23</v>
      </c>
      <c r="D411" s="68" t="s">
        <v>329</v>
      </c>
      <c r="E411" s="68" t="s">
        <v>18</v>
      </c>
      <c r="F411" s="71">
        <v>1500</v>
      </c>
      <c r="G411" s="71">
        <v>375</v>
      </c>
      <c r="H411" s="71">
        <v>1875</v>
      </c>
      <c r="I411" s="75">
        <v>44287</v>
      </c>
      <c r="J411" s="75">
        <v>44835</v>
      </c>
      <c r="K411" s="68">
        <v>9</v>
      </c>
      <c r="L411" s="68">
        <v>3</v>
      </c>
      <c r="M411" s="68">
        <v>12</v>
      </c>
    </row>
    <row r="412" s="4" customFormat="1" customHeight="1" spans="1:13">
      <c r="A412" s="70">
        <v>407</v>
      </c>
      <c r="B412" s="56" t="s">
        <v>446</v>
      </c>
      <c r="C412" s="56" t="s">
        <v>16</v>
      </c>
      <c r="D412" s="56" t="s">
        <v>329</v>
      </c>
      <c r="E412" s="68" t="s">
        <v>18</v>
      </c>
      <c r="F412" s="71">
        <v>1500</v>
      </c>
      <c r="G412" s="71">
        <v>375</v>
      </c>
      <c r="H412" s="71">
        <v>1875</v>
      </c>
      <c r="I412" s="60">
        <v>44562</v>
      </c>
      <c r="J412" s="75">
        <v>44835</v>
      </c>
      <c r="K412" s="56">
        <v>9</v>
      </c>
      <c r="L412" s="56">
        <v>3</v>
      </c>
      <c r="M412" s="56">
        <v>12</v>
      </c>
    </row>
    <row r="413" s="4" customFormat="1" customHeight="1" spans="1:13">
      <c r="A413" s="70">
        <v>408</v>
      </c>
      <c r="B413" s="56" t="s">
        <v>447</v>
      </c>
      <c r="C413" s="56" t="s">
        <v>16</v>
      </c>
      <c r="D413" s="56" t="s">
        <v>329</v>
      </c>
      <c r="E413" s="68" t="s">
        <v>18</v>
      </c>
      <c r="F413" s="71">
        <v>1500</v>
      </c>
      <c r="G413" s="71">
        <v>375</v>
      </c>
      <c r="H413" s="71">
        <v>1875</v>
      </c>
      <c r="I413" s="60">
        <v>44713</v>
      </c>
      <c r="J413" s="75">
        <v>44835</v>
      </c>
      <c r="K413" s="56">
        <v>4</v>
      </c>
      <c r="L413" s="56">
        <v>3</v>
      </c>
      <c r="M413" s="56">
        <v>7</v>
      </c>
    </row>
    <row r="414" s="4" customFormat="1" customHeight="1" spans="1:13">
      <c r="A414" s="70">
        <v>409</v>
      </c>
      <c r="B414" s="56" t="s">
        <v>448</v>
      </c>
      <c r="C414" s="56" t="s">
        <v>16</v>
      </c>
      <c r="D414" s="56" t="s">
        <v>329</v>
      </c>
      <c r="E414" s="68" t="s">
        <v>18</v>
      </c>
      <c r="F414" s="71">
        <v>500</v>
      </c>
      <c r="G414" s="71">
        <v>125</v>
      </c>
      <c r="H414" s="71">
        <v>625</v>
      </c>
      <c r="I414" s="60">
        <v>44501</v>
      </c>
      <c r="J414" s="75">
        <v>44835</v>
      </c>
      <c r="K414" s="56">
        <v>11</v>
      </c>
      <c r="L414" s="56">
        <v>1</v>
      </c>
      <c r="M414" s="56">
        <v>12</v>
      </c>
    </row>
    <row r="415" s="4" customFormat="1" customHeight="1" spans="1:13">
      <c r="A415" s="70">
        <v>410</v>
      </c>
      <c r="B415" s="56" t="s">
        <v>449</v>
      </c>
      <c r="C415" s="56" t="s">
        <v>16</v>
      </c>
      <c r="D415" s="56" t="s">
        <v>329</v>
      </c>
      <c r="E415" s="68" t="s">
        <v>18</v>
      </c>
      <c r="F415" s="71">
        <v>1500</v>
      </c>
      <c r="G415" s="71">
        <v>375</v>
      </c>
      <c r="H415" s="71">
        <v>1875</v>
      </c>
      <c r="I415" s="60">
        <v>44621</v>
      </c>
      <c r="J415" s="75">
        <v>44835</v>
      </c>
      <c r="K415" s="56">
        <v>7</v>
      </c>
      <c r="L415" s="56">
        <v>3</v>
      </c>
      <c r="M415" s="56">
        <v>10</v>
      </c>
    </row>
    <row r="416" s="4" customFormat="1" customHeight="1" spans="1:13">
      <c r="A416" s="70">
        <v>411</v>
      </c>
      <c r="B416" s="56" t="s">
        <v>450</v>
      </c>
      <c r="C416" s="56" t="s">
        <v>16</v>
      </c>
      <c r="D416" s="56" t="s">
        <v>329</v>
      </c>
      <c r="E416" s="68" t="s">
        <v>18</v>
      </c>
      <c r="F416" s="71">
        <v>1500</v>
      </c>
      <c r="G416" s="71">
        <v>375</v>
      </c>
      <c r="H416" s="71">
        <v>1875</v>
      </c>
      <c r="I416" s="60">
        <v>44774</v>
      </c>
      <c r="J416" s="75">
        <v>44835</v>
      </c>
      <c r="K416" s="56">
        <v>2</v>
      </c>
      <c r="L416" s="56">
        <v>3</v>
      </c>
      <c r="M416" s="56">
        <v>5</v>
      </c>
    </row>
    <row r="417" s="4" customFormat="1" customHeight="1" spans="1:13">
      <c r="A417" s="70">
        <v>412</v>
      </c>
      <c r="B417" s="56" t="s">
        <v>451</v>
      </c>
      <c r="C417" s="56" t="s">
        <v>16</v>
      </c>
      <c r="D417" s="77" t="s">
        <v>329</v>
      </c>
      <c r="E417" s="56" t="s">
        <v>18</v>
      </c>
      <c r="F417" s="71">
        <v>1500</v>
      </c>
      <c r="G417" s="71">
        <v>375</v>
      </c>
      <c r="H417" s="71">
        <v>1875</v>
      </c>
      <c r="I417" s="60">
        <v>44593</v>
      </c>
      <c r="J417" s="60">
        <v>44805</v>
      </c>
      <c r="K417" s="56">
        <v>8</v>
      </c>
      <c r="L417" s="77">
        <v>3</v>
      </c>
      <c r="M417" s="77">
        <v>11</v>
      </c>
    </row>
    <row r="418" s="4" customFormat="1" customHeight="1" spans="1:13">
      <c r="A418" s="70">
        <v>413</v>
      </c>
      <c r="B418" s="56" t="s">
        <v>452</v>
      </c>
      <c r="C418" s="56" t="s">
        <v>16</v>
      </c>
      <c r="D418" s="77" t="s">
        <v>329</v>
      </c>
      <c r="E418" s="56" t="s">
        <v>18</v>
      </c>
      <c r="F418" s="71">
        <v>1500</v>
      </c>
      <c r="G418" s="71">
        <v>375</v>
      </c>
      <c r="H418" s="71">
        <v>1875</v>
      </c>
      <c r="I418" s="60">
        <v>44713</v>
      </c>
      <c r="J418" s="60">
        <v>44805</v>
      </c>
      <c r="K418" s="56">
        <v>4</v>
      </c>
      <c r="L418" s="77">
        <v>3</v>
      </c>
      <c r="M418" s="77">
        <v>7</v>
      </c>
    </row>
    <row r="419" s="4" customFormat="1" customHeight="1" spans="1:13">
      <c r="A419" s="70">
        <v>414</v>
      </c>
      <c r="B419" s="56" t="s">
        <v>453</v>
      </c>
      <c r="C419" s="56" t="s">
        <v>16</v>
      </c>
      <c r="D419" s="77" t="s">
        <v>329</v>
      </c>
      <c r="E419" s="56" t="s">
        <v>18</v>
      </c>
      <c r="F419" s="71">
        <v>1500</v>
      </c>
      <c r="G419" s="71">
        <v>375</v>
      </c>
      <c r="H419" s="71">
        <v>1875</v>
      </c>
      <c r="I419" s="60">
        <v>44652</v>
      </c>
      <c r="J419" s="60">
        <v>44805</v>
      </c>
      <c r="K419" s="56">
        <v>6</v>
      </c>
      <c r="L419" s="77">
        <v>3</v>
      </c>
      <c r="M419" s="77">
        <v>9</v>
      </c>
    </row>
    <row r="420" s="4" customFormat="1" customHeight="1" spans="1:13">
      <c r="A420" s="70">
        <v>415</v>
      </c>
      <c r="B420" s="56" t="s">
        <v>454</v>
      </c>
      <c r="C420" s="56" t="s">
        <v>16</v>
      </c>
      <c r="D420" s="77" t="s">
        <v>329</v>
      </c>
      <c r="E420" s="56" t="s">
        <v>18</v>
      </c>
      <c r="F420" s="71">
        <v>1500</v>
      </c>
      <c r="G420" s="71">
        <v>375</v>
      </c>
      <c r="H420" s="71">
        <v>1875</v>
      </c>
      <c r="I420" s="60">
        <v>44774</v>
      </c>
      <c r="J420" s="60">
        <v>44805</v>
      </c>
      <c r="K420" s="56">
        <v>2</v>
      </c>
      <c r="L420" s="77">
        <v>3</v>
      </c>
      <c r="M420" s="77">
        <v>5</v>
      </c>
    </row>
    <row r="421" s="4" customFormat="1" customHeight="1" spans="1:13">
      <c r="A421" s="62" t="s">
        <v>455</v>
      </c>
      <c r="B421" s="63"/>
      <c r="C421" s="63"/>
      <c r="D421" s="64"/>
      <c r="E421" s="65"/>
      <c r="F421" s="66">
        <f t="shared" ref="F421:H421" si="1">SUM(F294:F420)</f>
        <v>513000</v>
      </c>
      <c r="G421" s="66">
        <f t="shared" si="1"/>
        <v>128250</v>
      </c>
      <c r="H421" s="66">
        <f t="shared" si="1"/>
        <v>641250</v>
      </c>
      <c r="I421" s="74"/>
      <c r="J421" s="91"/>
      <c r="K421" s="65"/>
      <c r="L421" s="65"/>
      <c r="M421" s="65"/>
    </row>
    <row r="422" s="4" customFormat="1" customHeight="1" spans="1:13">
      <c r="A422" s="54">
        <v>416</v>
      </c>
      <c r="B422" s="56" t="s">
        <v>456</v>
      </c>
      <c r="C422" s="56" t="s">
        <v>16</v>
      </c>
      <c r="D422" s="56" t="s">
        <v>457</v>
      </c>
      <c r="E422" s="56" t="s">
        <v>24</v>
      </c>
      <c r="F422" s="90">
        <v>5000</v>
      </c>
      <c r="G422" s="90">
        <v>1250</v>
      </c>
      <c r="H422" s="90">
        <v>6250</v>
      </c>
      <c r="I422" s="92" t="s">
        <v>458</v>
      </c>
      <c r="J422" s="76" t="s">
        <v>19</v>
      </c>
      <c r="K422" s="92">
        <v>0</v>
      </c>
      <c r="L422" s="92">
        <v>5</v>
      </c>
      <c r="M422" s="92">
        <v>5</v>
      </c>
    </row>
    <row r="423" s="4" customFormat="1" customHeight="1" spans="1:13">
      <c r="A423" s="54">
        <v>417</v>
      </c>
      <c r="B423" s="56" t="s">
        <v>459</v>
      </c>
      <c r="C423" s="56" t="s">
        <v>23</v>
      </c>
      <c r="D423" s="56" t="s">
        <v>457</v>
      </c>
      <c r="E423" s="56" t="s">
        <v>24</v>
      </c>
      <c r="F423" s="90">
        <v>5000</v>
      </c>
      <c r="G423" s="90">
        <v>1250</v>
      </c>
      <c r="H423" s="90">
        <v>6250</v>
      </c>
      <c r="I423" s="92" t="s">
        <v>458</v>
      </c>
      <c r="J423" s="76" t="s">
        <v>19</v>
      </c>
      <c r="K423" s="92">
        <v>0</v>
      </c>
      <c r="L423" s="92">
        <v>5</v>
      </c>
      <c r="M423" s="92">
        <v>5</v>
      </c>
    </row>
    <row r="424" s="4" customFormat="1" customHeight="1" spans="1:13">
      <c r="A424" s="54">
        <v>418</v>
      </c>
      <c r="B424" s="56" t="s">
        <v>460</v>
      </c>
      <c r="C424" s="56" t="s">
        <v>16</v>
      </c>
      <c r="D424" s="56" t="s">
        <v>457</v>
      </c>
      <c r="E424" s="56" t="s">
        <v>24</v>
      </c>
      <c r="F424" s="90">
        <v>5000</v>
      </c>
      <c r="G424" s="90">
        <v>1250</v>
      </c>
      <c r="H424" s="90">
        <v>6250</v>
      </c>
      <c r="I424" s="92" t="s">
        <v>458</v>
      </c>
      <c r="J424" s="76" t="s">
        <v>19</v>
      </c>
      <c r="K424" s="92">
        <v>0</v>
      </c>
      <c r="L424" s="92">
        <v>5</v>
      </c>
      <c r="M424" s="92">
        <v>5</v>
      </c>
    </row>
    <row r="425" s="4" customFormat="1" customHeight="1" spans="1:13">
      <c r="A425" s="54">
        <v>419</v>
      </c>
      <c r="B425" s="56" t="s">
        <v>461</v>
      </c>
      <c r="C425" s="56" t="s">
        <v>23</v>
      </c>
      <c r="D425" s="56" t="s">
        <v>457</v>
      </c>
      <c r="E425" s="56" t="s">
        <v>24</v>
      </c>
      <c r="F425" s="90">
        <v>5000</v>
      </c>
      <c r="G425" s="90">
        <v>1250</v>
      </c>
      <c r="H425" s="90">
        <v>6250</v>
      </c>
      <c r="I425" s="92" t="s">
        <v>458</v>
      </c>
      <c r="J425" s="76" t="s">
        <v>19</v>
      </c>
      <c r="K425" s="92">
        <v>0</v>
      </c>
      <c r="L425" s="92">
        <v>5</v>
      </c>
      <c r="M425" s="92">
        <v>5</v>
      </c>
    </row>
    <row r="426" s="4" customFormat="1" customHeight="1" spans="1:13">
      <c r="A426" s="54">
        <v>420</v>
      </c>
      <c r="B426" s="56" t="s">
        <v>462</v>
      </c>
      <c r="C426" s="56" t="s">
        <v>23</v>
      </c>
      <c r="D426" s="56" t="s">
        <v>457</v>
      </c>
      <c r="E426" s="56" t="s">
        <v>24</v>
      </c>
      <c r="F426" s="90">
        <v>5000</v>
      </c>
      <c r="G426" s="90">
        <v>1250</v>
      </c>
      <c r="H426" s="90">
        <v>6250</v>
      </c>
      <c r="I426" s="92" t="s">
        <v>458</v>
      </c>
      <c r="J426" s="76" t="s">
        <v>19</v>
      </c>
      <c r="K426" s="92">
        <v>0</v>
      </c>
      <c r="L426" s="92">
        <v>5</v>
      </c>
      <c r="M426" s="92">
        <v>5</v>
      </c>
    </row>
    <row r="427" s="4" customFormat="1" customHeight="1" spans="1:13">
      <c r="A427" s="54">
        <v>421</v>
      </c>
      <c r="B427" s="56" t="s">
        <v>463</v>
      </c>
      <c r="C427" s="56" t="s">
        <v>16</v>
      </c>
      <c r="D427" s="56" t="s">
        <v>457</v>
      </c>
      <c r="E427" s="56" t="s">
        <v>24</v>
      </c>
      <c r="F427" s="90">
        <v>5000</v>
      </c>
      <c r="G427" s="90">
        <v>1250</v>
      </c>
      <c r="H427" s="90">
        <v>6250</v>
      </c>
      <c r="I427" s="92" t="s">
        <v>458</v>
      </c>
      <c r="J427" s="76" t="s">
        <v>19</v>
      </c>
      <c r="K427" s="92">
        <v>0</v>
      </c>
      <c r="L427" s="92">
        <v>5</v>
      </c>
      <c r="M427" s="92">
        <v>5</v>
      </c>
    </row>
    <row r="428" s="4" customFormat="1" customHeight="1" spans="1:13">
      <c r="A428" s="54">
        <v>422</v>
      </c>
      <c r="B428" s="56" t="s">
        <v>464</v>
      </c>
      <c r="C428" s="56" t="s">
        <v>16</v>
      </c>
      <c r="D428" s="56" t="s">
        <v>457</v>
      </c>
      <c r="E428" s="56" t="s">
        <v>24</v>
      </c>
      <c r="F428" s="90">
        <v>5000</v>
      </c>
      <c r="G428" s="90">
        <v>1250</v>
      </c>
      <c r="H428" s="90">
        <v>6250</v>
      </c>
      <c r="I428" s="92" t="s">
        <v>458</v>
      </c>
      <c r="J428" s="76" t="s">
        <v>19</v>
      </c>
      <c r="K428" s="92">
        <v>0</v>
      </c>
      <c r="L428" s="92">
        <v>5</v>
      </c>
      <c r="M428" s="92">
        <v>5</v>
      </c>
    </row>
    <row r="429" s="4" customFormat="1" customHeight="1" spans="1:13">
      <c r="A429" s="54">
        <v>423</v>
      </c>
      <c r="B429" s="56" t="s">
        <v>465</v>
      </c>
      <c r="C429" s="56" t="s">
        <v>16</v>
      </c>
      <c r="D429" s="56" t="s">
        <v>457</v>
      </c>
      <c r="E429" s="56" t="s">
        <v>24</v>
      </c>
      <c r="F429" s="90">
        <v>5000</v>
      </c>
      <c r="G429" s="90">
        <v>1250</v>
      </c>
      <c r="H429" s="90">
        <v>6250</v>
      </c>
      <c r="I429" s="92" t="s">
        <v>458</v>
      </c>
      <c r="J429" s="76" t="s">
        <v>19</v>
      </c>
      <c r="K429" s="92">
        <v>0</v>
      </c>
      <c r="L429" s="92">
        <v>5</v>
      </c>
      <c r="M429" s="92">
        <v>5</v>
      </c>
    </row>
    <row r="430" s="5" customFormat="1" customHeight="1" spans="1:13">
      <c r="A430" s="54">
        <v>424</v>
      </c>
      <c r="B430" s="56" t="s">
        <v>466</v>
      </c>
      <c r="C430" s="56" t="s">
        <v>16</v>
      </c>
      <c r="D430" s="56" t="s">
        <v>457</v>
      </c>
      <c r="E430" s="56" t="s">
        <v>24</v>
      </c>
      <c r="F430" s="90">
        <v>5000</v>
      </c>
      <c r="G430" s="90">
        <v>1250</v>
      </c>
      <c r="H430" s="90">
        <v>6250</v>
      </c>
      <c r="I430" s="92" t="s">
        <v>458</v>
      </c>
      <c r="J430" s="76" t="s">
        <v>19</v>
      </c>
      <c r="K430" s="92">
        <v>0</v>
      </c>
      <c r="L430" s="92">
        <v>5</v>
      </c>
      <c r="M430" s="92">
        <v>5</v>
      </c>
    </row>
    <row r="431" s="6" customFormat="1" customHeight="1" spans="1:13">
      <c r="A431" s="54">
        <v>425</v>
      </c>
      <c r="B431" s="56" t="s">
        <v>467</v>
      </c>
      <c r="C431" s="56" t="s">
        <v>23</v>
      </c>
      <c r="D431" s="56" t="s">
        <v>457</v>
      </c>
      <c r="E431" s="56" t="s">
        <v>24</v>
      </c>
      <c r="F431" s="90">
        <v>12000</v>
      </c>
      <c r="G431" s="90">
        <v>3000</v>
      </c>
      <c r="H431" s="90">
        <v>15000</v>
      </c>
      <c r="I431" s="86">
        <v>44531</v>
      </c>
      <c r="J431" s="76" t="s">
        <v>19</v>
      </c>
      <c r="K431" s="92">
        <v>0</v>
      </c>
      <c r="L431" s="92">
        <v>12</v>
      </c>
      <c r="M431" s="92">
        <v>12</v>
      </c>
    </row>
    <row r="432" s="6" customFormat="1" customHeight="1" spans="1:13">
      <c r="A432" s="54">
        <v>426</v>
      </c>
      <c r="B432" s="56" t="s">
        <v>468</v>
      </c>
      <c r="C432" s="56" t="s">
        <v>23</v>
      </c>
      <c r="D432" s="56" t="s">
        <v>457</v>
      </c>
      <c r="E432" s="56" t="s">
        <v>24</v>
      </c>
      <c r="F432" s="90">
        <v>9000</v>
      </c>
      <c r="G432" s="90">
        <v>2250</v>
      </c>
      <c r="H432" s="90">
        <v>11250</v>
      </c>
      <c r="I432" s="92" t="s">
        <v>469</v>
      </c>
      <c r="J432" s="76" t="s">
        <v>19</v>
      </c>
      <c r="K432" s="92">
        <v>0</v>
      </c>
      <c r="L432" s="92">
        <v>9</v>
      </c>
      <c r="M432" s="92">
        <v>9</v>
      </c>
    </row>
    <row r="433" s="6" customFormat="1" customHeight="1" spans="1:13">
      <c r="A433" s="54">
        <v>427</v>
      </c>
      <c r="B433" s="56" t="s">
        <v>470</v>
      </c>
      <c r="C433" s="56" t="s">
        <v>23</v>
      </c>
      <c r="D433" s="56" t="s">
        <v>457</v>
      </c>
      <c r="E433" s="56" t="s">
        <v>24</v>
      </c>
      <c r="F433" s="90">
        <v>5000</v>
      </c>
      <c r="G433" s="90">
        <v>1250</v>
      </c>
      <c r="H433" s="90">
        <v>6250</v>
      </c>
      <c r="I433" s="92" t="s">
        <v>458</v>
      </c>
      <c r="J433" s="76" t="s">
        <v>19</v>
      </c>
      <c r="K433" s="92">
        <v>0</v>
      </c>
      <c r="L433" s="92">
        <v>5</v>
      </c>
      <c r="M433" s="92">
        <v>5</v>
      </c>
    </row>
    <row r="434" s="6" customFormat="1" customHeight="1" spans="1:13">
      <c r="A434" s="54">
        <v>428</v>
      </c>
      <c r="B434" s="56" t="s">
        <v>471</v>
      </c>
      <c r="C434" s="56" t="s">
        <v>16</v>
      </c>
      <c r="D434" s="56" t="s">
        <v>457</v>
      </c>
      <c r="E434" s="56" t="s">
        <v>24</v>
      </c>
      <c r="F434" s="90">
        <v>5000</v>
      </c>
      <c r="G434" s="90">
        <v>1250</v>
      </c>
      <c r="H434" s="90">
        <v>6250</v>
      </c>
      <c r="I434" s="92" t="s">
        <v>458</v>
      </c>
      <c r="J434" s="76" t="s">
        <v>19</v>
      </c>
      <c r="K434" s="92">
        <v>0</v>
      </c>
      <c r="L434" s="92">
        <v>5</v>
      </c>
      <c r="M434" s="92">
        <v>5</v>
      </c>
    </row>
    <row r="435" s="6" customFormat="1" customHeight="1" spans="1:13">
      <c r="A435" s="54">
        <v>429</v>
      </c>
      <c r="B435" s="56" t="s">
        <v>472</v>
      </c>
      <c r="C435" s="56" t="s">
        <v>16</v>
      </c>
      <c r="D435" s="56" t="s">
        <v>457</v>
      </c>
      <c r="E435" s="56" t="s">
        <v>24</v>
      </c>
      <c r="F435" s="90">
        <v>5000</v>
      </c>
      <c r="G435" s="90">
        <v>1250</v>
      </c>
      <c r="H435" s="90">
        <v>6250</v>
      </c>
      <c r="I435" s="92" t="s">
        <v>458</v>
      </c>
      <c r="J435" s="76" t="s">
        <v>19</v>
      </c>
      <c r="K435" s="92">
        <v>0</v>
      </c>
      <c r="L435" s="92">
        <v>5</v>
      </c>
      <c r="M435" s="92">
        <v>5</v>
      </c>
    </row>
    <row r="436" s="7" customFormat="1" customHeight="1" spans="1:13">
      <c r="A436" s="54">
        <v>430</v>
      </c>
      <c r="B436" s="56" t="s">
        <v>473</v>
      </c>
      <c r="C436" s="56" t="s">
        <v>16</v>
      </c>
      <c r="D436" s="56" t="s">
        <v>457</v>
      </c>
      <c r="E436" s="56" t="s">
        <v>24</v>
      </c>
      <c r="F436" s="90">
        <v>5000</v>
      </c>
      <c r="G436" s="90">
        <v>1250</v>
      </c>
      <c r="H436" s="90">
        <v>6250</v>
      </c>
      <c r="I436" s="92" t="s">
        <v>458</v>
      </c>
      <c r="J436" s="76" t="s">
        <v>19</v>
      </c>
      <c r="K436" s="92">
        <v>0</v>
      </c>
      <c r="L436" s="92">
        <v>5</v>
      </c>
      <c r="M436" s="92">
        <v>5</v>
      </c>
    </row>
    <row r="437" s="7" customFormat="1" customHeight="1" spans="1:13">
      <c r="A437" s="54">
        <v>431</v>
      </c>
      <c r="B437" s="56" t="s">
        <v>474</v>
      </c>
      <c r="C437" s="56" t="s">
        <v>16</v>
      </c>
      <c r="D437" s="56" t="s">
        <v>457</v>
      </c>
      <c r="E437" s="56" t="s">
        <v>24</v>
      </c>
      <c r="F437" s="90">
        <v>5000</v>
      </c>
      <c r="G437" s="90">
        <v>1250</v>
      </c>
      <c r="H437" s="90">
        <v>6250</v>
      </c>
      <c r="I437" s="92" t="s">
        <v>458</v>
      </c>
      <c r="J437" s="76" t="s">
        <v>19</v>
      </c>
      <c r="K437" s="92">
        <v>0</v>
      </c>
      <c r="L437" s="92">
        <v>5</v>
      </c>
      <c r="M437" s="92">
        <v>5</v>
      </c>
    </row>
    <row r="438" s="7" customFormat="1" customHeight="1" spans="1:13">
      <c r="A438" s="54">
        <v>432</v>
      </c>
      <c r="B438" s="56" t="s">
        <v>475</v>
      </c>
      <c r="C438" s="56" t="s">
        <v>16</v>
      </c>
      <c r="D438" s="56" t="s">
        <v>457</v>
      </c>
      <c r="E438" s="56" t="s">
        <v>24</v>
      </c>
      <c r="F438" s="90">
        <v>5000</v>
      </c>
      <c r="G438" s="90">
        <v>1250</v>
      </c>
      <c r="H438" s="90">
        <v>6250</v>
      </c>
      <c r="I438" s="92" t="s">
        <v>458</v>
      </c>
      <c r="J438" s="76" t="s">
        <v>19</v>
      </c>
      <c r="K438" s="92">
        <v>0</v>
      </c>
      <c r="L438" s="92">
        <v>5</v>
      </c>
      <c r="M438" s="92">
        <v>5</v>
      </c>
    </row>
    <row r="439" s="7" customFormat="1" customHeight="1" spans="1:13">
      <c r="A439" s="54">
        <v>433</v>
      </c>
      <c r="B439" s="56" t="s">
        <v>476</v>
      </c>
      <c r="C439" s="56" t="s">
        <v>23</v>
      </c>
      <c r="D439" s="56" t="s">
        <v>457</v>
      </c>
      <c r="E439" s="56" t="s">
        <v>24</v>
      </c>
      <c r="F439" s="90">
        <v>10000</v>
      </c>
      <c r="G439" s="90">
        <v>2500</v>
      </c>
      <c r="H439" s="90">
        <v>12500</v>
      </c>
      <c r="I439" s="92" t="s">
        <v>47</v>
      </c>
      <c r="J439" s="76" t="s">
        <v>19</v>
      </c>
      <c r="K439" s="92">
        <v>0</v>
      </c>
      <c r="L439" s="92">
        <v>10</v>
      </c>
      <c r="M439" s="92">
        <v>10</v>
      </c>
    </row>
    <row r="440" s="7" customFormat="1" customHeight="1" spans="1:13">
      <c r="A440" s="54">
        <v>434</v>
      </c>
      <c r="B440" s="56" t="s">
        <v>477</v>
      </c>
      <c r="C440" s="56" t="s">
        <v>23</v>
      </c>
      <c r="D440" s="56" t="s">
        <v>457</v>
      </c>
      <c r="E440" s="56" t="s">
        <v>24</v>
      </c>
      <c r="F440" s="90">
        <v>3000</v>
      </c>
      <c r="G440" s="90">
        <v>750</v>
      </c>
      <c r="H440" s="90">
        <v>3750</v>
      </c>
      <c r="I440" s="92" t="s">
        <v>27</v>
      </c>
      <c r="J440" s="76" t="s">
        <v>19</v>
      </c>
      <c r="K440" s="92">
        <v>0</v>
      </c>
      <c r="L440" s="92">
        <v>3</v>
      </c>
      <c r="M440" s="92">
        <v>3</v>
      </c>
    </row>
    <row r="441" s="8" customFormat="1" customHeight="1" spans="1:13">
      <c r="A441" s="54">
        <v>435</v>
      </c>
      <c r="B441" s="56" t="s">
        <v>478</v>
      </c>
      <c r="C441" s="56" t="s">
        <v>16</v>
      </c>
      <c r="D441" s="56" t="s">
        <v>457</v>
      </c>
      <c r="E441" s="56" t="s">
        <v>24</v>
      </c>
      <c r="F441" s="90">
        <v>5000</v>
      </c>
      <c r="G441" s="90">
        <v>1250</v>
      </c>
      <c r="H441" s="90">
        <v>6250</v>
      </c>
      <c r="I441" s="92" t="s">
        <v>458</v>
      </c>
      <c r="J441" s="76" t="s">
        <v>19</v>
      </c>
      <c r="K441" s="92">
        <v>0</v>
      </c>
      <c r="L441" s="92">
        <v>5</v>
      </c>
      <c r="M441" s="92">
        <v>5</v>
      </c>
    </row>
    <row r="442" s="8" customFormat="1" customHeight="1" spans="1:13">
      <c r="A442" s="54">
        <v>436</v>
      </c>
      <c r="B442" s="56" t="s">
        <v>479</v>
      </c>
      <c r="C442" s="56" t="s">
        <v>23</v>
      </c>
      <c r="D442" s="56" t="s">
        <v>457</v>
      </c>
      <c r="E442" s="56" t="s">
        <v>24</v>
      </c>
      <c r="F442" s="90">
        <v>5000</v>
      </c>
      <c r="G442" s="90">
        <v>1250</v>
      </c>
      <c r="H442" s="90">
        <v>6250</v>
      </c>
      <c r="I442" s="92" t="s">
        <v>458</v>
      </c>
      <c r="J442" s="76" t="s">
        <v>19</v>
      </c>
      <c r="K442" s="92">
        <v>0</v>
      </c>
      <c r="L442" s="92">
        <v>5</v>
      </c>
      <c r="M442" s="92">
        <v>5</v>
      </c>
    </row>
    <row r="443" s="8" customFormat="1" customHeight="1" spans="1:13">
      <c r="A443" s="54">
        <v>437</v>
      </c>
      <c r="B443" s="56" t="s">
        <v>480</v>
      </c>
      <c r="C443" s="56" t="s">
        <v>16</v>
      </c>
      <c r="D443" s="56" t="s">
        <v>457</v>
      </c>
      <c r="E443" s="56" t="s">
        <v>24</v>
      </c>
      <c r="F443" s="90">
        <v>5000</v>
      </c>
      <c r="G443" s="90">
        <v>1250</v>
      </c>
      <c r="H443" s="90">
        <v>6250</v>
      </c>
      <c r="I443" s="86">
        <v>44774</v>
      </c>
      <c r="J443" s="76" t="s">
        <v>19</v>
      </c>
      <c r="K443" s="92">
        <v>0</v>
      </c>
      <c r="L443" s="92">
        <v>5</v>
      </c>
      <c r="M443" s="92">
        <v>5</v>
      </c>
    </row>
    <row r="444" s="8" customFormat="1" customHeight="1" spans="1:13">
      <c r="A444" s="54">
        <v>438</v>
      </c>
      <c r="B444" s="56" t="s">
        <v>481</v>
      </c>
      <c r="C444" s="56" t="s">
        <v>16</v>
      </c>
      <c r="D444" s="56" t="s">
        <v>457</v>
      </c>
      <c r="E444" s="56" t="s">
        <v>24</v>
      </c>
      <c r="F444" s="90">
        <v>3000</v>
      </c>
      <c r="G444" s="90">
        <v>750</v>
      </c>
      <c r="H444" s="90">
        <v>3750</v>
      </c>
      <c r="I444" s="86" t="s">
        <v>458</v>
      </c>
      <c r="J444" s="76" t="s">
        <v>19</v>
      </c>
      <c r="K444" s="92">
        <v>0</v>
      </c>
      <c r="L444" s="92">
        <v>3</v>
      </c>
      <c r="M444" s="92">
        <v>3</v>
      </c>
    </row>
    <row r="445" s="8" customFormat="1" customHeight="1" spans="1:13">
      <c r="A445" s="54">
        <v>439</v>
      </c>
      <c r="B445" s="56" t="s">
        <v>482</v>
      </c>
      <c r="C445" s="56" t="s">
        <v>16</v>
      </c>
      <c r="D445" s="56" t="s">
        <v>457</v>
      </c>
      <c r="E445" s="56" t="s">
        <v>24</v>
      </c>
      <c r="F445" s="90">
        <v>6000</v>
      </c>
      <c r="G445" s="90">
        <v>1500</v>
      </c>
      <c r="H445" s="90">
        <v>7500</v>
      </c>
      <c r="I445" s="92" t="s">
        <v>458</v>
      </c>
      <c r="J445" s="76" t="s">
        <v>19</v>
      </c>
      <c r="K445" s="92">
        <v>0</v>
      </c>
      <c r="L445" s="92">
        <v>6</v>
      </c>
      <c r="M445" s="92">
        <v>6</v>
      </c>
    </row>
    <row r="446" s="8" customFormat="1" customHeight="1" spans="1:13">
      <c r="A446" s="54">
        <v>440</v>
      </c>
      <c r="B446" s="56" t="s">
        <v>483</v>
      </c>
      <c r="C446" s="56" t="s">
        <v>16</v>
      </c>
      <c r="D446" s="56" t="s">
        <v>457</v>
      </c>
      <c r="E446" s="56" t="s">
        <v>24</v>
      </c>
      <c r="F446" s="90">
        <v>6000</v>
      </c>
      <c r="G446" s="90">
        <v>1500</v>
      </c>
      <c r="H446" s="90">
        <v>7500</v>
      </c>
      <c r="I446" s="92" t="s">
        <v>27</v>
      </c>
      <c r="J446" s="76" t="s">
        <v>19</v>
      </c>
      <c r="K446" s="92">
        <v>0</v>
      </c>
      <c r="L446" s="92">
        <v>6</v>
      </c>
      <c r="M446" s="92">
        <v>6</v>
      </c>
    </row>
    <row r="447" s="8" customFormat="1" customHeight="1" spans="1:13">
      <c r="A447" s="54">
        <v>441</v>
      </c>
      <c r="B447" s="56" t="s">
        <v>484</v>
      </c>
      <c r="C447" s="56" t="s">
        <v>16</v>
      </c>
      <c r="D447" s="56" t="s">
        <v>457</v>
      </c>
      <c r="E447" s="56" t="s">
        <v>24</v>
      </c>
      <c r="F447" s="90">
        <v>6000</v>
      </c>
      <c r="G447" s="90">
        <v>1500</v>
      </c>
      <c r="H447" s="90">
        <v>7500</v>
      </c>
      <c r="I447" s="92" t="s">
        <v>27</v>
      </c>
      <c r="J447" s="76" t="s">
        <v>19</v>
      </c>
      <c r="K447" s="92">
        <v>0</v>
      </c>
      <c r="L447" s="92">
        <v>6</v>
      </c>
      <c r="M447" s="92">
        <v>6</v>
      </c>
    </row>
    <row r="448" s="9" customFormat="1" customHeight="1" spans="1:13">
      <c r="A448" s="54">
        <v>442</v>
      </c>
      <c r="B448" s="56" t="s">
        <v>485</v>
      </c>
      <c r="C448" s="56" t="s">
        <v>23</v>
      </c>
      <c r="D448" s="56" t="s">
        <v>457</v>
      </c>
      <c r="E448" s="56" t="s">
        <v>24</v>
      </c>
      <c r="F448" s="90">
        <v>5000</v>
      </c>
      <c r="G448" s="90">
        <v>1250</v>
      </c>
      <c r="H448" s="90">
        <v>6250</v>
      </c>
      <c r="I448" s="92" t="s">
        <v>458</v>
      </c>
      <c r="J448" s="76" t="s">
        <v>19</v>
      </c>
      <c r="K448" s="92">
        <v>0</v>
      </c>
      <c r="L448" s="92">
        <v>5</v>
      </c>
      <c r="M448" s="92">
        <v>5</v>
      </c>
    </row>
    <row r="449" s="9" customFormat="1" customHeight="1" spans="1:13">
      <c r="A449" s="54">
        <v>443</v>
      </c>
      <c r="B449" s="56" t="s">
        <v>486</v>
      </c>
      <c r="C449" s="56" t="s">
        <v>16</v>
      </c>
      <c r="D449" s="56" t="s">
        <v>457</v>
      </c>
      <c r="E449" s="56" t="s">
        <v>24</v>
      </c>
      <c r="F449" s="90">
        <v>5000</v>
      </c>
      <c r="G449" s="90">
        <v>1250</v>
      </c>
      <c r="H449" s="90">
        <v>6250</v>
      </c>
      <c r="I449" s="92" t="s">
        <v>458</v>
      </c>
      <c r="J449" s="76" t="s">
        <v>19</v>
      </c>
      <c r="K449" s="92">
        <v>0</v>
      </c>
      <c r="L449" s="92">
        <v>5</v>
      </c>
      <c r="M449" s="92">
        <v>5</v>
      </c>
    </row>
    <row r="450" s="9" customFormat="1" customHeight="1" spans="1:13">
      <c r="A450" s="54">
        <v>444</v>
      </c>
      <c r="B450" s="56" t="s">
        <v>487</v>
      </c>
      <c r="C450" s="56" t="s">
        <v>16</v>
      </c>
      <c r="D450" s="56" t="s">
        <v>457</v>
      </c>
      <c r="E450" s="56" t="s">
        <v>24</v>
      </c>
      <c r="F450" s="90">
        <v>5000</v>
      </c>
      <c r="G450" s="90">
        <v>1250</v>
      </c>
      <c r="H450" s="90">
        <v>6250</v>
      </c>
      <c r="I450" s="92" t="s">
        <v>458</v>
      </c>
      <c r="J450" s="76" t="s">
        <v>19</v>
      </c>
      <c r="K450" s="92">
        <v>0</v>
      </c>
      <c r="L450" s="92">
        <v>5</v>
      </c>
      <c r="M450" s="92">
        <v>5</v>
      </c>
    </row>
    <row r="451" s="9" customFormat="1" customHeight="1" spans="1:13">
      <c r="A451" s="54">
        <v>445</v>
      </c>
      <c r="B451" s="56" t="s">
        <v>488</v>
      </c>
      <c r="C451" s="56" t="s">
        <v>23</v>
      </c>
      <c r="D451" s="56" t="s">
        <v>457</v>
      </c>
      <c r="E451" s="56" t="s">
        <v>24</v>
      </c>
      <c r="F451" s="90">
        <v>5000</v>
      </c>
      <c r="G451" s="90">
        <v>1250</v>
      </c>
      <c r="H451" s="90">
        <v>6250</v>
      </c>
      <c r="I451" s="92" t="s">
        <v>458</v>
      </c>
      <c r="J451" s="76" t="s">
        <v>19</v>
      </c>
      <c r="K451" s="92">
        <v>0</v>
      </c>
      <c r="L451" s="92">
        <v>5</v>
      </c>
      <c r="M451" s="92">
        <v>5</v>
      </c>
    </row>
    <row r="452" s="9" customFormat="1" customHeight="1" spans="1:13">
      <c r="A452" s="54">
        <v>446</v>
      </c>
      <c r="B452" s="56" t="s">
        <v>489</v>
      </c>
      <c r="C452" s="56" t="s">
        <v>23</v>
      </c>
      <c r="D452" s="56" t="s">
        <v>457</v>
      </c>
      <c r="E452" s="56" t="s">
        <v>24</v>
      </c>
      <c r="F452" s="90">
        <v>5000</v>
      </c>
      <c r="G452" s="90">
        <v>1250</v>
      </c>
      <c r="H452" s="90">
        <v>6250</v>
      </c>
      <c r="I452" s="92" t="s">
        <v>458</v>
      </c>
      <c r="J452" s="76" t="s">
        <v>19</v>
      </c>
      <c r="K452" s="92">
        <v>0</v>
      </c>
      <c r="L452" s="92">
        <v>5</v>
      </c>
      <c r="M452" s="92">
        <v>5</v>
      </c>
    </row>
    <row r="453" s="9" customFormat="1" customHeight="1" spans="1:13">
      <c r="A453" s="54">
        <v>447</v>
      </c>
      <c r="B453" s="56" t="s">
        <v>490</v>
      </c>
      <c r="C453" s="56" t="s">
        <v>16</v>
      </c>
      <c r="D453" s="56" t="s">
        <v>457</v>
      </c>
      <c r="E453" s="56" t="s">
        <v>24</v>
      </c>
      <c r="F453" s="90">
        <v>5000</v>
      </c>
      <c r="G453" s="90">
        <v>1250</v>
      </c>
      <c r="H453" s="90">
        <v>6250</v>
      </c>
      <c r="I453" s="92" t="s">
        <v>458</v>
      </c>
      <c r="J453" s="76" t="s">
        <v>19</v>
      </c>
      <c r="K453" s="92">
        <v>0</v>
      </c>
      <c r="L453" s="92">
        <v>5</v>
      </c>
      <c r="M453" s="92">
        <v>5</v>
      </c>
    </row>
    <row r="454" s="9" customFormat="1" customHeight="1" spans="1:13">
      <c r="A454" s="54">
        <v>448</v>
      </c>
      <c r="B454" s="56" t="s">
        <v>491</v>
      </c>
      <c r="C454" s="56" t="s">
        <v>16</v>
      </c>
      <c r="D454" s="56" t="s">
        <v>457</v>
      </c>
      <c r="E454" s="56" t="s">
        <v>24</v>
      </c>
      <c r="F454" s="90">
        <v>5000</v>
      </c>
      <c r="G454" s="90">
        <v>1250</v>
      </c>
      <c r="H454" s="90">
        <v>6250</v>
      </c>
      <c r="I454" s="92" t="s">
        <v>458</v>
      </c>
      <c r="J454" s="76" t="s">
        <v>19</v>
      </c>
      <c r="K454" s="92">
        <v>0</v>
      </c>
      <c r="L454" s="92">
        <v>5</v>
      </c>
      <c r="M454" s="92">
        <v>5</v>
      </c>
    </row>
    <row r="455" s="10" customFormat="1" customHeight="1" spans="1:13">
      <c r="A455" s="54">
        <v>449</v>
      </c>
      <c r="B455" s="56" t="s">
        <v>492</v>
      </c>
      <c r="C455" s="56" t="s">
        <v>16</v>
      </c>
      <c r="D455" s="56" t="s">
        <v>457</v>
      </c>
      <c r="E455" s="56" t="s">
        <v>24</v>
      </c>
      <c r="F455" s="90">
        <v>5000</v>
      </c>
      <c r="G455" s="90">
        <v>1250</v>
      </c>
      <c r="H455" s="90">
        <v>6250</v>
      </c>
      <c r="I455" s="92" t="s">
        <v>458</v>
      </c>
      <c r="J455" s="76" t="s">
        <v>19</v>
      </c>
      <c r="K455" s="92">
        <v>0</v>
      </c>
      <c r="L455" s="92">
        <v>5</v>
      </c>
      <c r="M455" s="92">
        <v>5</v>
      </c>
    </row>
    <row r="456" s="10" customFormat="1" customHeight="1" spans="1:13">
      <c r="A456" s="54">
        <v>450</v>
      </c>
      <c r="B456" s="56" t="s">
        <v>493</v>
      </c>
      <c r="C456" s="56" t="s">
        <v>16</v>
      </c>
      <c r="D456" s="56" t="s">
        <v>457</v>
      </c>
      <c r="E456" s="56" t="s">
        <v>24</v>
      </c>
      <c r="F456" s="90">
        <v>5000</v>
      </c>
      <c r="G456" s="90">
        <v>1250</v>
      </c>
      <c r="H456" s="90">
        <v>6250</v>
      </c>
      <c r="I456" s="92" t="s">
        <v>458</v>
      </c>
      <c r="J456" s="76" t="s">
        <v>19</v>
      </c>
      <c r="K456" s="92">
        <v>0</v>
      </c>
      <c r="L456" s="92">
        <v>5</v>
      </c>
      <c r="M456" s="92">
        <v>5</v>
      </c>
    </row>
    <row r="457" s="10" customFormat="1" customHeight="1" spans="1:13">
      <c r="A457" s="54">
        <v>451</v>
      </c>
      <c r="B457" s="56" t="s">
        <v>494</v>
      </c>
      <c r="C457" s="56" t="s">
        <v>16</v>
      </c>
      <c r="D457" s="56" t="s">
        <v>457</v>
      </c>
      <c r="E457" s="56" t="s">
        <v>24</v>
      </c>
      <c r="F457" s="90">
        <v>5000</v>
      </c>
      <c r="G457" s="90">
        <v>1250</v>
      </c>
      <c r="H457" s="90">
        <v>6250</v>
      </c>
      <c r="I457" s="92" t="s">
        <v>458</v>
      </c>
      <c r="J457" s="76" t="s">
        <v>19</v>
      </c>
      <c r="K457" s="92">
        <v>0</v>
      </c>
      <c r="L457" s="92">
        <v>5</v>
      </c>
      <c r="M457" s="92">
        <v>5</v>
      </c>
    </row>
    <row r="458" s="10" customFormat="1" customHeight="1" spans="1:13">
      <c r="A458" s="54">
        <v>452</v>
      </c>
      <c r="B458" s="56" t="s">
        <v>495</v>
      </c>
      <c r="C458" s="56" t="s">
        <v>16</v>
      </c>
      <c r="D458" s="56" t="s">
        <v>457</v>
      </c>
      <c r="E458" s="56" t="s">
        <v>24</v>
      </c>
      <c r="F458" s="90">
        <v>3000</v>
      </c>
      <c r="G458" s="90">
        <v>750</v>
      </c>
      <c r="H458" s="90">
        <v>3750</v>
      </c>
      <c r="I458" s="92" t="s">
        <v>322</v>
      </c>
      <c r="J458" s="76" t="s">
        <v>19</v>
      </c>
      <c r="K458" s="92">
        <v>0</v>
      </c>
      <c r="L458" s="92">
        <v>3</v>
      </c>
      <c r="M458" s="92">
        <v>3</v>
      </c>
    </row>
    <row r="459" s="10" customFormat="1" customHeight="1" spans="1:13">
      <c r="A459" s="54">
        <v>453</v>
      </c>
      <c r="B459" s="56" t="s">
        <v>496</v>
      </c>
      <c r="C459" s="56" t="s">
        <v>16</v>
      </c>
      <c r="D459" s="56" t="s">
        <v>457</v>
      </c>
      <c r="E459" s="56" t="s">
        <v>24</v>
      </c>
      <c r="F459" s="90">
        <v>3000</v>
      </c>
      <c r="G459" s="90">
        <v>750</v>
      </c>
      <c r="H459" s="90">
        <v>3750</v>
      </c>
      <c r="I459" s="92" t="s">
        <v>322</v>
      </c>
      <c r="J459" s="76" t="s">
        <v>19</v>
      </c>
      <c r="K459" s="92">
        <v>0</v>
      </c>
      <c r="L459" s="92">
        <v>3</v>
      </c>
      <c r="M459" s="92">
        <v>3</v>
      </c>
    </row>
    <row r="460" s="10" customFormat="1" customHeight="1" spans="1:13">
      <c r="A460" s="54">
        <v>454</v>
      </c>
      <c r="B460" s="56" t="s">
        <v>497</v>
      </c>
      <c r="C460" s="56" t="s">
        <v>23</v>
      </c>
      <c r="D460" s="56" t="s">
        <v>457</v>
      </c>
      <c r="E460" s="56" t="s">
        <v>24</v>
      </c>
      <c r="F460" s="90">
        <v>6000</v>
      </c>
      <c r="G460" s="90">
        <v>1500</v>
      </c>
      <c r="H460" s="90">
        <v>7500</v>
      </c>
      <c r="I460" s="92" t="s">
        <v>27</v>
      </c>
      <c r="J460" s="76" t="s">
        <v>19</v>
      </c>
      <c r="K460" s="92">
        <v>0</v>
      </c>
      <c r="L460" s="92">
        <v>6</v>
      </c>
      <c r="M460" s="92">
        <v>6</v>
      </c>
    </row>
    <row r="461" s="10" customFormat="1" customHeight="1" spans="1:13">
      <c r="A461" s="54">
        <v>455</v>
      </c>
      <c r="B461" s="56" t="s">
        <v>498</v>
      </c>
      <c r="C461" s="56" t="s">
        <v>16</v>
      </c>
      <c r="D461" s="56" t="s">
        <v>457</v>
      </c>
      <c r="E461" s="56" t="s">
        <v>24</v>
      </c>
      <c r="F461" s="90">
        <v>5000</v>
      </c>
      <c r="G461" s="90">
        <v>1250</v>
      </c>
      <c r="H461" s="90">
        <v>6250</v>
      </c>
      <c r="I461" s="92" t="s">
        <v>458</v>
      </c>
      <c r="J461" s="76" t="s">
        <v>19</v>
      </c>
      <c r="K461" s="92">
        <v>0</v>
      </c>
      <c r="L461" s="92">
        <v>5</v>
      </c>
      <c r="M461" s="92">
        <v>5</v>
      </c>
    </row>
    <row r="462" s="10" customFormat="1" customHeight="1" spans="1:13">
      <c r="A462" s="54">
        <v>456</v>
      </c>
      <c r="B462" s="56" t="s">
        <v>499</v>
      </c>
      <c r="C462" s="56" t="s">
        <v>16</v>
      </c>
      <c r="D462" s="56" t="s">
        <v>457</v>
      </c>
      <c r="E462" s="56" t="s">
        <v>24</v>
      </c>
      <c r="F462" s="90">
        <v>5000</v>
      </c>
      <c r="G462" s="90">
        <v>1250</v>
      </c>
      <c r="H462" s="90">
        <v>6250</v>
      </c>
      <c r="I462" s="86" t="s">
        <v>458</v>
      </c>
      <c r="J462" s="76" t="s">
        <v>19</v>
      </c>
      <c r="K462" s="92">
        <v>0</v>
      </c>
      <c r="L462" s="92">
        <v>5</v>
      </c>
      <c r="M462" s="92">
        <v>5</v>
      </c>
    </row>
    <row r="463" s="10" customFormat="1" customHeight="1" spans="1:13">
      <c r="A463" s="54">
        <v>457</v>
      </c>
      <c r="B463" s="56" t="s">
        <v>500</v>
      </c>
      <c r="C463" s="56" t="s">
        <v>16</v>
      </c>
      <c r="D463" s="56" t="s">
        <v>457</v>
      </c>
      <c r="E463" s="56" t="s">
        <v>24</v>
      </c>
      <c r="F463" s="90">
        <v>5000</v>
      </c>
      <c r="G463" s="90">
        <v>1250</v>
      </c>
      <c r="H463" s="90">
        <v>6250</v>
      </c>
      <c r="I463" s="92" t="s">
        <v>458</v>
      </c>
      <c r="J463" s="76" t="s">
        <v>19</v>
      </c>
      <c r="K463" s="92">
        <v>0</v>
      </c>
      <c r="L463" s="92">
        <v>5</v>
      </c>
      <c r="M463" s="92">
        <v>5</v>
      </c>
    </row>
    <row r="464" s="10" customFormat="1" customHeight="1" spans="1:13">
      <c r="A464" s="54">
        <v>458</v>
      </c>
      <c r="B464" s="56" t="s">
        <v>501</v>
      </c>
      <c r="C464" s="56" t="s">
        <v>16</v>
      </c>
      <c r="D464" s="56" t="s">
        <v>457</v>
      </c>
      <c r="E464" s="56" t="s">
        <v>24</v>
      </c>
      <c r="F464" s="90">
        <v>5000</v>
      </c>
      <c r="G464" s="90">
        <v>1250</v>
      </c>
      <c r="H464" s="90">
        <v>6250</v>
      </c>
      <c r="I464" s="92" t="s">
        <v>458</v>
      </c>
      <c r="J464" s="76" t="s">
        <v>19</v>
      </c>
      <c r="K464" s="92">
        <v>0</v>
      </c>
      <c r="L464" s="92">
        <v>5</v>
      </c>
      <c r="M464" s="92">
        <v>5</v>
      </c>
    </row>
    <row r="465" s="10" customFormat="1" customHeight="1" spans="1:13">
      <c r="A465" s="54">
        <v>459</v>
      </c>
      <c r="B465" s="56" t="s">
        <v>502</v>
      </c>
      <c r="C465" s="56" t="s">
        <v>16</v>
      </c>
      <c r="D465" s="56" t="s">
        <v>457</v>
      </c>
      <c r="E465" s="56" t="s">
        <v>24</v>
      </c>
      <c r="F465" s="90">
        <v>5000</v>
      </c>
      <c r="G465" s="90">
        <v>1250</v>
      </c>
      <c r="H465" s="90">
        <v>6250</v>
      </c>
      <c r="I465" s="92" t="s">
        <v>458</v>
      </c>
      <c r="J465" s="76" t="s">
        <v>19</v>
      </c>
      <c r="K465" s="92">
        <v>0</v>
      </c>
      <c r="L465" s="92">
        <v>5</v>
      </c>
      <c r="M465" s="92">
        <v>5</v>
      </c>
    </row>
    <row r="466" s="10" customFormat="1" customHeight="1" spans="1:13">
      <c r="A466" s="54">
        <v>460</v>
      </c>
      <c r="B466" s="56" t="s">
        <v>503</v>
      </c>
      <c r="C466" s="56" t="s">
        <v>16</v>
      </c>
      <c r="D466" s="56" t="s">
        <v>457</v>
      </c>
      <c r="E466" s="56" t="s">
        <v>24</v>
      </c>
      <c r="F466" s="90">
        <v>5000</v>
      </c>
      <c r="G466" s="90">
        <v>1250</v>
      </c>
      <c r="H466" s="90">
        <v>6250</v>
      </c>
      <c r="I466" s="92" t="s">
        <v>458</v>
      </c>
      <c r="J466" s="76" t="s">
        <v>19</v>
      </c>
      <c r="K466" s="92">
        <v>0</v>
      </c>
      <c r="L466" s="92">
        <v>5</v>
      </c>
      <c r="M466" s="92">
        <v>5</v>
      </c>
    </row>
    <row r="467" s="10" customFormat="1" customHeight="1" spans="1:13">
      <c r="A467" s="54">
        <v>461</v>
      </c>
      <c r="B467" s="56" t="s">
        <v>504</v>
      </c>
      <c r="C467" s="56" t="s">
        <v>16</v>
      </c>
      <c r="D467" s="56" t="s">
        <v>457</v>
      </c>
      <c r="E467" s="56" t="s">
        <v>24</v>
      </c>
      <c r="F467" s="90">
        <v>5000</v>
      </c>
      <c r="G467" s="90">
        <v>1250</v>
      </c>
      <c r="H467" s="90">
        <v>6250</v>
      </c>
      <c r="I467" s="92" t="s">
        <v>505</v>
      </c>
      <c r="J467" s="76" t="s">
        <v>19</v>
      </c>
      <c r="K467" s="92">
        <v>0</v>
      </c>
      <c r="L467" s="92">
        <v>5</v>
      </c>
      <c r="M467" s="92">
        <v>5</v>
      </c>
    </row>
    <row r="468" s="10" customFormat="1" customHeight="1" spans="1:13">
      <c r="A468" s="54">
        <v>462</v>
      </c>
      <c r="B468" s="56" t="s">
        <v>506</v>
      </c>
      <c r="C468" s="56" t="s">
        <v>16</v>
      </c>
      <c r="D468" s="56" t="s">
        <v>457</v>
      </c>
      <c r="E468" s="56" t="s">
        <v>24</v>
      </c>
      <c r="F468" s="90">
        <v>5000</v>
      </c>
      <c r="G468" s="90">
        <v>1250</v>
      </c>
      <c r="H468" s="90">
        <v>6250</v>
      </c>
      <c r="I468" s="92" t="s">
        <v>458</v>
      </c>
      <c r="J468" s="76" t="s">
        <v>19</v>
      </c>
      <c r="K468" s="92">
        <v>0</v>
      </c>
      <c r="L468" s="92">
        <v>5</v>
      </c>
      <c r="M468" s="92">
        <v>5</v>
      </c>
    </row>
    <row r="469" s="10" customFormat="1" customHeight="1" spans="1:13">
      <c r="A469" s="54">
        <v>463</v>
      </c>
      <c r="B469" s="56" t="s">
        <v>507</v>
      </c>
      <c r="C469" s="56" t="s">
        <v>16</v>
      </c>
      <c r="D469" s="56" t="s">
        <v>457</v>
      </c>
      <c r="E469" s="56" t="s">
        <v>24</v>
      </c>
      <c r="F469" s="90">
        <v>5000</v>
      </c>
      <c r="G469" s="90">
        <v>1250</v>
      </c>
      <c r="H469" s="90">
        <v>6250</v>
      </c>
      <c r="I469" s="92" t="s">
        <v>458</v>
      </c>
      <c r="J469" s="76" t="s">
        <v>19</v>
      </c>
      <c r="K469" s="92">
        <v>0</v>
      </c>
      <c r="L469" s="92">
        <v>5</v>
      </c>
      <c r="M469" s="92">
        <v>5</v>
      </c>
    </row>
    <row r="470" s="5" customFormat="1" customHeight="1" spans="1:13">
      <c r="A470" s="54">
        <v>464</v>
      </c>
      <c r="B470" s="56" t="s">
        <v>508</v>
      </c>
      <c r="C470" s="56" t="s">
        <v>16</v>
      </c>
      <c r="D470" s="56" t="s">
        <v>457</v>
      </c>
      <c r="E470" s="56" t="s">
        <v>24</v>
      </c>
      <c r="F470" s="90">
        <v>5000</v>
      </c>
      <c r="G470" s="90">
        <v>1250</v>
      </c>
      <c r="H470" s="90">
        <v>6250</v>
      </c>
      <c r="I470" s="92" t="s">
        <v>458</v>
      </c>
      <c r="J470" s="76" t="s">
        <v>19</v>
      </c>
      <c r="K470" s="92">
        <v>0</v>
      </c>
      <c r="L470" s="92">
        <v>5</v>
      </c>
      <c r="M470" s="92">
        <v>5</v>
      </c>
    </row>
    <row r="471" s="8" customFormat="1" customHeight="1" spans="1:13">
      <c r="A471" s="54">
        <v>465</v>
      </c>
      <c r="B471" s="56" t="s">
        <v>509</v>
      </c>
      <c r="C471" s="56" t="s">
        <v>16</v>
      </c>
      <c r="D471" s="56" t="s">
        <v>457</v>
      </c>
      <c r="E471" s="56" t="s">
        <v>24</v>
      </c>
      <c r="F471" s="90">
        <v>5000</v>
      </c>
      <c r="G471" s="90">
        <v>1250</v>
      </c>
      <c r="H471" s="90">
        <v>6250</v>
      </c>
      <c r="I471" s="92" t="s">
        <v>458</v>
      </c>
      <c r="J471" s="76" t="s">
        <v>19</v>
      </c>
      <c r="K471" s="92">
        <v>0</v>
      </c>
      <c r="L471" s="92">
        <v>5</v>
      </c>
      <c r="M471" s="92">
        <v>5</v>
      </c>
    </row>
    <row r="472" s="11" customFormat="1" customHeight="1" spans="1:13">
      <c r="A472" s="54">
        <v>466</v>
      </c>
      <c r="B472" s="56" t="s">
        <v>510</v>
      </c>
      <c r="C472" s="56" t="s">
        <v>16</v>
      </c>
      <c r="D472" s="56" t="s">
        <v>457</v>
      </c>
      <c r="E472" s="56" t="s">
        <v>24</v>
      </c>
      <c r="F472" s="90">
        <v>5000</v>
      </c>
      <c r="G472" s="90">
        <v>1250</v>
      </c>
      <c r="H472" s="90">
        <v>6250</v>
      </c>
      <c r="I472" s="92" t="s">
        <v>458</v>
      </c>
      <c r="J472" s="76" t="s">
        <v>19</v>
      </c>
      <c r="K472" s="92">
        <v>0</v>
      </c>
      <c r="L472" s="92">
        <v>5</v>
      </c>
      <c r="M472" s="92">
        <v>5</v>
      </c>
    </row>
    <row r="473" s="11" customFormat="1" customHeight="1" spans="1:13">
      <c r="A473" s="54">
        <v>467</v>
      </c>
      <c r="B473" s="56" t="s">
        <v>511</v>
      </c>
      <c r="C473" s="56" t="s">
        <v>16</v>
      </c>
      <c r="D473" s="56" t="s">
        <v>457</v>
      </c>
      <c r="E473" s="56" t="s">
        <v>24</v>
      </c>
      <c r="F473" s="90">
        <v>5000</v>
      </c>
      <c r="G473" s="90">
        <v>1250</v>
      </c>
      <c r="H473" s="90">
        <v>6250</v>
      </c>
      <c r="I473" s="86" t="s">
        <v>458</v>
      </c>
      <c r="J473" s="76" t="s">
        <v>19</v>
      </c>
      <c r="K473" s="92">
        <v>0</v>
      </c>
      <c r="L473" s="92">
        <v>5</v>
      </c>
      <c r="M473" s="92">
        <v>5</v>
      </c>
    </row>
    <row r="474" s="8" customFormat="1" customHeight="1" spans="1:13">
      <c r="A474" s="54">
        <v>468</v>
      </c>
      <c r="B474" s="56" t="s">
        <v>512</v>
      </c>
      <c r="C474" s="56" t="s">
        <v>23</v>
      </c>
      <c r="D474" s="56" t="s">
        <v>457</v>
      </c>
      <c r="E474" s="56" t="s">
        <v>24</v>
      </c>
      <c r="F474" s="90">
        <v>5000</v>
      </c>
      <c r="G474" s="90">
        <v>1250</v>
      </c>
      <c r="H474" s="90">
        <v>6250</v>
      </c>
      <c r="I474" s="92" t="s">
        <v>458</v>
      </c>
      <c r="J474" s="76" t="s">
        <v>19</v>
      </c>
      <c r="K474" s="92">
        <v>0</v>
      </c>
      <c r="L474" s="92">
        <v>5</v>
      </c>
      <c r="M474" s="92">
        <v>5</v>
      </c>
    </row>
    <row r="475" s="8" customFormat="1" customHeight="1" spans="1:13">
      <c r="A475" s="54">
        <v>469</v>
      </c>
      <c r="B475" s="56" t="s">
        <v>513</v>
      </c>
      <c r="C475" s="56" t="s">
        <v>16</v>
      </c>
      <c r="D475" s="56" t="s">
        <v>457</v>
      </c>
      <c r="E475" s="56" t="s">
        <v>24</v>
      </c>
      <c r="F475" s="90">
        <v>5000</v>
      </c>
      <c r="G475" s="90">
        <v>1250</v>
      </c>
      <c r="H475" s="90">
        <v>6250</v>
      </c>
      <c r="I475" s="92" t="s">
        <v>458</v>
      </c>
      <c r="J475" s="76" t="s">
        <v>19</v>
      </c>
      <c r="K475" s="92">
        <v>0</v>
      </c>
      <c r="L475" s="92">
        <v>5</v>
      </c>
      <c r="M475" s="92">
        <v>5</v>
      </c>
    </row>
    <row r="476" s="9" customFormat="1" customHeight="1" spans="1:13">
      <c r="A476" s="54">
        <v>470</v>
      </c>
      <c r="B476" s="56" t="s">
        <v>514</v>
      </c>
      <c r="C476" s="56" t="s">
        <v>16</v>
      </c>
      <c r="D476" s="56" t="s">
        <v>457</v>
      </c>
      <c r="E476" s="56" t="s">
        <v>24</v>
      </c>
      <c r="F476" s="90">
        <v>5000</v>
      </c>
      <c r="G476" s="90">
        <v>1250</v>
      </c>
      <c r="H476" s="90">
        <v>6250</v>
      </c>
      <c r="I476" s="86" t="s">
        <v>458</v>
      </c>
      <c r="J476" s="76" t="s">
        <v>19</v>
      </c>
      <c r="K476" s="92">
        <v>0</v>
      </c>
      <c r="L476" s="92">
        <v>5</v>
      </c>
      <c r="M476" s="92">
        <v>5</v>
      </c>
    </row>
    <row r="477" s="9" customFormat="1" customHeight="1" spans="1:13">
      <c r="A477" s="54">
        <v>471</v>
      </c>
      <c r="B477" s="56" t="s">
        <v>515</v>
      </c>
      <c r="C477" s="56" t="s">
        <v>16</v>
      </c>
      <c r="D477" s="56" t="s">
        <v>457</v>
      </c>
      <c r="E477" s="56" t="s">
        <v>24</v>
      </c>
      <c r="F477" s="90">
        <v>5000</v>
      </c>
      <c r="G477" s="90">
        <v>1250</v>
      </c>
      <c r="H477" s="90">
        <v>6250</v>
      </c>
      <c r="I477" s="92" t="s">
        <v>458</v>
      </c>
      <c r="J477" s="76" t="s">
        <v>19</v>
      </c>
      <c r="K477" s="92">
        <v>0</v>
      </c>
      <c r="L477" s="92">
        <v>5</v>
      </c>
      <c r="M477" s="92">
        <v>5</v>
      </c>
    </row>
    <row r="478" s="8" customFormat="1" customHeight="1" spans="1:13">
      <c r="A478" s="54">
        <v>472</v>
      </c>
      <c r="B478" s="56" t="s">
        <v>516</v>
      </c>
      <c r="C478" s="56" t="s">
        <v>16</v>
      </c>
      <c r="D478" s="56" t="s">
        <v>457</v>
      </c>
      <c r="E478" s="56" t="s">
        <v>24</v>
      </c>
      <c r="F478" s="90">
        <v>5000</v>
      </c>
      <c r="G478" s="90">
        <v>1250</v>
      </c>
      <c r="H478" s="90">
        <v>6250</v>
      </c>
      <c r="I478" s="86" t="s">
        <v>458</v>
      </c>
      <c r="J478" s="76" t="s">
        <v>19</v>
      </c>
      <c r="K478" s="92">
        <v>0</v>
      </c>
      <c r="L478" s="92">
        <v>5</v>
      </c>
      <c r="M478" s="92">
        <v>5</v>
      </c>
    </row>
    <row r="479" s="8" customFormat="1" customHeight="1" spans="1:13">
      <c r="A479" s="54">
        <v>473</v>
      </c>
      <c r="B479" s="56" t="s">
        <v>517</v>
      </c>
      <c r="C479" s="56" t="s">
        <v>16</v>
      </c>
      <c r="D479" s="56" t="s">
        <v>457</v>
      </c>
      <c r="E479" s="56" t="s">
        <v>24</v>
      </c>
      <c r="F479" s="90">
        <v>5000</v>
      </c>
      <c r="G479" s="90">
        <v>1250</v>
      </c>
      <c r="H479" s="90">
        <v>6250</v>
      </c>
      <c r="I479" s="92" t="s">
        <v>458</v>
      </c>
      <c r="J479" s="76" t="s">
        <v>19</v>
      </c>
      <c r="K479" s="92">
        <v>0</v>
      </c>
      <c r="L479" s="92">
        <v>5</v>
      </c>
      <c r="M479" s="92">
        <v>5</v>
      </c>
    </row>
    <row r="480" s="11" customFormat="1" customHeight="1" spans="1:13">
      <c r="A480" s="54">
        <v>474</v>
      </c>
      <c r="B480" s="56" t="s">
        <v>518</v>
      </c>
      <c r="C480" s="56" t="s">
        <v>23</v>
      </c>
      <c r="D480" s="56" t="s">
        <v>457</v>
      </c>
      <c r="E480" s="56" t="s">
        <v>24</v>
      </c>
      <c r="F480" s="90">
        <v>5000</v>
      </c>
      <c r="G480" s="90">
        <v>1250</v>
      </c>
      <c r="H480" s="90">
        <v>6250</v>
      </c>
      <c r="I480" s="92" t="s">
        <v>458</v>
      </c>
      <c r="J480" s="76" t="s">
        <v>19</v>
      </c>
      <c r="K480" s="92">
        <v>0</v>
      </c>
      <c r="L480" s="92">
        <v>5</v>
      </c>
      <c r="M480" s="92">
        <v>5</v>
      </c>
    </row>
    <row r="481" s="11" customFormat="1" customHeight="1" spans="1:13">
      <c r="A481" s="54">
        <v>475</v>
      </c>
      <c r="B481" s="56" t="s">
        <v>519</v>
      </c>
      <c r="C481" s="56" t="s">
        <v>16</v>
      </c>
      <c r="D481" s="56" t="s">
        <v>457</v>
      </c>
      <c r="E481" s="56" t="s">
        <v>24</v>
      </c>
      <c r="F481" s="90">
        <v>5000</v>
      </c>
      <c r="G481" s="90">
        <v>1250</v>
      </c>
      <c r="H481" s="90">
        <v>6250</v>
      </c>
      <c r="I481" s="92" t="s">
        <v>458</v>
      </c>
      <c r="J481" s="76" t="s">
        <v>19</v>
      </c>
      <c r="K481" s="92">
        <v>0</v>
      </c>
      <c r="L481" s="92">
        <v>5</v>
      </c>
      <c r="M481" s="92">
        <v>5</v>
      </c>
    </row>
    <row r="482" s="11" customFormat="1" customHeight="1" spans="1:13">
      <c r="A482" s="54">
        <v>476</v>
      </c>
      <c r="B482" s="56" t="s">
        <v>520</v>
      </c>
      <c r="C482" s="56" t="s">
        <v>16</v>
      </c>
      <c r="D482" s="56" t="s">
        <v>457</v>
      </c>
      <c r="E482" s="56" t="s">
        <v>24</v>
      </c>
      <c r="F482" s="90">
        <v>5000</v>
      </c>
      <c r="G482" s="90">
        <v>1250</v>
      </c>
      <c r="H482" s="90">
        <v>6250</v>
      </c>
      <c r="I482" s="92" t="s">
        <v>458</v>
      </c>
      <c r="J482" s="76" t="s">
        <v>19</v>
      </c>
      <c r="K482" s="92">
        <v>0</v>
      </c>
      <c r="L482" s="92">
        <v>5</v>
      </c>
      <c r="M482" s="92">
        <v>5</v>
      </c>
    </row>
    <row r="483" s="7" customFormat="1" customHeight="1" spans="1:13">
      <c r="A483" s="54">
        <v>477</v>
      </c>
      <c r="B483" s="56" t="s">
        <v>521</v>
      </c>
      <c r="C483" s="56" t="s">
        <v>16</v>
      </c>
      <c r="D483" s="56" t="s">
        <v>457</v>
      </c>
      <c r="E483" s="56" t="s">
        <v>24</v>
      </c>
      <c r="F483" s="90">
        <v>5000</v>
      </c>
      <c r="G483" s="90">
        <v>1250</v>
      </c>
      <c r="H483" s="90">
        <v>6250</v>
      </c>
      <c r="I483" s="92" t="s">
        <v>458</v>
      </c>
      <c r="J483" s="76" t="s">
        <v>19</v>
      </c>
      <c r="K483" s="92">
        <v>0</v>
      </c>
      <c r="L483" s="92">
        <v>5</v>
      </c>
      <c r="M483" s="92">
        <v>5</v>
      </c>
    </row>
    <row r="484" s="8" customFormat="1" customHeight="1" spans="1:13">
      <c r="A484" s="54">
        <v>478</v>
      </c>
      <c r="B484" s="56" t="s">
        <v>522</v>
      </c>
      <c r="C484" s="56" t="s">
        <v>16</v>
      </c>
      <c r="D484" s="56" t="s">
        <v>457</v>
      </c>
      <c r="E484" s="56" t="s">
        <v>24</v>
      </c>
      <c r="F484" s="90">
        <v>5000</v>
      </c>
      <c r="G484" s="90">
        <v>1250</v>
      </c>
      <c r="H484" s="90">
        <v>6250</v>
      </c>
      <c r="I484" s="92" t="s">
        <v>458</v>
      </c>
      <c r="J484" s="76" t="s">
        <v>19</v>
      </c>
      <c r="K484" s="92">
        <v>0</v>
      </c>
      <c r="L484" s="92">
        <v>5</v>
      </c>
      <c r="M484" s="92">
        <v>5</v>
      </c>
    </row>
    <row r="485" s="8" customFormat="1" customHeight="1" spans="1:13">
      <c r="A485" s="54">
        <v>479</v>
      </c>
      <c r="B485" s="56" t="s">
        <v>523</v>
      </c>
      <c r="C485" s="56" t="s">
        <v>16</v>
      </c>
      <c r="D485" s="56" t="s">
        <v>457</v>
      </c>
      <c r="E485" s="56" t="s">
        <v>24</v>
      </c>
      <c r="F485" s="90">
        <v>5000</v>
      </c>
      <c r="G485" s="90">
        <v>1250</v>
      </c>
      <c r="H485" s="90">
        <v>6250</v>
      </c>
      <c r="I485" s="92" t="s">
        <v>458</v>
      </c>
      <c r="J485" s="76" t="s">
        <v>19</v>
      </c>
      <c r="K485" s="92">
        <v>0</v>
      </c>
      <c r="L485" s="92">
        <v>5</v>
      </c>
      <c r="M485" s="92">
        <v>5</v>
      </c>
    </row>
    <row r="486" s="7" customFormat="1" customHeight="1" spans="1:13">
      <c r="A486" s="54">
        <v>480</v>
      </c>
      <c r="B486" s="56" t="s">
        <v>524</v>
      </c>
      <c r="C486" s="56" t="s">
        <v>16</v>
      </c>
      <c r="D486" s="56" t="s">
        <v>457</v>
      </c>
      <c r="E486" s="56" t="s">
        <v>24</v>
      </c>
      <c r="F486" s="90">
        <v>5000</v>
      </c>
      <c r="G486" s="90">
        <v>1250</v>
      </c>
      <c r="H486" s="90">
        <v>6250</v>
      </c>
      <c r="I486" s="92" t="s">
        <v>458</v>
      </c>
      <c r="J486" s="76" t="s">
        <v>19</v>
      </c>
      <c r="K486" s="92">
        <v>0</v>
      </c>
      <c r="L486" s="92">
        <v>5</v>
      </c>
      <c r="M486" s="92">
        <v>5</v>
      </c>
    </row>
    <row r="487" s="7" customFormat="1" customHeight="1" spans="1:13">
      <c r="A487" s="54">
        <v>481</v>
      </c>
      <c r="B487" s="56" t="s">
        <v>525</v>
      </c>
      <c r="C487" s="56" t="s">
        <v>16</v>
      </c>
      <c r="D487" s="56" t="s">
        <v>457</v>
      </c>
      <c r="E487" s="56" t="s">
        <v>31</v>
      </c>
      <c r="F487" s="90">
        <v>2500</v>
      </c>
      <c r="G487" s="90">
        <v>625</v>
      </c>
      <c r="H487" s="90">
        <v>3125</v>
      </c>
      <c r="I487" s="92" t="s">
        <v>458</v>
      </c>
      <c r="J487" s="76" t="s">
        <v>19</v>
      </c>
      <c r="K487" s="92">
        <v>0</v>
      </c>
      <c r="L487" s="92">
        <v>5</v>
      </c>
      <c r="M487" s="92">
        <v>5</v>
      </c>
    </row>
    <row r="488" s="7" customFormat="1" customHeight="1" spans="1:13">
      <c r="A488" s="54">
        <v>482</v>
      </c>
      <c r="B488" s="56" t="s">
        <v>526</v>
      </c>
      <c r="C488" s="56" t="s">
        <v>16</v>
      </c>
      <c r="D488" s="56" t="s">
        <v>457</v>
      </c>
      <c r="E488" s="56" t="s">
        <v>31</v>
      </c>
      <c r="F488" s="90">
        <v>2500</v>
      </c>
      <c r="G488" s="90">
        <v>625</v>
      </c>
      <c r="H488" s="90">
        <v>3125</v>
      </c>
      <c r="I488" s="86" t="s">
        <v>458</v>
      </c>
      <c r="J488" s="76" t="s">
        <v>19</v>
      </c>
      <c r="K488" s="92">
        <v>0</v>
      </c>
      <c r="L488" s="92">
        <v>5</v>
      </c>
      <c r="M488" s="92">
        <v>5</v>
      </c>
    </row>
    <row r="489" s="7" customFormat="1" customHeight="1" spans="1:13">
      <c r="A489" s="54">
        <v>483</v>
      </c>
      <c r="B489" s="56" t="s">
        <v>527</v>
      </c>
      <c r="C489" s="56" t="s">
        <v>23</v>
      </c>
      <c r="D489" s="56" t="s">
        <v>457</v>
      </c>
      <c r="E489" s="56" t="s">
        <v>31</v>
      </c>
      <c r="F489" s="90">
        <v>2500</v>
      </c>
      <c r="G489" s="90">
        <v>625</v>
      </c>
      <c r="H489" s="90">
        <v>3125</v>
      </c>
      <c r="I489" s="92" t="s">
        <v>458</v>
      </c>
      <c r="J489" s="76" t="s">
        <v>19</v>
      </c>
      <c r="K489" s="92">
        <v>0</v>
      </c>
      <c r="L489" s="92">
        <v>5</v>
      </c>
      <c r="M489" s="92">
        <v>5</v>
      </c>
    </row>
    <row r="490" s="7" customFormat="1" customHeight="1" spans="1:13">
      <c r="A490" s="54">
        <v>484</v>
      </c>
      <c r="B490" s="56" t="s">
        <v>528</v>
      </c>
      <c r="C490" s="56" t="s">
        <v>23</v>
      </c>
      <c r="D490" s="56" t="s">
        <v>457</v>
      </c>
      <c r="E490" s="56" t="s">
        <v>31</v>
      </c>
      <c r="F490" s="90">
        <v>2500</v>
      </c>
      <c r="G490" s="90">
        <v>625</v>
      </c>
      <c r="H490" s="90">
        <v>3125</v>
      </c>
      <c r="I490" s="92" t="s">
        <v>458</v>
      </c>
      <c r="J490" s="76" t="s">
        <v>19</v>
      </c>
      <c r="K490" s="92">
        <v>0</v>
      </c>
      <c r="L490" s="92">
        <v>5</v>
      </c>
      <c r="M490" s="92">
        <v>5</v>
      </c>
    </row>
    <row r="491" s="12" customFormat="1" customHeight="1" spans="1:13">
      <c r="A491" s="54">
        <v>485</v>
      </c>
      <c r="B491" s="56" t="s">
        <v>529</v>
      </c>
      <c r="C491" s="56" t="s">
        <v>16</v>
      </c>
      <c r="D491" s="56" t="s">
        <v>457</v>
      </c>
      <c r="E491" s="56" t="s">
        <v>31</v>
      </c>
      <c r="F491" s="90">
        <v>2500</v>
      </c>
      <c r="G491" s="90">
        <v>625</v>
      </c>
      <c r="H491" s="90">
        <v>3125</v>
      </c>
      <c r="I491" s="92" t="s">
        <v>458</v>
      </c>
      <c r="J491" s="76" t="s">
        <v>19</v>
      </c>
      <c r="K491" s="92">
        <v>0</v>
      </c>
      <c r="L491" s="92">
        <v>5</v>
      </c>
      <c r="M491" s="92">
        <v>5</v>
      </c>
    </row>
    <row r="492" s="13" customFormat="1" customHeight="1" spans="1:13">
      <c r="A492" s="54">
        <v>486</v>
      </c>
      <c r="B492" s="56" t="s">
        <v>530</v>
      </c>
      <c r="C492" s="56" t="s">
        <v>23</v>
      </c>
      <c r="D492" s="56" t="s">
        <v>457</v>
      </c>
      <c r="E492" s="56" t="s">
        <v>31</v>
      </c>
      <c r="F492" s="90">
        <v>2500</v>
      </c>
      <c r="G492" s="90">
        <v>625</v>
      </c>
      <c r="H492" s="90">
        <v>3125</v>
      </c>
      <c r="I492" s="92" t="s">
        <v>458</v>
      </c>
      <c r="J492" s="76" t="s">
        <v>19</v>
      </c>
      <c r="K492" s="92">
        <v>0</v>
      </c>
      <c r="L492" s="92">
        <v>5</v>
      </c>
      <c r="M492" s="92">
        <v>5</v>
      </c>
    </row>
    <row r="493" s="14" customFormat="1" customHeight="1" spans="1:13">
      <c r="A493" s="54">
        <v>487</v>
      </c>
      <c r="B493" s="56" t="s">
        <v>531</v>
      </c>
      <c r="C493" s="56" t="s">
        <v>16</v>
      </c>
      <c r="D493" s="56" t="s">
        <v>457</v>
      </c>
      <c r="E493" s="56" t="s">
        <v>18</v>
      </c>
      <c r="F493" s="90">
        <v>2500</v>
      </c>
      <c r="G493" s="90">
        <v>625</v>
      </c>
      <c r="H493" s="90">
        <v>3125</v>
      </c>
      <c r="I493" s="92" t="s">
        <v>458</v>
      </c>
      <c r="J493" s="76" t="s">
        <v>19</v>
      </c>
      <c r="K493" s="92">
        <v>0</v>
      </c>
      <c r="L493" s="92">
        <v>5</v>
      </c>
      <c r="M493" s="92">
        <v>5</v>
      </c>
    </row>
    <row r="494" s="15" customFormat="1" customHeight="1" spans="1:13">
      <c r="A494" s="54">
        <v>488</v>
      </c>
      <c r="B494" s="56" t="s">
        <v>532</v>
      </c>
      <c r="C494" s="56" t="s">
        <v>16</v>
      </c>
      <c r="D494" s="56" t="s">
        <v>457</v>
      </c>
      <c r="E494" s="56" t="s">
        <v>18</v>
      </c>
      <c r="F494" s="90">
        <v>2500</v>
      </c>
      <c r="G494" s="90">
        <v>625</v>
      </c>
      <c r="H494" s="90">
        <v>3125</v>
      </c>
      <c r="I494" s="92" t="s">
        <v>458</v>
      </c>
      <c r="J494" s="76" t="s">
        <v>19</v>
      </c>
      <c r="K494" s="92">
        <v>0</v>
      </c>
      <c r="L494" s="92">
        <v>5</v>
      </c>
      <c r="M494" s="92">
        <v>5</v>
      </c>
    </row>
    <row r="495" s="15" customFormat="1" customHeight="1" spans="1:13">
      <c r="A495" s="54">
        <v>489</v>
      </c>
      <c r="B495" s="56" t="s">
        <v>533</v>
      </c>
      <c r="C495" s="56" t="s">
        <v>16</v>
      </c>
      <c r="D495" s="56" t="s">
        <v>457</v>
      </c>
      <c r="E495" s="56" t="s">
        <v>18</v>
      </c>
      <c r="F495" s="90">
        <v>2500</v>
      </c>
      <c r="G495" s="90">
        <v>625</v>
      </c>
      <c r="H495" s="90">
        <v>3125</v>
      </c>
      <c r="I495" s="92" t="s">
        <v>458</v>
      </c>
      <c r="J495" s="76" t="s">
        <v>19</v>
      </c>
      <c r="K495" s="92">
        <v>0</v>
      </c>
      <c r="L495" s="92">
        <v>5</v>
      </c>
      <c r="M495" s="92">
        <v>5</v>
      </c>
    </row>
    <row r="496" s="13" customFormat="1" customHeight="1" spans="1:13">
      <c r="A496" s="54">
        <v>490</v>
      </c>
      <c r="B496" s="56" t="s">
        <v>534</v>
      </c>
      <c r="C496" s="56" t="s">
        <v>16</v>
      </c>
      <c r="D496" s="56" t="s">
        <v>457</v>
      </c>
      <c r="E496" s="56" t="s">
        <v>18</v>
      </c>
      <c r="F496" s="90">
        <v>2500</v>
      </c>
      <c r="G496" s="90">
        <v>625</v>
      </c>
      <c r="H496" s="90">
        <v>3125</v>
      </c>
      <c r="I496" s="92" t="s">
        <v>458</v>
      </c>
      <c r="J496" s="76" t="s">
        <v>19</v>
      </c>
      <c r="K496" s="92">
        <v>0</v>
      </c>
      <c r="L496" s="92">
        <v>5</v>
      </c>
      <c r="M496" s="92">
        <v>5</v>
      </c>
    </row>
    <row r="497" s="15" customFormat="1" customHeight="1" spans="1:13">
      <c r="A497" s="54">
        <v>491</v>
      </c>
      <c r="B497" s="56" t="s">
        <v>535</v>
      </c>
      <c r="C497" s="56" t="s">
        <v>16</v>
      </c>
      <c r="D497" s="56" t="s">
        <v>457</v>
      </c>
      <c r="E497" s="56" t="s">
        <v>18</v>
      </c>
      <c r="F497" s="90">
        <v>2500</v>
      </c>
      <c r="G497" s="90">
        <v>625</v>
      </c>
      <c r="H497" s="90">
        <v>3125</v>
      </c>
      <c r="I497" s="92" t="s">
        <v>458</v>
      </c>
      <c r="J497" s="76" t="s">
        <v>19</v>
      </c>
      <c r="K497" s="92">
        <v>0</v>
      </c>
      <c r="L497" s="92">
        <v>5</v>
      </c>
      <c r="M497" s="92">
        <v>5</v>
      </c>
    </row>
    <row r="498" s="10" customFormat="1" customHeight="1" spans="1:13">
      <c r="A498" s="54">
        <v>492</v>
      </c>
      <c r="B498" s="56" t="s">
        <v>536</v>
      </c>
      <c r="C498" s="56" t="s">
        <v>16</v>
      </c>
      <c r="D498" s="56" t="s">
        <v>457</v>
      </c>
      <c r="E498" s="56" t="s">
        <v>18</v>
      </c>
      <c r="F498" s="90">
        <v>2500</v>
      </c>
      <c r="G498" s="90">
        <v>625</v>
      </c>
      <c r="H498" s="90">
        <v>3125</v>
      </c>
      <c r="I498" s="92" t="s">
        <v>458</v>
      </c>
      <c r="J498" s="76" t="s">
        <v>19</v>
      </c>
      <c r="K498" s="92">
        <v>0</v>
      </c>
      <c r="L498" s="92">
        <v>5</v>
      </c>
      <c r="M498" s="92">
        <v>5</v>
      </c>
    </row>
    <row r="499" s="13" customFormat="1" customHeight="1" spans="1:13">
      <c r="A499" s="54">
        <v>493</v>
      </c>
      <c r="B499" s="56" t="s">
        <v>537</v>
      </c>
      <c r="C499" s="56" t="s">
        <v>16</v>
      </c>
      <c r="D499" s="56" t="s">
        <v>457</v>
      </c>
      <c r="E499" s="56" t="s">
        <v>18</v>
      </c>
      <c r="F499" s="90">
        <v>2500</v>
      </c>
      <c r="G499" s="90">
        <v>625</v>
      </c>
      <c r="H499" s="90">
        <v>3125</v>
      </c>
      <c r="I499" s="92" t="s">
        <v>458</v>
      </c>
      <c r="J499" s="76" t="s">
        <v>19</v>
      </c>
      <c r="K499" s="92">
        <v>0</v>
      </c>
      <c r="L499" s="92">
        <v>5</v>
      </c>
      <c r="M499" s="92">
        <v>5</v>
      </c>
    </row>
    <row r="500" s="13" customFormat="1" customHeight="1" spans="1:13">
      <c r="A500" s="54">
        <v>494</v>
      </c>
      <c r="B500" s="56" t="s">
        <v>538</v>
      </c>
      <c r="C500" s="56" t="s">
        <v>16</v>
      </c>
      <c r="D500" s="56" t="s">
        <v>457</v>
      </c>
      <c r="E500" s="56" t="s">
        <v>18</v>
      </c>
      <c r="F500" s="90">
        <v>2500</v>
      </c>
      <c r="G500" s="90">
        <v>625</v>
      </c>
      <c r="H500" s="90">
        <v>3125</v>
      </c>
      <c r="I500" s="92" t="s">
        <v>458</v>
      </c>
      <c r="J500" s="76" t="s">
        <v>19</v>
      </c>
      <c r="K500" s="92">
        <v>0</v>
      </c>
      <c r="L500" s="92">
        <v>5</v>
      </c>
      <c r="M500" s="92">
        <v>5</v>
      </c>
    </row>
    <row r="501" s="10" customFormat="1" customHeight="1" spans="1:13">
      <c r="A501" s="54">
        <v>495</v>
      </c>
      <c r="B501" s="56" t="s">
        <v>539</v>
      </c>
      <c r="C501" s="56" t="s">
        <v>23</v>
      </c>
      <c r="D501" s="56" t="s">
        <v>457</v>
      </c>
      <c r="E501" s="56" t="s">
        <v>18</v>
      </c>
      <c r="F501" s="90">
        <v>2500</v>
      </c>
      <c r="G501" s="90">
        <v>625</v>
      </c>
      <c r="H501" s="90">
        <v>3125</v>
      </c>
      <c r="I501" s="92" t="s">
        <v>458</v>
      </c>
      <c r="J501" s="76" t="s">
        <v>19</v>
      </c>
      <c r="K501" s="92">
        <v>0</v>
      </c>
      <c r="L501" s="92">
        <v>5</v>
      </c>
      <c r="M501" s="92">
        <v>5</v>
      </c>
    </row>
    <row r="502" s="10" customFormat="1" customHeight="1" spans="1:13">
      <c r="A502" s="54">
        <v>496</v>
      </c>
      <c r="B502" s="56" t="s">
        <v>540</v>
      </c>
      <c r="C502" s="56" t="s">
        <v>16</v>
      </c>
      <c r="D502" s="56" t="s">
        <v>457</v>
      </c>
      <c r="E502" s="56" t="s">
        <v>18</v>
      </c>
      <c r="F502" s="90">
        <v>6000</v>
      </c>
      <c r="G502" s="90">
        <v>1500</v>
      </c>
      <c r="H502" s="90">
        <v>7500</v>
      </c>
      <c r="I502" s="92" t="s">
        <v>35</v>
      </c>
      <c r="J502" s="76" t="s">
        <v>19</v>
      </c>
      <c r="K502" s="92">
        <v>0</v>
      </c>
      <c r="L502" s="92">
        <v>12</v>
      </c>
      <c r="M502" s="92">
        <v>12</v>
      </c>
    </row>
    <row r="503" s="10" customFormat="1" customHeight="1" spans="1:13">
      <c r="A503" s="54">
        <v>497</v>
      </c>
      <c r="B503" s="56" t="s">
        <v>541</v>
      </c>
      <c r="C503" s="56" t="s">
        <v>16</v>
      </c>
      <c r="D503" s="56" t="s">
        <v>457</v>
      </c>
      <c r="E503" s="56" t="s">
        <v>18</v>
      </c>
      <c r="F503" s="90">
        <v>2500</v>
      </c>
      <c r="G503" s="90">
        <v>625</v>
      </c>
      <c r="H503" s="90">
        <v>3125</v>
      </c>
      <c r="I503" s="92" t="s">
        <v>458</v>
      </c>
      <c r="J503" s="76" t="s">
        <v>19</v>
      </c>
      <c r="K503" s="92">
        <v>0</v>
      </c>
      <c r="L503" s="92">
        <v>5</v>
      </c>
      <c r="M503" s="92">
        <v>5</v>
      </c>
    </row>
    <row r="504" s="10" customFormat="1" customHeight="1" spans="1:13">
      <c r="A504" s="54">
        <v>498</v>
      </c>
      <c r="B504" s="56" t="s">
        <v>542</v>
      </c>
      <c r="C504" s="56" t="s">
        <v>16</v>
      </c>
      <c r="D504" s="56" t="s">
        <v>457</v>
      </c>
      <c r="E504" s="56" t="s">
        <v>18</v>
      </c>
      <c r="F504" s="90">
        <v>2500</v>
      </c>
      <c r="G504" s="90">
        <v>625</v>
      </c>
      <c r="H504" s="90">
        <v>3125</v>
      </c>
      <c r="I504" s="92" t="s">
        <v>458</v>
      </c>
      <c r="J504" s="76" t="s">
        <v>19</v>
      </c>
      <c r="K504" s="92">
        <v>0</v>
      </c>
      <c r="L504" s="92">
        <v>5</v>
      </c>
      <c r="M504" s="92">
        <v>5</v>
      </c>
    </row>
    <row r="505" s="10" customFormat="1" customHeight="1" spans="1:13">
      <c r="A505" s="54">
        <v>499</v>
      </c>
      <c r="B505" s="56" t="s">
        <v>543</v>
      </c>
      <c r="C505" s="56" t="s">
        <v>16</v>
      </c>
      <c r="D505" s="56" t="s">
        <v>457</v>
      </c>
      <c r="E505" s="56" t="s">
        <v>18</v>
      </c>
      <c r="F505" s="90">
        <v>2500</v>
      </c>
      <c r="G505" s="90">
        <v>625</v>
      </c>
      <c r="H505" s="90">
        <v>3125</v>
      </c>
      <c r="I505" s="92" t="s">
        <v>458</v>
      </c>
      <c r="J505" s="76" t="s">
        <v>19</v>
      </c>
      <c r="K505" s="92">
        <v>0</v>
      </c>
      <c r="L505" s="92">
        <v>5</v>
      </c>
      <c r="M505" s="92">
        <v>5</v>
      </c>
    </row>
    <row r="506" s="10" customFormat="1" customHeight="1" spans="1:13">
      <c r="A506" s="54">
        <v>500</v>
      </c>
      <c r="B506" s="56" t="s">
        <v>544</v>
      </c>
      <c r="C506" s="56" t="s">
        <v>23</v>
      </c>
      <c r="D506" s="56" t="s">
        <v>457</v>
      </c>
      <c r="E506" s="56" t="s">
        <v>18</v>
      </c>
      <c r="F506" s="90">
        <v>2500</v>
      </c>
      <c r="G506" s="90">
        <v>625</v>
      </c>
      <c r="H506" s="90">
        <v>3125</v>
      </c>
      <c r="I506" s="92" t="s">
        <v>458</v>
      </c>
      <c r="J506" s="76" t="s">
        <v>19</v>
      </c>
      <c r="K506" s="92">
        <v>0</v>
      </c>
      <c r="L506" s="92">
        <v>5</v>
      </c>
      <c r="M506" s="92">
        <v>5</v>
      </c>
    </row>
    <row r="507" s="10" customFormat="1" customHeight="1" spans="1:13">
      <c r="A507" s="54">
        <v>501</v>
      </c>
      <c r="B507" s="56" t="s">
        <v>545</v>
      </c>
      <c r="C507" s="56" t="s">
        <v>23</v>
      </c>
      <c r="D507" s="56" t="s">
        <v>457</v>
      </c>
      <c r="E507" s="56" t="s">
        <v>18</v>
      </c>
      <c r="F507" s="90">
        <v>2500</v>
      </c>
      <c r="G507" s="90">
        <v>625</v>
      </c>
      <c r="H507" s="90">
        <v>3125</v>
      </c>
      <c r="I507" s="92" t="s">
        <v>458</v>
      </c>
      <c r="J507" s="76" t="s">
        <v>19</v>
      </c>
      <c r="K507" s="92">
        <v>0</v>
      </c>
      <c r="L507" s="92">
        <v>5</v>
      </c>
      <c r="M507" s="92">
        <v>5</v>
      </c>
    </row>
    <row r="508" s="10" customFormat="1" customHeight="1" spans="1:13">
      <c r="A508" s="54">
        <v>502</v>
      </c>
      <c r="B508" s="56" t="s">
        <v>546</v>
      </c>
      <c r="C508" s="56" t="s">
        <v>16</v>
      </c>
      <c r="D508" s="56" t="s">
        <v>457</v>
      </c>
      <c r="E508" s="56" t="s">
        <v>18</v>
      </c>
      <c r="F508" s="90">
        <v>2500</v>
      </c>
      <c r="G508" s="90">
        <v>625</v>
      </c>
      <c r="H508" s="90">
        <v>3125</v>
      </c>
      <c r="I508" s="92" t="s">
        <v>458</v>
      </c>
      <c r="J508" s="76" t="s">
        <v>19</v>
      </c>
      <c r="K508" s="92">
        <v>0</v>
      </c>
      <c r="L508" s="92">
        <v>5</v>
      </c>
      <c r="M508" s="92">
        <v>5</v>
      </c>
    </row>
    <row r="509" s="10" customFormat="1" customHeight="1" spans="1:13">
      <c r="A509" s="54">
        <v>503</v>
      </c>
      <c r="B509" s="56" t="s">
        <v>547</v>
      </c>
      <c r="C509" s="56" t="s">
        <v>23</v>
      </c>
      <c r="D509" s="56" t="s">
        <v>457</v>
      </c>
      <c r="E509" s="56" t="s">
        <v>18</v>
      </c>
      <c r="F509" s="90">
        <v>2500</v>
      </c>
      <c r="G509" s="90">
        <v>625</v>
      </c>
      <c r="H509" s="90">
        <v>3125</v>
      </c>
      <c r="I509" s="92" t="s">
        <v>458</v>
      </c>
      <c r="J509" s="76" t="s">
        <v>19</v>
      </c>
      <c r="K509" s="92">
        <v>0</v>
      </c>
      <c r="L509" s="92">
        <v>5</v>
      </c>
      <c r="M509" s="92">
        <v>5</v>
      </c>
    </row>
    <row r="510" s="13" customFormat="1" customHeight="1" spans="1:13">
      <c r="A510" s="54">
        <v>504</v>
      </c>
      <c r="B510" s="56" t="s">
        <v>548</v>
      </c>
      <c r="C510" s="56" t="s">
        <v>23</v>
      </c>
      <c r="D510" s="56" t="s">
        <v>457</v>
      </c>
      <c r="E510" s="56" t="s">
        <v>18</v>
      </c>
      <c r="F510" s="90">
        <v>2500</v>
      </c>
      <c r="G510" s="90">
        <v>625</v>
      </c>
      <c r="H510" s="90">
        <v>3125</v>
      </c>
      <c r="I510" s="92" t="s">
        <v>458</v>
      </c>
      <c r="J510" s="76" t="s">
        <v>19</v>
      </c>
      <c r="K510" s="92">
        <v>0</v>
      </c>
      <c r="L510" s="92">
        <v>5</v>
      </c>
      <c r="M510" s="92">
        <v>5</v>
      </c>
    </row>
    <row r="511" s="13" customFormat="1" customHeight="1" spans="1:13">
      <c r="A511" s="54">
        <v>505</v>
      </c>
      <c r="B511" s="56" t="s">
        <v>549</v>
      </c>
      <c r="C511" s="56" t="s">
        <v>16</v>
      </c>
      <c r="D511" s="56" t="s">
        <v>457</v>
      </c>
      <c r="E511" s="56" t="s">
        <v>18</v>
      </c>
      <c r="F511" s="90">
        <v>2500</v>
      </c>
      <c r="G511" s="90">
        <v>625</v>
      </c>
      <c r="H511" s="90">
        <v>3125</v>
      </c>
      <c r="I511" s="92" t="s">
        <v>458</v>
      </c>
      <c r="J511" s="76" t="s">
        <v>19</v>
      </c>
      <c r="K511" s="92">
        <v>0</v>
      </c>
      <c r="L511" s="92">
        <v>5</v>
      </c>
      <c r="M511" s="92">
        <v>5</v>
      </c>
    </row>
    <row r="512" s="13" customFormat="1" customHeight="1" spans="1:13">
      <c r="A512" s="54">
        <v>506</v>
      </c>
      <c r="B512" s="56" t="s">
        <v>550</v>
      </c>
      <c r="C512" s="56" t="s">
        <v>23</v>
      </c>
      <c r="D512" s="56" t="s">
        <v>457</v>
      </c>
      <c r="E512" s="56" t="s">
        <v>18</v>
      </c>
      <c r="F512" s="90">
        <v>2500</v>
      </c>
      <c r="G512" s="90">
        <v>625</v>
      </c>
      <c r="H512" s="90">
        <v>3125</v>
      </c>
      <c r="I512" s="92" t="s">
        <v>458</v>
      </c>
      <c r="J512" s="76" t="s">
        <v>19</v>
      </c>
      <c r="K512" s="92">
        <v>0</v>
      </c>
      <c r="L512" s="92">
        <v>5</v>
      </c>
      <c r="M512" s="92">
        <v>5</v>
      </c>
    </row>
    <row r="513" s="13" customFormat="1" customHeight="1" spans="1:13">
      <c r="A513" s="54">
        <v>507</v>
      </c>
      <c r="B513" s="56" t="s">
        <v>551</v>
      </c>
      <c r="C513" s="56" t="s">
        <v>23</v>
      </c>
      <c r="D513" s="56" t="s">
        <v>457</v>
      </c>
      <c r="E513" s="56" t="s">
        <v>18</v>
      </c>
      <c r="F513" s="90">
        <v>2500</v>
      </c>
      <c r="G513" s="90">
        <v>625</v>
      </c>
      <c r="H513" s="90">
        <v>3125</v>
      </c>
      <c r="I513" s="92" t="s">
        <v>458</v>
      </c>
      <c r="J513" s="76" t="s">
        <v>19</v>
      </c>
      <c r="K513" s="92">
        <v>0</v>
      </c>
      <c r="L513" s="92">
        <v>5</v>
      </c>
      <c r="M513" s="92">
        <v>5</v>
      </c>
    </row>
    <row r="514" s="13" customFormat="1" customHeight="1" spans="1:13">
      <c r="A514" s="54">
        <v>508</v>
      </c>
      <c r="B514" s="56" t="s">
        <v>552</v>
      </c>
      <c r="C514" s="56" t="s">
        <v>16</v>
      </c>
      <c r="D514" s="56" t="s">
        <v>457</v>
      </c>
      <c r="E514" s="56" t="s">
        <v>18</v>
      </c>
      <c r="F514" s="90">
        <v>2500</v>
      </c>
      <c r="G514" s="90">
        <v>625</v>
      </c>
      <c r="H514" s="90">
        <v>3125</v>
      </c>
      <c r="I514" s="86">
        <v>44774</v>
      </c>
      <c r="J514" s="76" t="s">
        <v>19</v>
      </c>
      <c r="K514" s="92">
        <v>0</v>
      </c>
      <c r="L514" s="92">
        <v>5</v>
      </c>
      <c r="M514" s="92">
        <v>5</v>
      </c>
    </row>
    <row r="515" s="10" customFormat="1" customHeight="1" spans="1:13">
      <c r="A515" s="54">
        <v>509</v>
      </c>
      <c r="B515" s="56" t="s">
        <v>553</v>
      </c>
      <c r="C515" s="56" t="s">
        <v>16</v>
      </c>
      <c r="D515" s="56" t="s">
        <v>457</v>
      </c>
      <c r="E515" s="56" t="s">
        <v>18</v>
      </c>
      <c r="F515" s="90">
        <v>2500</v>
      </c>
      <c r="G515" s="90">
        <v>625</v>
      </c>
      <c r="H515" s="90">
        <v>3125</v>
      </c>
      <c r="I515" s="92" t="s">
        <v>458</v>
      </c>
      <c r="J515" s="76" t="s">
        <v>19</v>
      </c>
      <c r="K515" s="92">
        <v>0</v>
      </c>
      <c r="L515" s="92">
        <v>5</v>
      </c>
      <c r="M515" s="92">
        <v>5</v>
      </c>
    </row>
    <row r="516" s="10" customFormat="1" customHeight="1" spans="1:13">
      <c r="A516" s="54">
        <v>510</v>
      </c>
      <c r="B516" s="56" t="s">
        <v>554</v>
      </c>
      <c r="C516" s="56" t="s">
        <v>23</v>
      </c>
      <c r="D516" s="56" t="s">
        <v>457</v>
      </c>
      <c r="E516" s="56" t="s">
        <v>18</v>
      </c>
      <c r="F516" s="90">
        <v>2500</v>
      </c>
      <c r="G516" s="90">
        <v>625</v>
      </c>
      <c r="H516" s="90">
        <v>3125</v>
      </c>
      <c r="I516" s="92" t="s">
        <v>458</v>
      </c>
      <c r="J516" s="76" t="s">
        <v>19</v>
      </c>
      <c r="K516" s="92">
        <v>0</v>
      </c>
      <c r="L516" s="92">
        <v>5</v>
      </c>
      <c r="M516" s="92">
        <v>5</v>
      </c>
    </row>
    <row r="517" s="10" customFormat="1" customHeight="1" spans="1:13">
      <c r="A517" s="54">
        <v>511</v>
      </c>
      <c r="B517" s="56" t="s">
        <v>555</v>
      </c>
      <c r="C517" s="56" t="s">
        <v>16</v>
      </c>
      <c r="D517" s="56" t="s">
        <v>457</v>
      </c>
      <c r="E517" s="56" t="s">
        <v>18</v>
      </c>
      <c r="F517" s="90">
        <v>6000</v>
      </c>
      <c r="G517" s="90">
        <v>1500</v>
      </c>
      <c r="H517" s="90">
        <v>7500</v>
      </c>
      <c r="I517" s="92" t="s">
        <v>45</v>
      </c>
      <c r="J517" s="76" t="s">
        <v>19</v>
      </c>
      <c r="K517" s="92">
        <v>0</v>
      </c>
      <c r="L517" s="92">
        <v>12</v>
      </c>
      <c r="M517" s="92">
        <v>12</v>
      </c>
    </row>
    <row r="518" s="10" customFormat="1" customHeight="1" spans="1:13">
      <c r="A518" s="54">
        <v>512</v>
      </c>
      <c r="B518" s="56" t="s">
        <v>556</v>
      </c>
      <c r="C518" s="56" t="s">
        <v>23</v>
      </c>
      <c r="D518" s="56" t="s">
        <v>457</v>
      </c>
      <c r="E518" s="56" t="s">
        <v>18</v>
      </c>
      <c r="F518" s="90">
        <v>6000</v>
      </c>
      <c r="G518" s="90">
        <v>1500</v>
      </c>
      <c r="H518" s="90">
        <v>7500</v>
      </c>
      <c r="I518" s="92" t="s">
        <v>557</v>
      </c>
      <c r="J518" s="76" t="s">
        <v>19</v>
      </c>
      <c r="K518" s="92">
        <v>0</v>
      </c>
      <c r="L518" s="92">
        <v>12</v>
      </c>
      <c r="M518" s="92">
        <v>12</v>
      </c>
    </row>
    <row r="519" s="10" customFormat="1" customHeight="1" spans="1:13">
      <c r="A519" s="54">
        <v>513</v>
      </c>
      <c r="B519" s="56" t="s">
        <v>558</v>
      </c>
      <c r="C519" s="56" t="s">
        <v>16</v>
      </c>
      <c r="D519" s="56" t="s">
        <v>457</v>
      </c>
      <c r="E519" s="56" t="s">
        <v>18</v>
      </c>
      <c r="F519" s="90">
        <v>1500</v>
      </c>
      <c r="G519" s="90">
        <v>375</v>
      </c>
      <c r="H519" s="90">
        <v>1875</v>
      </c>
      <c r="I519" s="86">
        <v>44805</v>
      </c>
      <c r="J519" s="76" t="s">
        <v>19</v>
      </c>
      <c r="K519" s="92">
        <v>0</v>
      </c>
      <c r="L519" s="92">
        <v>3</v>
      </c>
      <c r="M519" s="92">
        <v>3</v>
      </c>
    </row>
    <row r="520" s="13" customFormat="1" customHeight="1" spans="1:13">
      <c r="A520" s="54">
        <v>514</v>
      </c>
      <c r="B520" s="56" t="s">
        <v>559</v>
      </c>
      <c r="C520" s="56" t="s">
        <v>23</v>
      </c>
      <c r="D520" s="56" t="s">
        <v>457</v>
      </c>
      <c r="E520" s="56" t="s">
        <v>18</v>
      </c>
      <c r="F520" s="90">
        <v>4000</v>
      </c>
      <c r="G520" s="90">
        <v>1000</v>
      </c>
      <c r="H520" s="90">
        <v>5000</v>
      </c>
      <c r="I520" s="92" t="s">
        <v>29</v>
      </c>
      <c r="J520" s="76" t="s">
        <v>19</v>
      </c>
      <c r="K520" s="92">
        <v>0</v>
      </c>
      <c r="L520" s="92">
        <v>8</v>
      </c>
      <c r="M520" s="92">
        <v>8</v>
      </c>
    </row>
    <row r="521" s="10" customFormat="1" customHeight="1" spans="1:13">
      <c r="A521" s="54">
        <v>515</v>
      </c>
      <c r="B521" s="56" t="s">
        <v>560</v>
      </c>
      <c r="C521" s="56" t="s">
        <v>23</v>
      </c>
      <c r="D521" s="56" t="s">
        <v>457</v>
      </c>
      <c r="E521" s="56" t="s">
        <v>18</v>
      </c>
      <c r="F521" s="90">
        <v>4000</v>
      </c>
      <c r="G521" s="90">
        <v>1000</v>
      </c>
      <c r="H521" s="90">
        <v>5000</v>
      </c>
      <c r="I521" s="92" t="s">
        <v>29</v>
      </c>
      <c r="J521" s="76" t="s">
        <v>19</v>
      </c>
      <c r="K521" s="92">
        <v>0</v>
      </c>
      <c r="L521" s="92">
        <v>8</v>
      </c>
      <c r="M521" s="92">
        <v>8</v>
      </c>
    </row>
    <row r="522" s="10" customFormat="1" customHeight="1" spans="1:13">
      <c r="A522" s="54">
        <v>516</v>
      </c>
      <c r="B522" s="56" t="s">
        <v>561</v>
      </c>
      <c r="C522" s="56" t="s">
        <v>23</v>
      </c>
      <c r="D522" s="56" t="s">
        <v>457</v>
      </c>
      <c r="E522" s="56" t="s">
        <v>18</v>
      </c>
      <c r="F522" s="90">
        <v>4500</v>
      </c>
      <c r="G522" s="90">
        <v>1125</v>
      </c>
      <c r="H522" s="90">
        <v>5625</v>
      </c>
      <c r="I522" s="92" t="s">
        <v>47</v>
      </c>
      <c r="J522" s="76" t="s">
        <v>19</v>
      </c>
      <c r="K522" s="92">
        <v>0</v>
      </c>
      <c r="L522" s="92">
        <v>9</v>
      </c>
      <c r="M522" s="92">
        <v>9</v>
      </c>
    </row>
    <row r="523" s="10" customFormat="1" customHeight="1" spans="1:13">
      <c r="A523" s="54">
        <v>517</v>
      </c>
      <c r="B523" s="56" t="s">
        <v>562</v>
      </c>
      <c r="C523" s="56" t="s">
        <v>23</v>
      </c>
      <c r="D523" s="56" t="s">
        <v>457</v>
      </c>
      <c r="E523" s="56" t="s">
        <v>18</v>
      </c>
      <c r="F523" s="90">
        <v>1500</v>
      </c>
      <c r="G523" s="90">
        <v>375</v>
      </c>
      <c r="H523" s="90">
        <v>1875</v>
      </c>
      <c r="I523" s="86">
        <v>44835</v>
      </c>
      <c r="J523" s="76" t="s">
        <v>19</v>
      </c>
      <c r="K523" s="92">
        <v>0</v>
      </c>
      <c r="L523" s="92">
        <v>3</v>
      </c>
      <c r="M523" s="92">
        <v>3</v>
      </c>
    </row>
    <row r="524" s="10" customFormat="1" customHeight="1" spans="1:13">
      <c r="A524" s="54">
        <v>518</v>
      </c>
      <c r="B524" s="56" t="s">
        <v>563</v>
      </c>
      <c r="C524" s="56" t="s">
        <v>23</v>
      </c>
      <c r="D524" s="56" t="s">
        <v>457</v>
      </c>
      <c r="E524" s="56" t="s">
        <v>18</v>
      </c>
      <c r="F524" s="90">
        <v>2500</v>
      </c>
      <c r="G524" s="90">
        <v>625</v>
      </c>
      <c r="H524" s="90">
        <v>3125</v>
      </c>
      <c r="I524" s="86">
        <v>44743</v>
      </c>
      <c r="J524" s="76" t="s">
        <v>19</v>
      </c>
      <c r="K524" s="92">
        <v>0</v>
      </c>
      <c r="L524" s="92">
        <v>5</v>
      </c>
      <c r="M524" s="92">
        <v>5</v>
      </c>
    </row>
    <row r="525" s="10" customFormat="1" customHeight="1" spans="1:13">
      <c r="A525" s="54">
        <v>519</v>
      </c>
      <c r="B525" s="56" t="s">
        <v>564</v>
      </c>
      <c r="C525" s="56" t="s">
        <v>23</v>
      </c>
      <c r="D525" s="56" t="s">
        <v>457</v>
      </c>
      <c r="E525" s="56" t="s">
        <v>18</v>
      </c>
      <c r="F525" s="90">
        <v>1500</v>
      </c>
      <c r="G525" s="90">
        <v>375</v>
      </c>
      <c r="H525" s="90">
        <v>1875</v>
      </c>
      <c r="I525" s="86" t="s">
        <v>458</v>
      </c>
      <c r="J525" s="76" t="s">
        <v>19</v>
      </c>
      <c r="K525" s="92">
        <v>0</v>
      </c>
      <c r="L525" s="92">
        <v>3</v>
      </c>
      <c r="M525" s="92">
        <v>3</v>
      </c>
    </row>
    <row r="526" s="10" customFormat="1" customHeight="1" spans="1:13">
      <c r="A526" s="54">
        <v>520</v>
      </c>
      <c r="B526" s="56" t="s">
        <v>565</v>
      </c>
      <c r="C526" s="56" t="s">
        <v>23</v>
      </c>
      <c r="D526" s="56" t="s">
        <v>457</v>
      </c>
      <c r="E526" s="56" t="s">
        <v>18</v>
      </c>
      <c r="F526" s="90">
        <v>1500</v>
      </c>
      <c r="G526" s="90">
        <v>375</v>
      </c>
      <c r="H526" s="90">
        <v>1875</v>
      </c>
      <c r="I526" s="86" t="s">
        <v>458</v>
      </c>
      <c r="J526" s="76" t="s">
        <v>19</v>
      </c>
      <c r="K526" s="92">
        <v>0</v>
      </c>
      <c r="L526" s="92">
        <v>3</v>
      </c>
      <c r="M526" s="92">
        <v>3</v>
      </c>
    </row>
    <row r="527" s="10" customFormat="1" customHeight="1" spans="1:13">
      <c r="A527" s="54">
        <v>521</v>
      </c>
      <c r="B527" s="56" t="s">
        <v>566</v>
      </c>
      <c r="C527" s="56" t="s">
        <v>16</v>
      </c>
      <c r="D527" s="56" t="s">
        <v>457</v>
      </c>
      <c r="E527" s="56" t="s">
        <v>18</v>
      </c>
      <c r="F527" s="90">
        <v>1500</v>
      </c>
      <c r="G527" s="90">
        <v>375</v>
      </c>
      <c r="H527" s="90">
        <v>1875</v>
      </c>
      <c r="I527" s="86" t="s">
        <v>458</v>
      </c>
      <c r="J527" s="76" t="s">
        <v>19</v>
      </c>
      <c r="K527" s="92">
        <v>0</v>
      </c>
      <c r="L527" s="92">
        <v>3</v>
      </c>
      <c r="M527" s="92">
        <v>3</v>
      </c>
    </row>
    <row r="528" s="10" customFormat="1" customHeight="1" spans="1:13">
      <c r="A528" s="54">
        <v>522</v>
      </c>
      <c r="B528" s="56" t="s">
        <v>567</v>
      </c>
      <c r="C528" s="56" t="s">
        <v>23</v>
      </c>
      <c r="D528" s="56" t="s">
        <v>457</v>
      </c>
      <c r="E528" s="56" t="s">
        <v>18</v>
      </c>
      <c r="F528" s="90">
        <v>1500</v>
      </c>
      <c r="G528" s="90">
        <v>375</v>
      </c>
      <c r="H528" s="90">
        <v>1875</v>
      </c>
      <c r="I528" s="86" t="s">
        <v>458</v>
      </c>
      <c r="J528" s="76" t="s">
        <v>19</v>
      </c>
      <c r="K528" s="92">
        <v>0</v>
      </c>
      <c r="L528" s="92">
        <v>3</v>
      </c>
      <c r="M528" s="92">
        <v>3</v>
      </c>
    </row>
    <row r="529" s="10" customFormat="1" customHeight="1" spans="1:13">
      <c r="A529" s="54">
        <v>523</v>
      </c>
      <c r="B529" s="56" t="s">
        <v>568</v>
      </c>
      <c r="C529" s="56" t="s">
        <v>16</v>
      </c>
      <c r="D529" s="56" t="s">
        <v>457</v>
      </c>
      <c r="E529" s="56" t="s">
        <v>18</v>
      </c>
      <c r="F529" s="90">
        <v>1500</v>
      </c>
      <c r="G529" s="90">
        <v>375</v>
      </c>
      <c r="H529" s="90">
        <v>1875</v>
      </c>
      <c r="I529" s="86" t="s">
        <v>458</v>
      </c>
      <c r="J529" s="76" t="s">
        <v>19</v>
      </c>
      <c r="K529" s="92">
        <v>0</v>
      </c>
      <c r="L529" s="92">
        <v>3</v>
      </c>
      <c r="M529" s="92">
        <v>3</v>
      </c>
    </row>
    <row r="530" s="10" customFormat="1" customHeight="1" spans="1:13">
      <c r="A530" s="54">
        <v>524</v>
      </c>
      <c r="B530" s="56" t="s">
        <v>569</v>
      </c>
      <c r="C530" s="56" t="s">
        <v>23</v>
      </c>
      <c r="D530" s="56" t="s">
        <v>457</v>
      </c>
      <c r="E530" s="56" t="s">
        <v>18</v>
      </c>
      <c r="F530" s="90">
        <v>6000</v>
      </c>
      <c r="G530" s="90">
        <v>1500</v>
      </c>
      <c r="H530" s="90">
        <v>7500</v>
      </c>
      <c r="I530" s="86" t="s">
        <v>37</v>
      </c>
      <c r="J530" s="76" t="s">
        <v>19</v>
      </c>
      <c r="K530" s="92">
        <v>0</v>
      </c>
      <c r="L530" s="92">
        <v>12</v>
      </c>
      <c r="M530" s="92">
        <v>12</v>
      </c>
    </row>
    <row r="531" s="10" customFormat="1" customHeight="1" spans="1:13">
      <c r="A531" s="54">
        <v>525</v>
      </c>
      <c r="B531" s="56" t="s">
        <v>570</v>
      </c>
      <c r="C531" s="56" t="s">
        <v>23</v>
      </c>
      <c r="D531" s="56" t="s">
        <v>457</v>
      </c>
      <c r="E531" s="56" t="s">
        <v>18</v>
      </c>
      <c r="F531" s="90">
        <v>6000</v>
      </c>
      <c r="G531" s="90">
        <v>1500</v>
      </c>
      <c r="H531" s="90">
        <v>7500</v>
      </c>
      <c r="I531" s="86" t="s">
        <v>115</v>
      </c>
      <c r="J531" s="76" t="s">
        <v>19</v>
      </c>
      <c r="K531" s="92">
        <v>0</v>
      </c>
      <c r="L531" s="92">
        <v>12</v>
      </c>
      <c r="M531" s="92">
        <v>12</v>
      </c>
    </row>
    <row r="532" s="10" customFormat="1" customHeight="1" spans="1:13">
      <c r="A532" s="54">
        <v>526</v>
      </c>
      <c r="B532" s="56" t="s">
        <v>571</v>
      </c>
      <c r="C532" s="56" t="s">
        <v>16</v>
      </c>
      <c r="D532" s="56" t="s">
        <v>457</v>
      </c>
      <c r="E532" s="56" t="s">
        <v>18</v>
      </c>
      <c r="F532" s="90">
        <v>2000</v>
      </c>
      <c r="G532" s="90">
        <v>500</v>
      </c>
      <c r="H532" s="90">
        <v>2500</v>
      </c>
      <c r="I532" s="86" t="s">
        <v>572</v>
      </c>
      <c r="J532" s="76" t="s">
        <v>19</v>
      </c>
      <c r="K532" s="92">
        <v>0</v>
      </c>
      <c r="L532" s="92">
        <v>4</v>
      </c>
      <c r="M532" s="92">
        <v>4</v>
      </c>
    </row>
    <row r="533" s="10" customFormat="1" customHeight="1" spans="1:13">
      <c r="A533" s="54">
        <v>527</v>
      </c>
      <c r="B533" s="56" t="s">
        <v>573</v>
      </c>
      <c r="C533" s="56" t="s">
        <v>23</v>
      </c>
      <c r="D533" s="56" t="s">
        <v>457</v>
      </c>
      <c r="E533" s="56" t="s">
        <v>18</v>
      </c>
      <c r="F533" s="90">
        <v>4000</v>
      </c>
      <c r="G533" s="90">
        <v>1000</v>
      </c>
      <c r="H533" s="90">
        <v>5000</v>
      </c>
      <c r="I533" s="86" t="s">
        <v>29</v>
      </c>
      <c r="J533" s="76" t="s">
        <v>19</v>
      </c>
      <c r="K533" s="92">
        <v>0</v>
      </c>
      <c r="L533" s="92">
        <v>8</v>
      </c>
      <c r="M533" s="92">
        <v>8</v>
      </c>
    </row>
    <row r="534" s="10" customFormat="1" customHeight="1" spans="1:13">
      <c r="A534" s="54">
        <v>528</v>
      </c>
      <c r="B534" s="56" t="s">
        <v>574</v>
      </c>
      <c r="C534" s="56" t="s">
        <v>16</v>
      </c>
      <c r="D534" s="56" t="s">
        <v>457</v>
      </c>
      <c r="E534" s="56" t="s">
        <v>18</v>
      </c>
      <c r="F534" s="90">
        <v>3000</v>
      </c>
      <c r="G534" s="90">
        <v>750</v>
      </c>
      <c r="H534" s="90">
        <v>3750</v>
      </c>
      <c r="I534" s="86" t="s">
        <v>27</v>
      </c>
      <c r="J534" s="76" t="s">
        <v>19</v>
      </c>
      <c r="K534" s="92">
        <v>0</v>
      </c>
      <c r="L534" s="92">
        <v>6</v>
      </c>
      <c r="M534" s="92">
        <v>6</v>
      </c>
    </row>
    <row r="535" s="10" customFormat="1" customHeight="1" spans="1:13">
      <c r="A535" s="54">
        <v>529</v>
      </c>
      <c r="B535" s="56" t="s">
        <v>575</v>
      </c>
      <c r="C535" s="56" t="s">
        <v>16</v>
      </c>
      <c r="D535" s="56" t="s">
        <v>457</v>
      </c>
      <c r="E535" s="56" t="s">
        <v>18</v>
      </c>
      <c r="F535" s="90">
        <v>2500</v>
      </c>
      <c r="G535" s="90">
        <v>625</v>
      </c>
      <c r="H535" s="90">
        <v>3125</v>
      </c>
      <c r="I535" s="86" t="s">
        <v>458</v>
      </c>
      <c r="J535" s="76" t="s">
        <v>19</v>
      </c>
      <c r="K535" s="92">
        <v>0</v>
      </c>
      <c r="L535" s="92">
        <v>5</v>
      </c>
      <c r="M535" s="92">
        <v>5</v>
      </c>
    </row>
    <row r="536" s="10" customFormat="1" customHeight="1" spans="1:13">
      <c r="A536" s="54">
        <v>530</v>
      </c>
      <c r="B536" s="56" t="s">
        <v>576</v>
      </c>
      <c r="C536" s="56" t="s">
        <v>16</v>
      </c>
      <c r="D536" s="56" t="s">
        <v>457</v>
      </c>
      <c r="E536" s="56" t="s">
        <v>18</v>
      </c>
      <c r="F536" s="90">
        <v>2500</v>
      </c>
      <c r="G536" s="90">
        <v>625</v>
      </c>
      <c r="H536" s="90">
        <v>3125</v>
      </c>
      <c r="I536" s="86" t="s">
        <v>458</v>
      </c>
      <c r="J536" s="76" t="s">
        <v>19</v>
      </c>
      <c r="K536" s="92">
        <v>0</v>
      </c>
      <c r="L536" s="92">
        <v>5</v>
      </c>
      <c r="M536" s="92">
        <v>5</v>
      </c>
    </row>
    <row r="537" s="10" customFormat="1" customHeight="1" spans="1:13">
      <c r="A537" s="54">
        <v>531</v>
      </c>
      <c r="B537" s="56" t="s">
        <v>577</v>
      </c>
      <c r="C537" s="56" t="s">
        <v>16</v>
      </c>
      <c r="D537" s="56" t="s">
        <v>457</v>
      </c>
      <c r="E537" s="56" t="s">
        <v>18</v>
      </c>
      <c r="F537" s="90">
        <v>2500</v>
      </c>
      <c r="G537" s="90">
        <v>625</v>
      </c>
      <c r="H537" s="90">
        <v>3125</v>
      </c>
      <c r="I537" s="86" t="s">
        <v>458</v>
      </c>
      <c r="J537" s="76" t="s">
        <v>19</v>
      </c>
      <c r="K537" s="92">
        <v>0</v>
      </c>
      <c r="L537" s="92">
        <v>5</v>
      </c>
      <c r="M537" s="92">
        <v>5</v>
      </c>
    </row>
    <row r="538" s="10" customFormat="1" customHeight="1" spans="1:13">
      <c r="A538" s="54">
        <v>532</v>
      </c>
      <c r="B538" s="56" t="s">
        <v>251</v>
      </c>
      <c r="C538" s="56" t="s">
        <v>16</v>
      </c>
      <c r="D538" s="56" t="s">
        <v>457</v>
      </c>
      <c r="E538" s="56" t="s">
        <v>18</v>
      </c>
      <c r="F538" s="90">
        <v>2500</v>
      </c>
      <c r="G538" s="90">
        <v>625</v>
      </c>
      <c r="H538" s="90">
        <v>3125</v>
      </c>
      <c r="I538" s="86" t="s">
        <v>458</v>
      </c>
      <c r="J538" s="76" t="s">
        <v>19</v>
      </c>
      <c r="K538" s="92">
        <v>0</v>
      </c>
      <c r="L538" s="92">
        <v>5</v>
      </c>
      <c r="M538" s="92">
        <v>5</v>
      </c>
    </row>
    <row r="539" s="10" customFormat="1" customHeight="1" spans="1:13">
      <c r="A539" s="54">
        <v>533</v>
      </c>
      <c r="B539" s="56" t="s">
        <v>578</v>
      </c>
      <c r="C539" s="56" t="s">
        <v>16</v>
      </c>
      <c r="D539" s="56" t="s">
        <v>457</v>
      </c>
      <c r="E539" s="56" t="s">
        <v>18</v>
      </c>
      <c r="F539" s="90">
        <v>2500</v>
      </c>
      <c r="G539" s="90">
        <v>625</v>
      </c>
      <c r="H539" s="90">
        <v>3125</v>
      </c>
      <c r="I539" s="86" t="s">
        <v>458</v>
      </c>
      <c r="J539" s="76" t="s">
        <v>19</v>
      </c>
      <c r="K539" s="92">
        <v>0</v>
      </c>
      <c r="L539" s="92">
        <v>5</v>
      </c>
      <c r="M539" s="92">
        <v>5</v>
      </c>
    </row>
    <row r="540" s="10" customFormat="1" customHeight="1" spans="1:13">
      <c r="A540" s="54">
        <v>534</v>
      </c>
      <c r="B540" s="56" t="s">
        <v>579</v>
      </c>
      <c r="C540" s="56" t="s">
        <v>16</v>
      </c>
      <c r="D540" s="56" t="s">
        <v>457</v>
      </c>
      <c r="E540" s="56" t="s">
        <v>18</v>
      </c>
      <c r="F540" s="90">
        <v>2500</v>
      </c>
      <c r="G540" s="90">
        <v>625</v>
      </c>
      <c r="H540" s="90">
        <v>3125</v>
      </c>
      <c r="I540" s="86" t="s">
        <v>458</v>
      </c>
      <c r="J540" s="76" t="s">
        <v>19</v>
      </c>
      <c r="K540" s="92">
        <v>0</v>
      </c>
      <c r="L540" s="92">
        <v>5</v>
      </c>
      <c r="M540" s="92">
        <v>5</v>
      </c>
    </row>
    <row r="541" s="10" customFormat="1" customHeight="1" spans="1:13">
      <c r="A541" s="54">
        <v>535</v>
      </c>
      <c r="B541" s="56" t="s">
        <v>580</v>
      </c>
      <c r="C541" s="56" t="s">
        <v>16</v>
      </c>
      <c r="D541" s="56" t="s">
        <v>457</v>
      </c>
      <c r="E541" s="56" t="s">
        <v>18</v>
      </c>
      <c r="F541" s="90">
        <v>2500</v>
      </c>
      <c r="G541" s="90">
        <v>625</v>
      </c>
      <c r="H541" s="90">
        <v>3125</v>
      </c>
      <c r="I541" s="86" t="s">
        <v>27</v>
      </c>
      <c r="J541" s="76" t="s">
        <v>19</v>
      </c>
      <c r="K541" s="92">
        <v>0</v>
      </c>
      <c r="L541" s="92">
        <v>5</v>
      </c>
      <c r="M541" s="92">
        <v>5</v>
      </c>
    </row>
    <row r="542" s="10" customFormat="1" customHeight="1" spans="1:13">
      <c r="A542" s="54">
        <v>536</v>
      </c>
      <c r="B542" s="56" t="s">
        <v>581</v>
      </c>
      <c r="C542" s="56" t="s">
        <v>16</v>
      </c>
      <c r="D542" s="56" t="s">
        <v>457</v>
      </c>
      <c r="E542" s="56" t="s">
        <v>18</v>
      </c>
      <c r="F542" s="90">
        <v>2500</v>
      </c>
      <c r="G542" s="90">
        <v>625</v>
      </c>
      <c r="H542" s="90">
        <v>3125</v>
      </c>
      <c r="I542" s="86" t="s">
        <v>458</v>
      </c>
      <c r="J542" s="76" t="s">
        <v>19</v>
      </c>
      <c r="K542" s="92">
        <v>0</v>
      </c>
      <c r="L542" s="92">
        <v>5</v>
      </c>
      <c r="M542" s="92">
        <v>5</v>
      </c>
    </row>
    <row r="543" s="10" customFormat="1" customHeight="1" spans="1:13">
      <c r="A543" s="54">
        <v>537</v>
      </c>
      <c r="B543" s="56" t="s">
        <v>582</v>
      </c>
      <c r="C543" s="56" t="s">
        <v>23</v>
      </c>
      <c r="D543" s="56" t="s">
        <v>457</v>
      </c>
      <c r="E543" s="56" t="s">
        <v>18</v>
      </c>
      <c r="F543" s="90">
        <v>2500</v>
      </c>
      <c r="G543" s="90">
        <v>625</v>
      </c>
      <c r="H543" s="90">
        <v>3125</v>
      </c>
      <c r="I543" s="86" t="s">
        <v>458</v>
      </c>
      <c r="J543" s="76" t="s">
        <v>19</v>
      </c>
      <c r="K543" s="92">
        <v>0</v>
      </c>
      <c r="L543" s="92">
        <v>5</v>
      </c>
      <c r="M543" s="92">
        <v>5</v>
      </c>
    </row>
    <row r="544" s="10" customFormat="1" customHeight="1" spans="1:13">
      <c r="A544" s="54">
        <v>538</v>
      </c>
      <c r="B544" s="56" t="s">
        <v>583</v>
      </c>
      <c r="C544" s="56" t="s">
        <v>16</v>
      </c>
      <c r="D544" s="56" t="s">
        <v>457</v>
      </c>
      <c r="E544" s="56" t="s">
        <v>18</v>
      </c>
      <c r="F544" s="90">
        <v>2500</v>
      </c>
      <c r="G544" s="90">
        <v>625</v>
      </c>
      <c r="H544" s="90">
        <v>3125</v>
      </c>
      <c r="I544" s="86" t="s">
        <v>458</v>
      </c>
      <c r="J544" s="76" t="s">
        <v>19</v>
      </c>
      <c r="K544" s="92">
        <v>0</v>
      </c>
      <c r="L544" s="92">
        <v>5</v>
      </c>
      <c r="M544" s="92">
        <v>5</v>
      </c>
    </row>
    <row r="545" s="10" customFormat="1" customHeight="1" spans="1:13">
      <c r="A545" s="54">
        <v>539</v>
      </c>
      <c r="B545" s="56" t="s">
        <v>584</v>
      </c>
      <c r="C545" s="56" t="s">
        <v>23</v>
      </c>
      <c r="D545" s="56" t="s">
        <v>457</v>
      </c>
      <c r="E545" s="56" t="s">
        <v>18</v>
      </c>
      <c r="F545" s="90">
        <v>2500</v>
      </c>
      <c r="G545" s="90">
        <v>625</v>
      </c>
      <c r="H545" s="90">
        <v>3125</v>
      </c>
      <c r="I545" s="86" t="s">
        <v>458</v>
      </c>
      <c r="J545" s="76" t="s">
        <v>19</v>
      </c>
      <c r="K545" s="92">
        <v>0</v>
      </c>
      <c r="L545" s="92">
        <v>5</v>
      </c>
      <c r="M545" s="92">
        <v>5</v>
      </c>
    </row>
    <row r="546" s="10" customFormat="1" customHeight="1" spans="1:13">
      <c r="A546" s="54">
        <v>540</v>
      </c>
      <c r="B546" s="56" t="s">
        <v>585</v>
      </c>
      <c r="C546" s="56" t="s">
        <v>16</v>
      </c>
      <c r="D546" s="56" t="s">
        <v>457</v>
      </c>
      <c r="E546" s="56" t="s">
        <v>18</v>
      </c>
      <c r="F546" s="90">
        <v>2500</v>
      </c>
      <c r="G546" s="90">
        <v>625</v>
      </c>
      <c r="H546" s="90">
        <v>3125</v>
      </c>
      <c r="I546" s="86" t="s">
        <v>458</v>
      </c>
      <c r="J546" s="76" t="s">
        <v>19</v>
      </c>
      <c r="K546" s="92">
        <v>0</v>
      </c>
      <c r="L546" s="92">
        <v>5</v>
      </c>
      <c r="M546" s="92">
        <v>5</v>
      </c>
    </row>
    <row r="547" s="10" customFormat="1" customHeight="1" spans="1:13">
      <c r="A547" s="54">
        <v>541</v>
      </c>
      <c r="B547" s="56" t="s">
        <v>586</v>
      </c>
      <c r="C547" s="56" t="s">
        <v>16</v>
      </c>
      <c r="D547" s="56" t="s">
        <v>457</v>
      </c>
      <c r="E547" s="56" t="s">
        <v>18</v>
      </c>
      <c r="F547" s="90">
        <v>2500</v>
      </c>
      <c r="G547" s="90">
        <v>625</v>
      </c>
      <c r="H547" s="90">
        <v>3125</v>
      </c>
      <c r="I547" s="86" t="s">
        <v>458</v>
      </c>
      <c r="J547" s="76" t="s">
        <v>19</v>
      </c>
      <c r="K547" s="92">
        <v>0</v>
      </c>
      <c r="L547" s="92">
        <v>5</v>
      </c>
      <c r="M547" s="92">
        <v>5</v>
      </c>
    </row>
    <row r="548" s="10" customFormat="1" customHeight="1" spans="1:13">
      <c r="A548" s="54">
        <v>542</v>
      </c>
      <c r="B548" s="56" t="s">
        <v>587</v>
      </c>
      <c r="C548" s="56" t="s">
        <v>16</v>
      </c>
      <c r="D548" s="56" t="s">
        <v>457</v>
      </c>
      <c r="E548" s="56" t="s">
        <v>18</v>
      </c>
      <c r="F548" s="90">
        <v>2500</v>
      </c>
      <c r="G548" s="90">
        <v>625</v>
      </c>
      <c r="H548" s="90">
        <v>3125</v>
      </c>
      <c r="I548" s="86" t="s">
        <v>458</v>
      </c>
      <c r="J548" s="76" t="s">
        <v>19</v>
      </c>
      <c r="K548" s="92">
        <v>0</v>
      </c>
      <c r="L548" s="92">
        <v>5</v>
      </c>
      <c r="M548" s="92">
        <v>5</v>
      </c>
    </row>
    <row r="549" s="10" customFormat="1" customHeight="1" spans="1:13">
      <c r="A549" s="54">
        <v>543</v>
      </c>
      <c r="B549" s="56" t="s">
        <v>588</v>
      </c>
      <c r="C549" s="56" t="s">
        <v>16</v>
      </c>
      <c r="D549" s="56" t="s">
        <v>457</v>
      </c>
      <c r="E549" s="56" t="s">
        <v>18</v>
      </c>
      <c r="F549" s="90">
        <v>2500</v>
      </c>
      <c r="G549" s="90">
        <v>625</v>
      </c>
      <c r="H549" s="90">
        <v>3125</v>
      </c>
      <c r="I549" s="86" t="s">
        <v>505</v>
      </c>
      <c r="J549" s="76" t="s">
        <v>19</v>
      </c>
      <c r="K549" s="92">
        <v>0</v>
      </c>
      <c r="L549" s="92">
        <v>5</v>
      </c>
      <c r="M549" s="92">
        <v>5</v>
      </c>
    </row>
    <row r="550" s="10" customFormat="1" customHeight="1" spans="1:13">
      <c r="A550" s="54">
        <v>544</v>
      </c>
      <c r="B550" s="56" t="s">
        <v>589</v>
      </c>
      <c r="C550" s="56" t="s">
        <v>23</v>
      </c>
      <c r="D550" s="56" t="s">
        <v>457</v>
      </c>
      <c r="E550" s="56" t="s">
        <v>18</v>
      </c>
      <c r="F550" s="90">
        <v>2500</v>
      </c>
      <c r="G550" s="90">
        <v>625</v>
      </c>
      <c r="H550" s="90">
        <v>3125</v>
      </c>
      <c r="I550" s="86" t="s">
        <v>458</v>
      </c>
      <c r="J550" s="76" t="s">
        <v>19</v>
      </c>
      <c r="K550" s="92">
        <v>0</v>
      </c>
      <c r="L550" s="92">
        <v>5</v>
      </c>
      <c r="M550" s="92">
        <v>5</v>
      </c>
    </row>
    <row r="551" s="10" customFormat="1" customHeight="1" spans="1:13">
      <c r="A551" s="54">
        <v>545</v>
      </c>
      <c r="B551" s="56" t="s">
        <v>590</v>
      </c>
      <c r="C551" s="56" t="s">
        <v>16</v>
      </c>
      <c r="D551" s="56" t="s">
        <v>457</v>
      </c>
      <c r="E551" s="56" t="s">
        <v>18</v>
      </c>
      <c r="F551" s="90">
        <v>2500</v>
      </c>
      <c r="G551" s="90">
        <v>625</v>
      </c>
      <c r="H551" s="90">
        <v>3125</v>
      </c>
      <c r="I551" s="86" t="s">
        <v>458</v>
      </c>
      <c r="J551" s="76" t="s">
        <v>19</v>
      </c>
      <c r="K551" s="92">
        <v>0</v>
      </c>
      <c r="L551" s="92">
        <v>5</v>
      </c>
      <c r="M551" s="92">
        <v>5</v>
      </c>
    </row>
    <row r="552" s="10" customFormat="1" customHeight="1" spans="1:13">
      <c r="A552" s="54">
        <v>546</v>
      </c>
      <c r="B552" s="56" t="s">
        <v>591</v>
      </c>
      <c r="C552" s="56" t="s">
        <v>16</v>
      </c>
      <c r="D552" s="56" t="s">
        <v>457</v>
      </c>
      <c r="E552" s="56" t="s">
        <v>18</v>
      </c>
      <c r="F552" s="90">
        <v>2500</v>
      </c>
      <c r="G552" s="90">
        <v>625</v>
      </c>
      <c r="H552" s="90">
        <v>3125</v>
      </c>
      <c r="I552" s="86" t="s">
        <v>458</v>
      </c>
      <c r="J552" s="76" t="s">
        <v>19</v>
      </c>
      <c r="K552" s="92">
        <v>0</v>
      </c>
      <c r="L552" s="92">
        <v>5</v>
      </c>
      <c r="M552" s="92">
        <v>5</v>
      </c>
    </row>
    <row r="553" s="10" customFormat="1" customHeight="1" spans="1:13">
      <c r="A553" s="54">
        <v>547</v>
      </c>
      <c r="B553" s="56" t="s">
        <v>592</v>
      </c>
      <c r="C553" s="56" t="s">
        <v>16</v>
      </c>
      <c r="D553" s="56" t="s">
        <v>457</v>
      </c>
      <c r="E553" s="56" t="s">
        <v>18</v>
      </c>
      <c r="F553" s="90">
        <v>2500</v>
      </c>
      <c r="G553" s="90">
        <v>625</v>
      </c>
      <c r="H553" s="90">
        <v>3125</v>
      </c>
      <c r="I553" s="86" t="s">
        <v>458</v>
      </c>
      <c r="J553" s="76" t="s">
        <v>19</v>
      </c>
      <c r="K553" s="92">
        <v>0</v>
      </c>
      <c r="L553" s="92">
        <v>5</v>
      </c>
      <c r="M553" s="92">
        <v>5</v>
      </c>
    </row>
    <row r="554" s="10" customFormat="1" customHeight="1" spans="1:13">
      <c r="A554" s="54">
        <v>548</v>
      </c>
      <c r="B554" s="56" t="s">
        <v>593</v>
      </c>
      <c r="C554" s="56" t="s">
        <v>16</v>
      </c>
      <c r="D554" s="56" t="s">
        <v>457</v>
      </c>
      <c r="E554" s="56" t="s">
        <v>18</v>
      </c>
      <c r="F554" s="90">
        <v>2500</v>
      </c>
      <c r="G554" s="90">
        <v>625</v>
      </c>
      <c r="H554" s="90">
        <v>3125</v>
      </c>
      <c r="I554" s="86" t="s">
        <v>458</v>
      </c>
      <c r="J554" s="76" t="s">
        <v>19</v>
      </c>
      <c r="K554" s="92">
        <v>0</v>
      </c>
      <c r="L554" s="92">
        <v>5</v>
      </c>
      <c r="M554" s="92">
        <v>5</v>
      </c>
    </row>
    <row r="555" s="10" customFormat="1" customHeight="1" spans="1:13">
      <c r="A555" s="54">
        <v>549</v>
      </c>
      <c r="B555" s="56" t="s">
        <v>594</v>
      </c>
      <c r="C555" s="56" t="s">
        <v>16</v>
      </c>
      <c r="D555" s="56" t="s">
        <v>457</v>
      </c>
      <c r="E555" s="56" t="s">
        <v>18</v>
      </c>
      <c r="F555" s="90">
        <v>2500</v>
      </c>
      <c r="G555" s="90">
        <v>625</v>
      </c>
      <c r="H555" s="90">
        <v>3125</v>
      </c>
      <c r="I555" s="86" t="s">
        <v>458</v>
      </c>
      <c r="J555" s="76" t="s">
        <v>19</v>
      </c>
      <c r="K555" s="92">
        <v>0</v>
      </c>
      <c r="L555" s="92">
        <v>5</v>
      </c>
      <c r="M555" s="92">
        <v>5</v>
      </c>
    </row>
    <row r="556" s="10" customFormat="1" customHeight="1" spans="1:13">
      <c r="A556" s="54">
        <v>550</v>
      </c>
      <c r="B556" s="56" t="s">
        <v>595</v>
      </c>
      <c r="C556" s="56" t="s">
        <v>16</v>
      </c>
      <c r="D556" s="56" t="s">
        <v>457</v>
      </c>
      <c r="E556" s="56" t="s">
        <v>18</v>
      </c>
      <c r="F556" s="90">
        <v>2500</v>
      </c>
      <c r="G556" s="90">
        <v>625</v>
      </c>
      <c r="H556" s="90">
        <v>3125</v>
      </c>
      <c r="I556" s="86" t="s">
        <v>458</v>
      </c>
      <c r="J556" s="76" t="s">
        <v>19</v>
      </c>
      <c r="K556" s="92">
        <v>0</v>
      </c>
      <c r="L556" s="92">
        <v>5</v>
      </c>
      <c r="M556" s="92">
        <v>5</v>
      </c>
    </row>
    <row r="557" s="10" customFormat="1" customHeight="1" spans="1:13">
      <c r="A557" s="54">
        <v>551</v>
      </c>
      <c r="B557" s="56" t="s">
        <v>596</v>
      </c>
      <c r="C557" s="56" t="s">
        <v>23</v>
      </c>
      <c r="D557" s="56" t="s">
        <v>457</v>
      </c>
      <c r="E557" s="56" t="s">
        <v>18</v>
      </c>
      <c r="F557" s="90">
        <v>2500</v>
      </c>
      <c r="G557" s="90">
        <v>625</v>
      </c>
      <c r="H557" s="90">
        <v>3125</v>
      </c>
      <c r="I557" s="86" t="s">
        <v>458</v>
      </c>
      <c r="J557" s="76" t="s">
        <v>19</v>
      </c>
      <c r="K557" s="92">
        <v>0</v>
      </c>
      <c r="L557" s="92">
        <v>5</v>
      </c>
      <c r="M557" s="92">
        <v>5</v>
      </c>
    </row>
    <row r="558" s="10" customFormat="1" customHeight="1" spans="1:13">
      <c r="A558" s="54">
        <v>552</v>
      </c>
      <c r="B558" s="56" t="s">
        <v>597</v>
      </c>
      <c r="C558" s="56" t="s">
        <v>23</v>
      </c>
      <c r="D558" s="56" t="s">
        <v>457</v>
      </c>
      <c r="E558" s="56" t="s">
        <v>18</v>
      </c>
      <c r="F558" s="90">
        <v>2500</v>
      </c>
      <c r="G558" s="90">
        <v>625</v>
      </c>
      <c r="H558" s="90">
        <v>3125</v>
      </c>
      <c r="I558" s="86" t="s">
        <v>458</v>
      </c>
      <c r="J558" s="76" t="s">
        <v>19</v>
      </c>
      <c r="K558" s="92">
        <v>0</v>
      </c>
      <c r="L558" s="92">
        <v>5</v>
      </c>
      <c r="M558" s="92">
        <v>5</v>
      </c>
    </row>
    <row r="559" s="10" customFormat="1" customHeight="1" spans="1:13">
      <c r="A559" s="54">
        <v>553</v>
      </c>
      <c r="B559" s="56" t="s">
        <v>598</v>
      </c>
      <c r="C559" s="56" t="s">
        <v>23</v>
      </c>
      <c r="D559" s="56" t="s">
        <v>457</v>
      </c>
      <c r="E559" s="56" t="s">
        <v>18</v>
      </c>
      <c r="F559" s="90">
        <v>2500</v>
      </c>
      <c r="G559" s="90">
        <v>625</v>
      </c>
      <c r="H559" s="90">
        <v>3125</v>
      </c>
      <c r="I559" s="86" t="s">
        <v>458</v>
      </c>
      <c r="J559" s="76" t="s">
        <v>19</v>
      </c>
      <c r="K559" s="92">
        <v>0</v>
      </c>
      <c r="L559" s="92">
        <v>5</v>
      </c>
      <c r="M559" s="92">
        <v>5</v>
      </c>
    </row>
    <row r="560" s="10" customFormat="1" customHeight="1" spans="1:13">
      <c r="A560" s="54">
        <v>554</v>
      </c>
      <c r="B560" s="56" t="s">
        <v>599</v>
      </c>
      <c r="C560" s="56" t="s">
        <v>16</v>
      </c>
      <c r="D560" s="56" t="s">
        <v>457</v>
      </c>
      <c r="E560" s="56" t="s">
        <v>18</v>
      </c>
      <c r="F560" s="90">
        <v>2500</v>
      </c>
      <c r="G560" s="90">
        <v>625</v>
      </c>
      <c r="H560" s="90">
        <v>3125</v>
      </c>
      <c r="I560" s="86" t="s">
        <v>458</v>
      </c>
      <c r="J560" s="76" t="s">
        <v>19</v>
      </c>
      <c r="K560" s="92">
        <v>0</v>
      </c>
      <c r="L560" s="92">
        <v>5</v>
      </c>
      <c r="M560" s="92">
        <v>5</v>
      </c>
    </row>
    <row r="561" s="10" customFormat="1" customHeight="1" spans="1:13">
      <c r="A561" s="54">
        <v>555</v>
      </c>
      <c r="B561" s="56" t="s">
        <v>600</v>
      </c>
      <c r="C561" s="56" t="s">
        <v>16</v>
      </c>
      <c r="D561" s="56" t="s">
        <v>457</v>
      </c>
      <c r="E561" s="56" t="s">
        <v>18</v>
      </c>
      <c r="F561" s="90">
        <v>2500</v>
      </c>
      <c r="G561" s="90">
        <v>625</v>
      </c>
      <c r="H561" s="90">
        <v>3125</v>
      </c>
      <c r="I561" s="86" t="s">
        <v>458</v>
      </c>
      <c r="J561" s="76" t="s">
        <v>19</v>
      </c>
      <c r="K561" s="92">
        <v>0</v>
      </c>
      <c r="L561" s="92">
        <v>5</v>
      </c>
      <c r="M561" s="92">
        <v>5</v>
      </c>
    </row>
    <row r="562" s="10" customFormat="1" customHeight="1" spans="1:13">
      <c r="A562" s="54">
        <v>556</v>
      </c>
      <c r="B562" s="56" t="s">
        <v>601</v>
      </c>
      <c r="C562" s="56" t="s">
        <v>16</v>
      </c>
      <c r="D562" s="56" t="s">
        <v>457</v>
      </c>
      <c r="E562" s="56" t="s">
        <v>18</v>
      </c>
      <c r="F562" s="90">
        <v>2500</v>
      </c>
      <c r="G562" s="90">
        <v>625</v>
      </c>
      <c r="H562" s="90">
        <v>3125</v>
      </c>
      <c r="I562" s="86" t="s">
        <v>458</v>
      </c>
      <c r="J562" s="76" t="s">
        <v>19</v>
      </c>
      <c r="K562" s="92">
        <v>0</v>
      </c>
      <c r="L562" s="92">
        <v>5</v>
      </c>
      <c r="M562" s="92">
        <v>5</v>
      </c>
    </row>
    <row r="563" s="10" customFormat="1" customHeight="1" spans="1:13">
      <c r="A563" s="54">
        <v>557</v>
      </c>
      <c r="B563" s="56" t="s">
        <v>602</v>
      </c>
      <c r="C563" s="56" t="s">
        <v>16</v>
      </c>
      <c r="D563" s="56" t="s">
        <v>457</v>
      </c>
      <c r="E563" s="56" t="s">
        <v>18</v>
      </c>
      <c r="F563" s="90">
        <v>2500</v>
      </c>
      <c r="G563" s="90">
        <v>625</v>
      </c>
      <c r="H563" s="90">
        <v>3125</v>
      </c>
      <c r="I563" s="86" t="s">
        <v>458</v>
      </c>
      <c r="J563" s="76" t="s">
        <v>19</v>
      </c>
      <c r="K563" s="92">
        <v>0</v>
      </c>
      <c r="L563" s="92">
        <v>5</v>
      </c>
      <c r="M563" s="92">
        <v>5</v>
      </c>
    </row>
    <row r="564" s="10" customFormat="1" customHeight="1" spans="1:13">
      <c r="A564" s="54">
        <v>558</v>
      </c>
      <c r="B564" s="56" t="s">
        <v>603</v>
      </c>
      <c r="C564" s="56" t="s">
        <v>16</v>
      </c>
      <c r="D564" s="56" t="s">
        <v>457</v>
      </c>
      <c r="E564" s="56" t="s">
        <v>18</v>
      </c>
      <c r="F564" s="90">
        <v>2500</v>
      </c>
      <c r="G564" s="90">
        <v>625</v>
      </c>
      <c r="H564" s="90">
        <v>3125</v>
      </c>
      <c r="I564" s="86" t="s">
        <v>458</v>
      </c>
      <c r="J564" s="76" t="s">
        <v>19</v>
      </c>
      <c r="K564" s="92">
        <v>0</v>
      </c>
      <c r="L564" s="92">
        <v>5</v>
      </c>
      <c r="M564" s="92">
        <v>5</v>
      </c>
    </row>
    <row r="565" s="10" customFormat="1" customHeight="1" spans="1:13">
      <c r="A565" s="54">
        <v>559</v>
      </c>
      <c r="B565" s="56" t="s">
        <v>604</v>
      </c>
      <c r="C565" s="56" t="s">
        <v>16</v>
      </c>
      <c r="D565" s="56" t="s">
        <v>457</v>
      </c>
      <c r="E565" s="56" t="s">
        <v>18</v>
      </c>
      <c r="F565" s="90">
        <v>2500</v>
      </c>
      <c r="G565" s="90">
        <v>625</v>
      </c>
      <c r="H565" s="90">
        <v>3125</v>
      </c>
      <c r="I565" s="86" t="s">
        <v>458</v>
      </c>
      <c r="J565" s="76" t="s">
        <v>19</v>
      </c>
      <c r="K565" s="92">
        <v>0</v>
      </c>
      <c r="L565" s="92">
        <v>5</v>
      </c>
      <c r="M565" s="92">
        <v>5</v>
      </c>
    </row>
    <row r="566" s="10" customFormat="1" customHeight="1" spans="1:13">
      <c r="A566" s="54">
        <v>560</v>
      </c>
      <c r="B566" s="56" t="s">
        <v>605</v>
      </c>
      <c r="C566" s="56" t="s">
        <v>16</v>
      </c>
      <c r="D566" s="56" t="s">
        <v>457</v>
      </c>
      <c r="E566" s="56" t="s">
        <v>18</v>
      </c>
      <c r="F566" s="90">
        <v>2500</v>
      </c>
      <c r="G566" s="90">
        <v>625</v>
      </c>
      <c r="H566" s="90">
        <v>3125</v>
      </c>
      <c r="I566" s="86" t="s">
        <v>458</v>
      </c>
      <c r="J566" s="76" t="s">
        <v>19</v>
      </c>
      <c r="K566" s="92">
        <v>0</v>
      </c>
      <c r="L566" s="92">
        <v>5</v>
      </c>
      <c r="M566" s="92">
        <v>5</v>
      </c>
    </row>
    <row r="567" s="10" customFormat="1" customHeight="1" spans="1:13">
      <c r="A567" s="54">
        <v>561</v>
      </c>
      <c r="B567" s="56" t="s">
        <v>606</v>
      </c>
      <c r="C567" s="56" t="s">
        <v>16</v>
      </c>
      <c r="D567" s="56" t="s">
        <v>457</v>
      </c>
      <c r="E567" s="56" t="s">
        <v>18</v>
      </c>
      <c r="F567" s="90">
        <v>6000</v>
      </c>
      <c r="G567" s="90">
        <v>1500</v>
      </c>
      <c r="H567" s="90">
        <v>7500</v>
      </c>
      <c r="I567" s="86" t="s">
        <v>322</v>
      </c>
      <c r="J567" s="76" t="s">
        <v>19</v>
      </c>
      <c r="K567" s="92">
        <v>0</v>
      </c>
      <c r="L567" s="92">
        <v>12</v>
      </c>
      <c r="M567" s="92">
        <v>12</v>
      </c>
    </row>
    <row r="568" s="10" customFormat="1" customHeight="1" spans="1:13">
      <c r="A568" s="54">
        <v>562</v>
      </c>
      <c r="B568" s="56" t="s">
        <v>607</v>
      </c>
      <c r="C568" s="56" t="s">
        <v>23</v>
      </c>
      <c r="D568" s="56" t="s">
        <v>457</v>
      </c>
      <c r="E568" s="56" t="s">
        <v>18</v>
      </c>
      <c r="F568" s="90">
        <v>2500</v>
      </c>
      <c r="G568" s="90">
        <v>625</v>
      </c>
      <c r="H568" s="90">
        <v>3125</v>
      </c>
      <c r="I568" s="86" t="s">
        <v>37</v>
      </c>
      <c r="J568" s="76" t="s">
        <v>19</v>
      </c>
      <c r="K568" s="92">
        <v>0</v>
      </c>
      <c r="L568" s="92">
        <v>5</v>
      </c>
      <c r="M568" s="92">
        <v>5</v>
      </c>
    </row>
    <row r="569" s="10" customFormat="1" customHeight="1" spans="1:13">
      <c r="A569" s="54">
        <v>563</v>
      </c>
      <c r="B569" s="56" t="s">
        <v>608</v>
      </c>
      <c r="C569" s="56" t="s">
        <v>16</v>
      </c>
      <c r="D569" s="56" t="s">
        <v>457</v>
      </c>
      <c r="E569" s="56" t="s">
        <v>18</v>
      </c>
      <c r="F569" s="90">
        <v>6000</v>
      </c>
      <c r="G569" s="90">
        <v>1500</v>
      </c>
      <c r="H569" s="90">
        <v>7500</v>
      </c>
      <c r="I569" s="86" t="s">
        <v>609</v>
      </c>
      <c r="J569" s="76" t="s">
        <v>19</v>
      </c>
      <c r="K569" s="92">
        <v>0</v>
      </c>
      <c r="L569" s="92">
        <v>12</v>
      </c>
      <c r="M569" s="92">
        <v>12</v>
      </c>
    </row>
    <row r="570" s="10" customFormat="1" customHeight="1" spans="1:13">
      <c r="A570" s="54">
        <v>564</v>
      </c>
      <c r="B570" s="56" t="s">
        <v>610</v>
      </c>
      <c r="C570" s="56" t="s">
        <v>23</v>
      </c>
      <c r="D570" s="56" t="s">
        <v>457</v>
      </c>
      <c r="E570" s="56" t="s">
        <v>18</v>
      </c>
      <c r="F570" s="90">
        <v>2500</v>
      </c>
      <c r="G570" s="90">
        <v>625</v>
      </c>
      <c r="H570" s="90">
        <v>3125</v>
      </c>
      <c r="I570" s="86" t="s">
        <v>458</v>
      </c>
      <c r="J570" s="76" t="s">
        <v>19</v>
      </c>
      <c r="K570" s="92">
        <v>0</v>
      </c>
      <c r="L570" s="92">
        <v>5</v>
      </c>
      <c r="M570" s="92">
        <v>5</v>
      </c>
    </row>
    <row r="571" s="10" customFormat="1" customHeight="1" spans="1:13">
      <c r="A571" s="54">
        <v>565</v>
      </c>
      <c r="B571" s="56" t="s">
        <v>611</v>
      </c>
      <c r="C571" s="56" t="s">
        <v>16</v>
      </c>
      <c r="D571" s="56" t="s">
        <v>457</v>
      </c>
      <c r="E571" s="56" t="s">
        <v>18</v>
      </c>
      <c r="F571" s="90">
        <v>2500</v>
      </c>
      <c r="G571" s="90">
        <v>625</v>
      </c>
      <c r="H571" s="90">
        <v>3125</v>
      </c>
      <c r="I571" s="86" t="s">
        <v>458</v>
      </c>
      <c r="J571" s="76" t="s">
        <v>19</v>
      </c>
      <c r="K571" s="92">
        <v>0</v>
      </c>
      <c r="L571" s="92">
        <v>5</v>
      </c>
      <c r="M571" s="92">
        <v>5</v>
      </c>
    </row>
    <row r="572" s="10" customFormat="1" customHeight="1" spans="1:13">
      <c r="A572" s="54">
        <v>566</v>
      </c>
      <c r="B572" s="56" t="s">
        <v>612</v>
      </c>
      <c r="C572" s="56" t="s">
        <v>23</v>
      </c>
      <c r="D572" s="56" t="s">
        <v>457</v>
      </c>
      <c r="E572" s="56" t="s">
        <v>18</v>
      </c>
      <c r="F572" s="90">
        <v>2500</v>
      </c>
      <c r="G572" s="90">
        <v>625</v>
      </c>
      <c r="H572" s="90">
        <v>3125</v>
      </c>
      <c r="I572" s="86" t="s">
        <v>458</v>
      </c>
      <c r="J572" s="76" t="s">
        <v>19</v>
      </c>
      <c r="K572" s="92">
        <v>0</v>
      </c>
      <c r="L572" s="92">
        <v>5</v>
      </c>
      <c r="M572" s="92">
        <v>5</v>
      </c>
    </row>
    <row r="573" s="10" customFormat="1" customHeight="1" spans="1:13">
      <c r="A573" s="54">
        <v>567</v>
      </c>
      <c r="B573" s="56" t="s">
        <v>613</v>
      </c>
      <c r="C573" s="56" t="s">
        <v>16</v>
      </c>
      <c r="D573" s="56" t="s">
        <v>457</v>
      </c>
      <c r="E573" s="56" t="s">
        <v>18</v>
      </c>
      <c r="F573" s="90">
        <v>2500</v>
      </c>
      <c r="G573" s="90">
        <v>625</v>
      </c>
      <c r="H573" s="90">
        <v>3125</v>
      </c>
      <c r="I573" s="86" t="s">
        <v>458</v>
      </c>
      <c r="J573" s="76" t="s">
        <v>19</v>
      </c>
      <c r="K573" s="92">
        <v>0</v>
      </c>
      <c r="L573" s="92">
        <v>5</v>
      </c>
      <c r="M573" s="92">
        <v>5</v>
      </c>
    </row>
    <row r="574" s="10" customFormat="1" customHeight="1" spans="1:13">
      <c r="A574" s="54">
        <v>568</v>
      </c>
      <c r="B574" s="56" t="s">
        <v>614</v>
      </c>
      <c r="C574" s="56" t="s">
        <v>16</v>
      </c>
      <c r="D574" s="56" t="s">
        <v>457</v>
      </c>
      <c r="E574" s="56" t="s">
        <v>18</v>
      </c>
      <c r="F574" s="90">
        <v>2500</v>
      </c>
      <c r="G574" s="90">
        <v>625</v>
      </c>
      <c r="H574" s="90">
        <v>3125</v>
      </c>
      <c r="I574" s="86" t="s">
        <v>458</v>
      </c>
      <c r="J574" s="76" t="s">
        <v>19</v>
      </c>
      <c r="K574" s="92">
        <v>0</v>
      </c>
      <c r="L574" s="92">
        <v>5</v>
      </c>
      <c r="M574" s="92">
        <v>5</v>
      </c>
    </row>
    <row r="575" s="10" customFormat="1" customHeight="1" spans="1:13">
      <c r="A575" s="54">
        <v>569</v>
      </c>
      <c r="B575" s="56" t="s">
        <v>615</v>
      </c>
      <c r="C575" s="56" t="s">
        <v>16</v>
      </c>
      <c r="D575" s="56" t="s">
        <v>457</v>
      </c>
      <c r="E575" s="56" t="s">
        <v>18</v>
      </c>
      <c r="F575" s="90">
        <v>2500</v>
      </c>
      <c r="G575" s="90">
        <v>625</v>
      </c>
      <c r="H575" s="90">
        <v>3125</v>
      </c>
      <c r="I575" s="86" t="s">
        <v>458</v>
      </c>
      <c r="J575" s="76" t="s">
        <v>19</v>
      </c>
      <c r="K575" s="92">
        <v>0</v>
      </c>
      <c r="L575" s="92">
        <v>5</v>
      </c>
      <c r="M575" s="92">
        <v>5</v>
      </c>
    </row>
    <row r="576" s="10" customFormat="1" customHeight="1" spans="1:13">
      <c r="A576" s="54">
        <v>570</v>
      </c>
      <c r="B576" s="56" t="s">
        <v>616</v>
      </c>
      <c r="C576" s="56" t="s">
        <v>16</v>
      </c>
      <c r="D576" s="56" t="s">
        <v>457</v>
      </c>
      <c r="E576" s="56" t="s">
        <v>18</v>
      </c>
      <c r="F576" s="90">
        <v>2500</v>
      </c>
      <c r="G576" s="90">
        <v>625</v>
      </c>
      <c r="H576" s="90">
        <v>3125</v>
      </c>
      <c r="I576" s="86" t="s">
        <v>458</v>
      </c>
      <c r="J576" s="76" t="s">
        <v>19</v>
      </c>
      <c r="K576" s="92">
        <v>0</v>
      </c>
      <c r="L576" s="92">
        <v>5</v>
      </c>
      <c r="M576" s="92">
        <v>5</v>
      </c>
    </row>
    <row r="577" s="10" customFormat="1" customHeight="1" spans="1:13">
      <c r="A577" s="54">
        <v>571</v>
      </c>
      <c r="B577" s="56" t="s">
        <v>617</v>
      </c>
      <c r="C577" s="56" t="s">
        <v>16</v>
      </c>
      <c r="D577" s="56" t="s">
        <v>457</v>
      </c>
      <c r="E577" s="56" t="s">
        <v>18</v>
      </c>
      <c r="F577" s="90">
        <v>2500</v>
      </c>
      <c r="G577" s="90">
        <v>625</v>
      </c>
      <c r="H577" s="90">
        <v>3125</v>
      </c>
      <c r="I577" s="86" t="s">
        <v>458</v>
      </c>
      <c r="J577" s="76" t="s">
        <v>19</v>
      </c>
      <c r="K577" s="92">
        <v>0</v>
      </c>
      <c r="L577" s="92">
        <v>5</v>
      </c>
      <c r="M577" s="92">
        <v>5</v>
      </c>
    </row>
    <row r="578" s="10" customFormat="1" customHeight="1" spans="1:13">
      <c r="A578" s="54">
        <v>572</v>
      </c>
      <c r="B578" s="56" t="s">
        <v>618</v>
      </c>
      <c r="C578" s="56" t="s">
        <v>16</v>
      </c>
      <c r="D578" s="56" t="s">
        <v>457</v>
      </c>
      <c r="E578" s="56" t="s">
        <v>18</v>
      </c>
      <c r="F578" s="90">
        <v>2500</v>
      </c>
      <c r="G578" s="90">
        <v>625</v>
      </c>
      <c r="H578" s="90">
        <v>3125</v>
      </c>
      <c r="I578" s="86" t="s">
        <v>458</v>
      </c>
      <c r="J578" s="76" t="s">
        <v>19</v>
      </c>
      <c r="K578" s="92">
        <v>0</v>
      </c>
      <c r="L578" s="92">
        <v>5</v>
      </c>
      <c r="M578" s="92">
        <v>5</v>
      </c>
    </row>
    <row r="579" s="10" customFormat="1" customHeight="1" spans="1:13">
      <c r="A579" s="54">
        <v>573</v>
      </c>
      <c r="B579" s="56" t="s">
        <v>619</v>
      </c>
      <c r="C579" s="56" t="s">
        <v>16</v>
      </c>
      <c r="D579" s="56" t="s">
        <v>457</v>
      </c>
      <c r="E579" s="56" t="s">
        <v>18</v>
      </c>
      <c r="F579" s="90">
        <v>2500</v>
      </c>
      <c r="G579" s="90">
        <v>625</v>
      </c>
      <c r="H579" s="90">
        <v>3125</v>
      </c>
      <c r="I579" s="86" t="s">
        <v>458</v>
      </c>
      <c r="J579" s="76" t="s">
        <v>19</v>
      </c>
      <c r="K579" s="92">
        <v>0</v>
      </c>
      <c r="L579" s="92">
        <v>5</v>
      </c>
      <c r="M579" s="92">
        <v>5</v>
      </c>
    </row>
    <row r="580" s="10" customFormat="1" customHeight="1" spans="1:13">
      <c r="A580" s="54">
        <v>574</v>
      </c>
      <c r="B580" s="56" t="s">
        <v>620</v>
      </c>
      <c r="C580" s="56" t="s">
        <v>16</v>
      </c>
      <c r="D580" s="56" t="s">
        <v>457</v>
      </c>
      <c r="E580" s="56" t="s">
        <v>18</v>
      </c>
      <c r="F580" s="90">
        <v>2500</v>
      </c>
      <c r="G580" s="90">
        <v>625</v>
      </c>
      <c r="H580" s="90">
        <v>3125</v>
      </c>
      <c r="I580" s="86" t="s">
        <v>505</v>
      </c>
      <c r="J580" s="76" t="s">
        <v>19</v>
      </c>
      <c r="K580" s="92">
        <v>0</v>
      </c>
      <c r="L580" s="92">
        <v>5</v>
      </c>
      <c r="M580" s="92">
        <v>5</v>
      </c>
    </row>
    <row r="581" s="10" customFormat="1" customHeight="1" spans="1:13">
      <c r="A581" s="54">
        <v>575</v>
      </c>
      <c r="B581" s="56" t="s">
        <v>621</v>
      </c>
      <c r="C581" s="56" t="s">
        <v>16</v>
      </c>
      <c r="D581" s="56" t="s">
        <v>457</v>
      </c>
      <c r="E581" s="56" t="s">
        <v>18</v>
      </c>
      <c r="F581" s="90">
        <v>1500</v>
      </c>
      <c r="G581" s="90">
        <v>375</v>
      </c>
      <c r="H581" s="90">
        <v>1875</v>
      </c>
      <c r="I581" s="86" t="s">
        <v>458</v>
      </c>
      <c r="J581" s="76" t="s">
        <v>19</v>
      </c>
      <c r="K581" s="92">
        <v>0</v>
      </c>
      <c r="L581" s="92">
        <v>3</v>
      </c>
      <c r="M581" s="92">
        <v>3</v>
      </c>
    </row>
    <row r="582" s="10" customFormat="1" customHeight="1" spans="1:13">
      <c r="A582" s="54">
        <v>576</v>
      </c>
      <c r="B582" s="56" t="s">
        <v>622</v>
      </c>
      <c r="C582" s="56" t="s">
        <v>16</v>
      </c>
      <c r="D582" s="56" t="s">
        <v>457</v>
      </c>
      <c r="E582" s="56" t="s">
        <v>24</v>
      </c>
      <c r="F582" s="90">
        <v>3000</v>
      </c>
      <c r="G582" s="90">
        <v>750</v>
      </c>
      <c r="H582" s="90">
        <v>3750</v>
      </c>
      <c r="I582" s="92" t="s">
        <v>623</v>
      </c>
      <c r="J582" s="93" t="s">
        <v>322</v>
      </c>
      <c r="K582" s="92">
        <v>28</v>
      </c>
      <c r="L582" s="92">
        <v>3</v>
      </c>
      <c r="M582" s="92">
        <v>31</v>
      </c>
    </row>
    <row r="583" s="10" customFormat="1" customHeight="1" spans="1:13">
      <c r="A583" s="54">
        <v>577</v>
      </c>
      <c r="B583" s="56" t="s">
        <v>624</v>
      </c>
      <c r="C583" s="56" t="s">
        <v>16</v>
      </c>
      <c r="D583" s="56" t="s">
        <v>457</v>
      </c>
      <c r="E583" s="56" t="s">
        <v>24</v>
      </c>
      <c r="F583" s="90">
        <v>3000</v>
      </c>
      <c r="G583" s="90">
        <v>750</v>
      </c>
      <c r="H583" s="90">
        <v>3750</v>
      </c>
      <c r="I583" s="92" t="s">
        <v>625</v>
      </c>
      <c r="J583" s="93" t="s">
        <v>322</v>
      </c>
      <c r="K583" s="92">
        <v>26</v>
      </c>
      <c r="L583" s="92">
        <v>3</v>
      </c>
      <c r="M583" s="92">
        <v>29</v>
      </c>
    </row>
    <row r="584" s="10" customFormat="1" customHeight="1" spans="1:13">
      <c r="A584" s="54">
        <v>578</v>
      </c>
      <c r="B584" s="56" t="s">
        <v>626</v>
      </c>
      <c r="C584" s="56" t="s">
        <v>16</v>
      </c>
      <c r="D584" s="56" t="s">
        <v>457</v>
      </c>
      <c r="E584" s="56" t="s">
        <v>24</v>
      </c>
      <c r="F584" s="90">
        <v>3000</v>
      </c>
      <c r="G584" s="90">
        <v>750</v>
      </c>
      <c r="H584" s="90">
        <v>3750</v>
      </c>
      <c r="I584" s="92" t="s">
        <v>625</v>
      </c>
      <c r="J584" s="93" t="s">
        <v>322</v>
      </c>
      <c r="K584" s="92">
        <v>26</v>
      </c>
      <c r="L584" s="92">
        <v>3</v>
      </c>
      <c r="M584" s="92">
        <v>29</v>
      </c>
    </row>
    <row r="585" s="10" customFormat="1" customHeight="1" spans="1:13">
      <c r="A585" s="54">
        <v>579</v>
      </c>
      <c r="B585" s="56" t="s">
        <v>627</v>
      </c>
      <c r="C585" s="56" t="s">
        <v>16</v>
      </c>
      <c r="D585" s="56" t="s">
        <v>457</v>
      </c>
      <c r="E585" s="56" t="s">
        <v>24</v>
      </c>
      <c r="F585" s="90">
        <v>3000</v>
      </c>
      <c r="G585" s="90">
        <v>750</v>
      </c>
      <c r="H585" s="90">
        <v>3750</v>
      </c>
      <c r="I585" s="92" t="s">
        <v>625</v>
      </c>
      <c r="J585" s="93" t="s">
        <v>628</v>
      </c>
      <c r="K585" s="92">
        <v>23</v>
      </c>
      <c r="L585" s="92">
        <v>3</v>
      </c>
      <c r="M585" s="92">
        <v>26</v>
      </c>
    </row>
    <row r="586" s="10" customFormat="1" customHeight="1" spans="1:13">
      <c r="A586" s="54">
        <v>580</v>
      </c>
      <c r="B586" s="56" t="s">
        <v>629</v>
      </c>
      <c r="C586" s="56" t="s">
        <v>16</v>
      </c>
      <c r="D586" s="56" t="s">
        <v>457</v>
      </c>
      <c r="E586" s="56" t="s">
        <v>24</v>
      </c>
      <c r="F586" s="90">
        <v>3000</v>
      </c>
      <c r="G586" s="90">
        <v>750</v>
      </c>
      <c r="H586" s="90">
        <v>3750</v>
      </c>
      <c r="I586" s="92" t="s">
        <v>625</v>
      </c>
      <c r="J586" s="93" t="s">
        <v>322</v>
      </c>
      <c r="K586" s="92">
        <v>26</v>
      </c>
      <c r="L586" s="92">
        <v>3</v>
      </c>
      <c r="M586" s="92">
        <v>29</v>
      </c>
    </row>
    <row r="587" s="10" customFormat="1" customHeight="1" spans="1:13">
      <c r="A587" s="54">
        <v>581</v>
      </c>
      <c r="B587" s="56" t="s">
        <v>630</v>
      </c>
      <c r="C587" s="56" t="s">
        <v>16</v>
      </c>
      <c r="D587" s="56" t="s">
        <v>457</v>
      </c>
      <c r="E587" s="56" t="s">
        <v>24</v>
      </c>
      <c r="F587" s="90">
        <v>3000</v>
      </c>
      <c r="G587" s="90">
        <v>750</v>
      </c>
      <c r="H587" s="90">
        <v>3750</v>
      </c>
      <c r="I587" s="92" t="s">
        <v>625</v>
      </c>
      <c r="J587" s="93" t="s">
        <v>322</v>
      </c>
      <c r="K587" s="92">
        <v>26</v>
      </c>
      <c r="L587" s="92">
        <v>3</v>
      </c>
      <c r="M587" s="92">
        <v>29</v>
      </c>
    </row>
    <row r="588" s="10" customFormat="1" customHeight="1" spans="1:13">
      <c r="A588" s="54">
        <v>582</v>
      </c>
      <c r="B588" s="56" t="s">
        <v>631</v>
      </c>
      <c r="C588" s="56" t="s">
        <v>16</v>
      </c>
      <c r="D588" s="56" t="s">
        <v>457</v>
      </c>
      <c r="E588" s="56" t="s">
        <v>24</v>
      </c>
      <c r="F588" s="90">
        <v>6000</v>
      </c>
      <c r="G588" s="90">
        <v>1500</v>
      </c>
      <c r="H588" s="90">
        <v>7500</v>
      </c>
      <c r="I588" s="92" t="s">
        <v>625</v>
      </c>
      <c r="J588" s="93" t="s">
        <v>628</v>
      </c>
      <c r="K588" s="92">
        <v>23</v>
      </c>
      <c r="L588" s="92">
        <v>6</v>
      </c>
      <c r="M588" s="92">
        <v>29</v>
      </c>
    </row>
    <row r="589" s="10" customFormat="1" customHeight="1" spans="1:13">
      <c r="A589" s="54">
        <v>583</v>
      </c>
      <c r="B589" s="56" t="s">
        <v>632</v>
      </c>
      <c r="C589" s="56" t="s">
        <v>16</v>
      </c>
      <c r="D589" s="56" t="s">
        <v>457</v>
      </c>
      <c r="E589" s="56" t="s">
        <v>24</v>
      </c>
      <c r="F589" s="90">
        <v>3000</v>
      </c>
      <c r="G589" s="90">
        <v>750</v>
      </c>
      <c r="H589" s="90">
        <v>3750</v>
      </c>
      <c r="I589" s="92" t="s">
        <v>625</v>
      </c>
      <c r="J589" s="93" t="s">
        <v>322</v>
      </c>
      <c r="K589" s="92">
        <v>26</v>
      </c>
      <c r="L589" s="92">
        <v>3</v>
      </c>
      <c r="M589" s="92">
        <v>29</v>
      </c>
    </row>
    <row r="590" s="10" customFormat="1" customHeight="1" spans="1:13">
      <c r="A590" s="54">
        <v>584</v>
      </c>
      <c r="B590" s="56" t="s">
        <v>633</v>
      </c>
      <c r="C590" s="56" t="s">
        <v>16</v>
      </c>
      <c r="D590" s="56" t="s">
        <v>457</v>
      </c>
      <c r="E590" s="56" t="s">
        <v>24</v>
      </c>
      <c r="F590" s="90">
        <v>3000</v>
      </c>
      <c r="G590" s="90">
        <v>750</v>
      </c>
      <c r="H590" s="90">
        <v>3750</v>
      </c>
      <c r="I590" s="92" t="s">
        <v>634</v>
      </c>
      <c r="J590" s="93" t="s">
        <v>322</v>
      </c>
      <c r="K590" s="92">
        <v>25</v>
      </c>
      <c r="L590" s="92">
        <v>3</v>
      </c>
      <c r="M590" s="92">
        <v>28</v>
      </c>
    </row>
    <row r="591" s="5" customFormat="1" customHeight="1" spans="1:13">
      <c r="A591" s="54">
        <v>585</v>
      </c>
      <c r="B591" s="56" t="s">
        <v>635</v>
      </c>
      <c r="C591" s="56" t="s">
        <v>23</v>
      </c>
      <c r="D591" s="56" t="s">
        <v>457</v>
      </c>
      <c r="E591" s="56" t="s">
        <v>24</v>
      </c>
      <c r="F591" s="90">
        <v>3000</v>
      </c>
      <c r="G591" s="90">
        <v>750</v>
      </c>
      <c r="H591" s="90">
        <v>3750</v>
      </c>
      <c r="I591" s="92" t="s">
        <v>178</v>
      </c>
      <c r="J591" s="93" t="s">
        <v>322</v>
      </c>
      <c r="K591" s="92">
        <v>21</v>
      </c>
      <c r="L591" s="92">
        <v>3</v>
      </c>
      <c r="M591" s="92">
        <v>24</v>
      </c>
    </row>
    <row r="592" s="16" customFormat="1" customHeight="1" spans="1:13">
      <c r="A592" s="54">
        <v>586</v>
      </c>
      <c r="B592" s="56" t="s">
        <v>636</v>
      </c>
      <c r="C592" s="56" t="s">
        <v>16</v>
      </c>
      <c r="D592" s="56" t="s">
        <v>457</v>
      </c>
      <c r="E592" s="56" t="s">
        <v>24</v>
      </c>
      <c r="F592" s="90">
        <v>3000</v>
      </c>
      <c r="G592" s="90">
        <v>750</v>
      </c>
      <c r="H592" s="90">
        <v>3750</v>
      </c>
      <c r="I592" s="92" t="s">
        <v>33</v>
      </c>
      <c r="J592" s="93" t="s">
        <v>322</v>
      </c>
      <c r="K592" s="92">
        <v>19</v>
      </c>
      <c r="L592" s="92">
        <v>3</v>
      </c>
      <c r="M592" s="92">
        <v>22</v>
      </c>
    </row>
    <row r="593" s="16" customFormat="1" customHeight="1" spans="1:13">
      <c r="A593" s="54">
        <v>587</v>
      </c>
      <c r="B593" s="56" t="s">
        <v>637</v>
      </c>
      <c r="C593" s="56" t="s">
        <v>23</v>
      </c>
      <c r="D593" s="56" t="s">
        <v>457</v>
      </c>
      <c r="E593" s="56" t="s">
        <v>24</v>
      </c>
      <c r="F593" s="90">
        <v>3000</v>
      </c>
      <c r="G593" s="90">
        <v>750</v>
      </c>
      <c r="H593" s="90">
        <v>3750</v>
      </c>
      <c r="I593" s="92" t="s">
        <v>638</v>
      </c>
      <c r="J593" s="93" t="s">
        <v>322</v>
      </c>
      <c r="K593" s="92">
        <v>18</v>
      </c>
      <c r="L593" s="92">
        <v>3</v>
      </c>
      <c r="M593" s="92">
        <v>21</v>
      </c>
    </row>
    <row r="594" s="16" customFormat="1" customHeight="1" spans="1:13">
      <c r="A594" s="54">
        <v>588</v>
      </c>
      <c r="B594" s="56" t="s">
        <v>639</v>
      </c>
      <c r="C594" s="56" t="s">
        <v>23</v>
      </c>
      <c r="D594" s="56" t="s">
        <v>457</v>
      </c>
      <c r="E594" s="56" t="s">
        <v>24</v>
      </c>
      <c r="F594" s="90">
        <v>3000</v>
      </c>
      <c r="G594" s="90">
        <v>750</v>
      </c>
      <c r="H594" s="90">
        <v>3750</v>
      </c>
      <c r="I594" s="92" t="s">
        <v>640</v>
      </c>
      <c r="J594" s="93" t="s">
        <v>322</v>
      </c>
      <c r="K594" s="92">
        <v>17</v>
      </c>
      <c r="L594" s="92">
        <v>3</v>
      </c>
      <c r="M594" s="92">
        <v>20</v>
      </c>
    </row>
    <row r="595" s="16" customFormat="1" customHeight="1" spans="1:13">
      <c r="A595" s="54">
        <v>589</v>
      </c>
      <c r="B595" s="56" t="s">
        <v>641</v>
      </c>
      <c r="C595" s="56" t="s">
        <v>23</v>
      </c>
      <c r="D595" s="56" t="s">
        <v>457</v>
      </c>
      <c r="E595" s="56" t="s">
        <v>24</v>
      </c>
      <c r="F595" s="90">
        <v>3000</v>
      </c>
      <c r="G595" s="90">
        <v>750</v>
      </c>
      <c r="H595" s="90">
        <v>3750</v>
      </c>
      <c r="I595" s="92" t="s">
        <v>25</v>
      </c>
      <c r="J595" s="93" t="s">
        <v>322</v>
      </c>
      <c r="K595" s="92">
        <v>15</v>
      </c>
      <c r="L595" s="92">
        <v>3</v>
      </c>
      <c r="M595" s="92">
        <v>18</v>
      </c>
    </row>
    <row r="596" s="16" customFormat="1" customHeight="1" spans="1:13">
      <c r="A596" s="54">
        <v>590</v>
      </c>
      <c r="B596" s="56" t="s">
        <v>642</v>
      </c>
      <c r="C596" s="56" t="s">
        <v>23</v>
      </c>
      <c r="D596" s="56" t="s">
        <v>457</v>
      </c>
      <c r="E596" s="56" t="s">
        <v>24</v>
      </c>
      <c r="F596" s="90">
        <v>3000</v>
      </c>
      <c r="G596" s="90">
        <v>750</v>
      </c>
      <c r="H596" s="90">
        <v>3750</v>
      </c>
      <c r="I596" s="92" t="s">
        <v>115</v>
      </c>
      <c r="J596" s="93" t="s">
        <v>322</v>
      </c>
      <c r="K596" s="92">
        <v>16</v>
      </c>
      <c r="L596" s="92">
        <v>3</v>
      </c>
      <c r="M596" s="92">
        <v>19</v>
      </c>
    </row>
    <row r="597" s="16" customFormat="1" customHeight="1" spans="1:13">
      <c r="A597" s="54">
        <v>591</v>
      </c>
      <c r="B597" s="56" t="s">
        <v>643</v>
      </c>
      <c r="C597" s="56" t="s">
        <v>16</v>
      </c>
      <c r="D597" s="56" t="s">
        <v>457</v>
      </c>
      <c r="E597" s="56" t="s">
        <v>24</v>
      </c>
      <c r="F597" s="90">
        <v>6000</v>
      </c>
      <c r="G597" s="90">
        <v>1500</v>
      </c>
      <c r="H597" s="90">
        <v>7500</v>
      </c>
      <c r="I597" s="92" t="s">
        <v>37</v>
      </c>
      <c r="J597" s="93" t="s">
        <v>644</v>
      </c>
      <c r="K597" s="92">
        <v>11</v>
      </c>
      <c r="L597" s="92">
        <v>6</v>
      </c>
      <c r="M597" s="92">
        <v>17</v>
      </c>
    </row>
    <row r="598" s="16" customFormat="1" customHeight="1" spans="1:13">
      <c r="A598" s="54">
        <v>592</v>
      </c>
      <c r="B598" s="56" t="s">
        <v>645</v>
      </c>
      <c r="C598" s="56" t="s">
        <v>16</v>
      </c>
      <c r="D598" s="56" t="s">
        <v>457</v>
      </c>
      <c r="E598" s="56" t="s">
        <v>24</v>
      </c>
      <c r="F598" s="90">
        <v>6000</v>
      </c>
      <c r="G598" s="90">
        <v>1500</v>
      </c>
      <c r="H598" s="90">
        <v>7500</v>
      </c>
      <c r="I598" s="92" t="s">
        <v>37</v>
      </c>
      <c r="J598" s="93" t="s">
        <v>628</v>
      </c>
      <c r="K598" s="92">
        <v>11</v>
      </c>
      <c r="L598" s="92">
        <v>6</v>
      </c>
      <c r="M598" s="92">
        <v>17</v>
      </c>
    </row>
    <row r="599" s="16" customFormat="1" customHeight="1" spans="1:13">
      <c r="A599" s="54">
        <v>593</v>
      </c>
      <c r="B599" s="56" t="s">
        <v>646</v>
      </c>
      <c r="C599" s="56" t="s">
        <v>23</v>
      </c>
      <c r="D599" s="56" t="s">
        <v>457</v>
      </c>
      <c r="E599" s="56" t="s">
        <v>24</v>
      </c>
      <c r="F599" s="90">
        <v>2000</v>
      </c>
      <c r="G599" s="90">
        <v>500</v>
      </c>
      <c r="H599" s="90">
        <v>2500</v>
      </c>
      <c r="I599" s="92" t="s">
        <v>37</v>
      </c>
      <c r="J599" s="93" t="s">
        <v>322</v>
      </c>
      <c r="K599" s="92">
        <v>15</v>
      </c>
      <c r="L599" s="92">
        <v>2</v>
      </c>
      <c r="M599" s="92">
        <v>17</v>
      </c>
    </row>
    <row r="600" s="16" customFormat="1" customHeight="1" spans="1:13">
      <c r="A600" s="54">
        <v>594</v>
      </c>
      <c r="B600" s="56" t="s">
        <v>647</v>
      </c>
      <c r="C600" s="56" t="s">
        <v>16</v>
      </c>
      <c r="D600" s="56" t="s">
        <v>457</v>
      </c>
      <c r="E600" s="56" t="s">
        <v>24</v>
      </c>
      <c r="F600" s="90">
        <v>6000</v>
      </c>
      <c r="G600" s="90">
        <v>1500</v>
      </c>
      <c r="H600" s="90">
        <v>7500</v>
      </c>
      <c r="I600" s="92" t="s">
        <v>648</v>
      </c>
      <c r="J600" s="93" t="s">
        <v>322</v>
      </c>
      <c r="K600" s="92">
        <v>14</v>
      </c>
      <c r="L600" s="92">
        <v>6</v>
      </c>
      <c r="M600" s="92">
        <v>20</v>
      </c>
    </row>
    <row r="601" s="16" customFormat="1" customHeight="1" spans="1:13">
      <c r="A601" s="54">
        <v>595</v>
      </c>
      <c r="B601" s="56" t="s">
        <v>649</v>
      </c>
      <c r="C601" s="56" t="s">
        <v>16</v>
      </c>
      <c r="D601" s="56" t="s">
        <v>457</v>
      </c>
      <c r="E601" s="56" t="s">
        <v>24</v>
      </c>
      <c r="F601" s="90">
        <v>3000</v>
      </c>
      <c r="G601" s="90">
        <v>750</v>
      </c>
      <c r="H601" s="90">
        <v>3750</v>
      </c>
      <c r="I601" s="92" t="s">
        <v>37</v>
      </c>
      <c r="J601" s="93" t="s">
        <v>322</v>
      </c>
      <c r="K601" s="92">
        <v>14</v>
      </c>
      <c r="L601" s="92">
        <v>3</v>
      </c>
      <c r="M601" s="92">
        <v>17</v>
      </c>
    </row>
    <row r="602" s="16" customFormat="1" customHeight="1" spans="1:13">
      <c r="A602" s="54">
        <v>596</v>
      </c>
      <c r="B602" s="56" t="s">
        <v>650</v>
      </c>
      <c r="C602" s="56" t="s">
        <v>16</v>
      </c>
      <c r="D602" s="56" t="s">
        <v>457</v>
      </c>
      <c r="E602" s="56" t="s">
        <v>24</v>
      </c>
      <c r="F602" s="90">
        <v>3000</v>
      </c>
      <c r="G602" s="90">
        <v>750</v>
      </c>
      <c r="H602" s="90">
        <v>3750</v>
      </c>
      <c r="I602" s="92" t="s">
        <v>37</v>
      </c>
      <c r="J602" s="93" t="s">
        <v>322</v>
      </c>
      <c r="K602" s="92">
        <v>12</v>
      </c>
      <c r="L602" s="92">
        <v>3</v>
      </c>
      <c r="M602" s="92">
        <v>15</v>
      </c>
    </row>
    <row r="603" s="16" customFormat="1" customHeight="1" spans="1:13">
      <c r="A603" s="54">
        <v>597</v>
      </c>
      <c r="B603" s="56" t="s">
        <v>651</v>
      </c>
      <c r="C603" s="56" t="s">
        <v>16</v>
      </c>
      <c r="D603" s="56" t="s">
        <v>457</v>
      </c>
      <c r="E603" s="56" t="s">
        <v>24</v>
      </c>
      <c r="F603" s="90">
        <v>3000</v>
      </c>
      <c r="G603" s="90">
        <v>750</v>
      </c>
      <c r="H603" s="90">
        <v>3750</v>
      </c>
      <c r="I603" s="92" t="s">
        <v>37</v>
      </c>
      <c r="J603" s="93" t="s">
        <v>322</v>
      </c>
      <c r="K603" s="92">
        <v>14</v>
      </c>
      <c r="L603" s="92">
        <v>3</v>
      </c>
      <c r="M603" s="92">
        <v>17</v>
      </c>
    </row>
    <row r="604" s="16" customFormat="1" customHeight="1" spans="1:13">
      <c r="A604" s="54">
        <v>598</v>
      </c>
      <c r="B604" s="56" t="s">
        <v>652</v>
      </c>
      <c r="C604" s="56" t="s">
        <v>16</v>
      </c>
      <c r="D604" s="56" t="s">
        <v>457</v>
      </c>
      <c r="E604" s="56" t="s">
        <v>24</v>
      </c>
      <c r="F604" s="90">
        <v>3000</v>
      </c>
      <c r="G604" s="90">
        <v>750</v>
      </c>
      <c r="H604" s="90">
        <v>3750</v>
      </c>
      <c r="I604" s="92" t="s">
        <v>37</v>
      </c>
      <c r="J604" s="93" t="s">
        <v>322</v>
      </c>
      <c r="K604" s="92">
        <v>14</v>
      </c>
      <c r="L604" s="92">
        <v>3</v>
      </c>
      <c r="M604" s="92">
        <v>17</v>
      </c>
    </row>
    <row r="605" s="16" customFormat="1" customHeight="1" spans="1:13">
      <c r="A605" s="54">
        <v>599</v>
      </c>
      <c r="B605" s="56" t="s">
        <v>653</v>
      </c>
      <c r="C605" s="56" t="s">
        <v>16</v>
      </c>
      <c r="D605" s="56" t="s">
        <v>457</v>
      </c>
      <c r="E605" s="56" t="s">
        <v>24</v>
      </c>
      <c r="F605" s="90">
        <v>3000</v>
      </c>
      <c r="G605" s="90">
        <v>750</v>
      </c>
      <c r="H605" s="90">
        <v>3750</v>
      </c>
      <c r="I605" s="92" t="s">
        <v>37</v>
      </c>
      <c r="J605" s="93" t="s">
        <v>322</v>
      </c>
      <c r="K605" s="92">
        <v>14</v>
      </c>
      <c r="L605" s="92">
        <v>3</v>
      </c>
      <c r="M605" s="92">
        <v>17</v>
      </c>
    </row>
    <row r="606" s="16" customFormat="1" customHeight="1" spans="1:13">
      <c r="A606" s="54">
        <v>600</v>
      </c>
      <c r="B606" s="56" t="s">
        <v>654</v>
      </c>
      <c r="C606" s="56" t="s">
        <v>16</v>
      </c>
      <c r="D606" s="56" t="s">
        <v>457</v>
      </c>
      <c r="E606" s="56" t="s">
        <v>24</v>
      </c>
      <c r="F606" s="90">
        <v>3000</v>
      </c>
      <c r="G606" s="90">
        <v>750</v>
      </c>
      <c r="H606" s="90">
        <v>3750</v>
      </c>
      <c r="I606" s="92" t="s">
        <v>37</v>
      </c>
      <c r="J606" s="93" t="s">
        <v>322</v>
      </c>
      <c r="K606" s="92">
        <v>14</v>
      </c>
      <c r="L606" s="92">
        <v>3</v>
      </c>
      <c r="M606" s="92">
        <v>17</v>
      </c>
    </row>
    <row r="607" s="16" customFormat="1" customHeight="1" spans="1:13">
      <c r="A607" s="54">
        <v>601</v>
      </c>
      <c r="B607" s="56" t="s">
        <v>655</v>
      </c>
      <c r="C607" s="56" t="s">
        <v>23</v>
      </c>
      <c r="D607" s="56" t="s">
        <v>457</v>
      </c>
      <c r="E607" s="56" t="s">
        <v>24</v>
      </c>
      <c r="F607" s="90">
        <v>6000</v>
      </c>
      <c r="G607" s="90">
        <v>1500</v>
      </c>
      <c r="H607" s="90">
        <v>7500</v>
      </c>
      <c r="I607" s="92" t="s">
        <v>37</v>
      </c>
      <c r="J607" s="93" t="s">
        <v>644</v>
      </c>
      <c r="K607" s="92">
        <v>11</v>
      </c>
      <c r="L607" s="92">
        <v>6</v>
      </c>
      <c r="M607" s="92">
        <v>17</v>
      </c>
    </row>
    <row r="608" s="17" customFormat="1" customHeight="1" spans="1:13">
      <c r="A608" s="54">
        <v>602</v>
      </c>
      <c r="B608" s="56" t="s">
        <v>656</v>
      </c>
      <c r="C608" s="56" t="s">
        <v>23</v>
      </c>
      <c r="D608" s="56" t="s">
        <v>457</v>
      </c>
      <c r="E608" s="56" t="s">
        <v>24</v>
      </c>
      <c r="F608" s="90">
        <v>3000</v>
      </c>
      <c r="G608" s="90">
        <v>750</v>
      </c>
      <c r="H608" s="90">
        <v>3750</v>
      </c>
      <c r="I608" s="92" t="s">
        <v>37</v>
      </c>
      <c r="J608" s="93" t="s">
        <v>322</v>
      </c>
      <c r="K608" s="92">
        <v>14</v>
      </c>
      <c r="L608" s="92">
        <v>3</v>
      </c>
      <c r="M608" s="92">
        <v>17</v>
      </c>
    </row>
    <row r="609" s="18" customFormat="1" customHeight="1" spans="1:13">
      <c r="A609" s="54">
        <v>603</v>
      </c>
      <c r="B609" s="56" t="s">
        <v>657</v>
      </c>
      <c r="C609" s="56" t="s">
        <v>16</v>
      </c>
      <c r="D609" s="56" t="s">
        <v>457</v>
      </c>
      <c r="E609" s="56" t="s">
        <v>24</v>
      </c>
      <c r="F609" s="90">
        <v>3000</v>
      </c>
      <c r="G609" s="90">
        <v>750</v>
      </c>
      <c r="H609" s="90">
        <v>3750</v>
      </c>
      <c r="I609" s="92" t="s">
        <v>37</v>
      </c>
      <c r="J609" s="93" t="s">
        <v>322</v>
      </c>
      <c r="K609" s="92">
        <v>14</v>
      </c>
      <c r="L609" s="92">
        <v>3</v>
      </c>
      <c r="M609" s="92">
        <v>17</v>
      </c>
    </row>
    <row r="610" s="18" customFormat="1" customHeight="1" spans="1:13">
      <c r="A610" s="54">
        <v>604</v>
      </c>
      <c r="B610" s="56" t="s">
        <v>658</v>
      </c>
      <c r="C610" s="56" t="s">
        <v>23</v>
      </c>
      <c r="D610" s="56" t="s">
        <v>457</v>
      </c>
      <c r="E610" s="56" t="s">
        <v>24</v>
      </c>
      <c r="F610" s="90">
        <v>3000</v>
      </c>
      <c r="G610" s="90">
        <v>750</v>
      </c>
      <c r="H610" s="90">
        <v>3750</v>
      </c>
      <c r="I610" s="92" t="s">
        <v>37</v>
      </c>
      <c r="J610" s="93" t="s">
        <v>322</v>
      </c>
      <c r="K610" s="92">
        <v>14</v>
      </c>
      <c r="L610" s="92">
        <v>3</v>
      </c>
      <c r="M610" s="92">
        <v>17</v>
      </c>
    </row>
    <row r="611" s="18" customFormat="1" customHeight="1" spans="1:13">
      <c r="A611" s="54">
        <v>605</v>
      </c>
      <c r="B611" s="56" t="s">
        <v>659</v>
      </c>
      <c r="C611" s="56" t="s">
        <v>16</v>
      </c>
      <c r="D611" s="56" t="s">
        <v>457</v>
      </c>
      <c r="E611" s="56" t="s">
        <v>24</v>
      </c>
      <c r="F611" s="90">
        <v>3000</v>
      </c>
      <c r="G611" s="90">
        <v>750</v>
      </c>
      <c r="H611" s="90">
        <v>3750</v>
      </c>
      <c r="I611" s="92" t="s">
        <v>51</v>
      </c>
      <c r="J611" s="93" t="s">
        <v>322</v>
      </c>
      <c r="K611" s="92">
        <v>10</v>
      </c>
      <c r="L611" s="92">
        <v>3</v>
      </c>
      <c r="M611" s="92">
        <v>13</v>
      </c>
    </row>
    <row r="612" s="18" customFormat="1" customHeight="1" spans="1:13">
      <c r="A612" s="54">
        <v>606</v>
      </c>
      <c r="B612" s="56" t="s">
        <v>660</v>
      </c>
      <c r="C612" s="56" t="s">
        <v>23</v>
      </c>
      <c r="D612" s="56" t="s">
        <v>457</v>
      </c>
      <c r="E612" s="56" t="s">
        <v>24</v>
      </c>
      <c r="F612" s="90">
        <v>3000</v>
      </c>
      <c r="G612" s="90">
        <v>750</v>
      </c>
      <c r="H612" s="90">
        <v>3750</v>
      </c>
      <c r="I612" s="92" t="s">
        <v>45</v>
      </c>
      <c r="J612" s="93" t="s">
        <v>322</v>
      </c>
      <c r="K612" s="92">
        <v>8</v>
      </c>
      <c r="L612" s="92">
        <v>3</v>
      </c>
      <c r="M612" s="92">
        <v>11</v>
      </c>
    </row>
    <row r="613" s="18" customFormat="1" customHeight="1" spans="1:13">
      <c r="A613" s="54">
        <v>607</v>
      </c>
      <c r="B613" s="56" t="s">
        <v>661</v>
      </c>
      <c r="C613" s="56" t="s">
        <v>23</v>
      </c>
      <c r="D613" s="56" t="s">
        <v>457</v>
      </c>
      <c r="E613" s="56" t="s">
        <v>24</v>
      </c>
      <c r="F613" s="90">
        <v>3000</v>
      </c>
      <c r="G613" s="90">
        <v>750</v>
      </c>
      <c r="H613" s="90">
        <v>3750</v>
      </c>
      <c r="I613" s="92" t="s">
        <v>45</v>
      </c>
      <c r="J613" s="93" t="s">
        <v>662</v>
      </c>
      <c r="K613" s="92">
        <v>12</v>
      </c>
      <c r="L613" s="92">
        <v>3</v>
      </c>
      <c r="M613" s="92">
        <v>15</v>
      </c>
    </row>
    <row r="614" s="18" customFormat="1" customHeight="1" spans="1:13">
      <c r="A614" s="54">
        <v>608</v>
      </c>
      <c r="B614" s="56" t="s">
        <v>663</v>
      </c>
      <c r="C614" s="56" t="s">
        <v>23</v>
      </c>
      <c r="D614" s="56" t="s">
        <v>457</v>
      </c>
      <c r="E614" s="56" t="s">
        <v>24</v>
      </c>
      <c r="F614" s="90">
        <v>3000</v>
      </c>
      <c r="G614" s="90">
        <v>750</v>
      </c>
      <c r="H614" s="90">
        <v>3750</v>
      </c>
      <c r="I614" s="92" t="s">
        <v>47</v>
      </c>
      <c r="J614" s="93" t="s">
        <v>322</v>
      </c>
      <c r="K614" s="92">
        <v>7</v>
      </c>
      <c r="L614" s="92">
        <v>3</v>
      </c>
      <c r="M614" s="92">
        <v>10</v>
      </c>
    </row>
    <row r="615" s="18" customFormat="1" customHeight="1" spans="1:13">
      <c r="A615" s="54">
        <v>609</v>
      </c>
      <c r="B615" s="56" t="s">
        <v>664</v>
      </c>
      <c r="C615" s="56" t="s">
        <v>16</v>
      </c>
      <c r="D615" s="56" t="s">
        <v>457</v>
      </c>
      <c r="E615" s="56" t="s">
        <v>24</v>
      </c>
      <c r="F615" s="90">
        <v>3000</v>
      </c>
      <c r="G615" s="90">
        <v>750</v>
      </c>
      <c r="H615" s="90">
        <v>3750</v>
      </c>
      <c r="I615" s="92" t="s">
        <v>29</v>
      </c>
      <c r="J615" s="93" t="s">
        <v>322</v>
      </c>
      <c r="K615" s="92">
        <v>6</v>
      </c>
      <c r="L615" s="92">
        <v>3</v>
      </c>
      <c r="M615" s="92">
        <v>9</v>
      </c>
    </row>
    <row r="616" s="18" customFormat="1" customHeight="1" spans="1:13">
      <c r="A616" s="54">
        <v>610</v>
      </c>
      <c r="B616" s="56" t="s">
        <v>665</v>
      </c>
      <c r="C616" s="56" t="s">
        <v>23</v>
      </c>
      <c r="D616" s="56" t="s">
        <v>457</v>
      </c>
      <c r="E616" s="56" t="s">
        <v>31</v>
      </c>
      <c r="F616" s="90">
        <v>1500</v>
      </c>
      <c r="G616" s="90">
        <v>375</v>
      </c>
      <c r="H616" s="90">
        <v>1875</v>
      </c>
      <c r="I616" s="92" t="s">
        <v>666</v>
      </c>
      <c r="J616" s="93" t="s">
        <v>667</v>
      </c>
      <c r="K616" s="92">
        <v>30</v>
      </c>
      <c r="L616" s="92">
        <v>3</v>
      </c>
      <c r="M616" s="92">
        <v>33</v>
      </c>
    </row>
    <row r="617" s="18" customFormat="1" customHeight="1" spans="1:13">
      <c r="A617" s="54">
        <v>611</v>
      </c>
      <c r="B617" s="56" t="s">
        <v>668</v>
      </c>
      <c r="C617" s="56" t="s">
        <v>23</v>
      </c>
      <c r="D617" s="56" t="s">
        <v>457</v>
      </c>
      <c r="E617" s="56" t="s">
        <v>31</v>
      </c>
      <c r="F617" s="90">
        <v>6000</v>
      </c>
      <c r="G617" s="90">
        <v>1500</v>
      </c>
      <c r="H617" s="90">
        <v>7500</v>
      </c>
      <c r="I617" s="92" t="s">
        <v>625</v>
      </c>
      <c r="J617" s="93" t="s">
        <v>667</v>
      </c>
      <c r="K617" s="92">
        <v>17</v>
      </c>
      <c r="L617" s="92">
        <v>12</v>
      </c>
      <c r="M617" s="92">
        <v>29</v>
      </c>
    </row>
    <row r="618" s="18" customFormat="1" customHeight="1" spans="1:13">
      <c r="A618" s="54">
        <v>612</v>
      </c>
      <c r="B618" s="56" t="s">
        <v>669</v>
      </c>
      <c r="C618" s="56" t="s">
        <v>16</v>
      </c>
      <c r="D618" s="56" t="s">
        <v>457</v>
      </c>
      <c r="E618" s="56" t="s">
        <v>31</v>
      </c>
      <c r="F618" s="90">
        <v>1500</v>
      </c>
      <c r="G618" s="90">
        <v>375</v>
      </c>
      <c r="H618" s="90">
        <v>1875</v>
      </c>
      <c r="I618" s="92" t="s">
        <v>625</v>
      </c>
      <c r="J618" s="93" t="s">
        <v>322</v>
      </c>
      <c r="K618" s="92">
        <v>26</v>
      </c>
      <c r="L618" s="92">
        <v>3</v>
      </c>
      <c r="M618" s="92">
        <v>29</v>
      </c>
    </row>
    <row r="619" s="18" customFormat="1" customHeight="1" spans="1:13">
      <c r="A619" s="54">
        <v>613</v>
      </c>
      <c r="B619" s="56" t="s">
        <v>670</v>
      </c>
      <c r="C619" s="56" t="s">
        <v>16</v>
      </c>
      <c r="D619" s="56" t="s">
        <v>457</v>
      </c>
      <c r="E619" s="56" t="s">
        <v>31</v>
      </c>
      <c r="F619" s="90">
        <v>1500</v>
      </c>
      <c r="G619" s="90">
        <v>375</v>
      </c>
      <c r="H619" s="90">
        <v>1875</v>
      </c>
      <c r="I619" s="92" t="s">
        <v>625</v>
      </c>
      <c r="J619" s="93" t="s">
        <v>322</v>
      </c>
      <c r="K619" s="92">
        <v>26</v>
      </c>
      <c r="L619" s="92">
        <v>3</v>
      </c>
      <c r="M619" s="92">
        <v>29</v>
      </c>
    </row>
    <row r="620" s="18" customFormat="1" customHeight="1" spans="1:13">
      <c r="A620" s="54">
        <v>614</v>
      </c>
      <c r="B620" s="56" t="s">
        <v>671</v>
      </c>
      <c r="C620" s="56" t="s">
        <v>16</v>
      </c>
      <c r="D620" s="56" t="s">
        <v>457</v>
      </c>
      <c r="E620" s="56" t="s">
        <v>31</v>
      </c>
      <c r="F620" s="90">
        <v>1500</v>
      </c>
      <c r="G620" s="90">
        <v>375</v>
      </c>
      <c r="H620" s="90">
        <v>1875</v>
      </c>
      <c r="I620" s="92" t="s">
        <v>625</v>
      </c>
      <c r="J620" s="93" t="s">
        <v>322</v>
      </c>
      <c r="K620" s="92">
        <v>26</v>
      </c>
      <c r="L620" s="92">
        <v>3</v>
      </c>
      <c r="M620" s="92">
        <v>29</v>
      </c>
    </row>
    <row r="621" s="18" customFormat="1" customHeight="1" spans="1:13">
      <c r="A621" s="54">
        <v>615</v>
      </c>
      <c r="B621" s="56" t="s">
        <v>672</v>
      </c>
      <c r="C621" s="56" t="s">
        <v>23</v>
      </c>
      <c r="D621" s="56" t="s">
        <v>457</v>
      </c>
      <c r="E621" s="56" t="s">
        <v>31</v>
      </c>
      <c r="F621" s="90">
        <v>1500</v>
      </c>
      <c r="G621" s="90">
        <v>375</v>
      </c>
      <c r="H621" s="90">
        <v>1875</v>
      </c>
      <c r="I621" s="92" t="s">
        <v>625</v>
      </c>
      <c r="J621" s="93" t="s">
        <v>322</v>
      </c>
      <c r="K621" s="92">
        <v>26</v>
      </c>
      <c r="L621" s="92">
        <v>3</v>
      </c>
      <c r="M621" s="92">
        <v>29</v>
      </c>
    </row>
    <row r="622" s="18" customFormat="1" customHeight="1" spans="1:13">
      <c r="A622" s="54">
        <v>616</v>
      </c>
      <c r="B622" s="56" t="s">
        <v>673</v>
      </c>
      <c r="C622" s="56" t="s">
        <v>23</v>
      </c>
      <c r="D622" s="56" t="s">
        <v>457</v>
      </c>
      <c r="E622" s="56" t="s">
        <v>31</v>
      </c>
      <c r="F622" s="90">
        <v>1500</v>
      </c>
      <c r="G622" s="90">
        <v>375</v>
      </c>
      <c r="H622" s="90">
        <v>1875</v>
      </c>
      <c r="I622" s="92" t="s">
        <v>674</v>
      </c>
      <c r="J622" s="93" t="s">
        <v>322</v>
      </c>
      <c r="K622" s="92">
        <v>26</v>
      </c>
      <c r="L622" s="92">
        <v>3</v>
      </c>
      <c r="M622" s="92">
        <v>29</v>
      </c>
    </row>
    <row r="623" s="18" customFormat="1" customHeight="1" spans="1:13">
      <c r="A623" s="54">
        <v>617</v>
      </c>
      <c r="B623" s="56" t="s">
        <v>675</v>
      </c>
      <c r="C623" s="56" t="s">
        <v>16</v>
      </c>
      <c r="D623" s="56" t="s">
        <v>457</v>
      </c>
      <c r="E623" s="56" t="s">
        <v>31</v>
      </c>
      <c r="F623" s="90">
        <v>1500</v>
      </c>
      <c r="G623" s="90">
        <v>375</v>
      </c>
      <c r="H623" s="90">
        <v>1875</v>
      </c>
      <c r="I623" s="92" t="s">
        <v>37</v>
      </c>
      <c r="J623" s="93" t="s">
        <v>322</v>
      </c>
      <c r="K623" s="92">
        <v>14</v>
      </c>
      <c r="L623" s="92">
        <v>3</v>
      </c>
      <c r="M623" s="92">
        <v>17</v>
      </c>
    </row>
    <row r="624" s="18" customFormat="1" customHeight="1" spans="1:13">
      <c r="A624" s="54">
        <v>618</v>
      </c>
      <c r="B624" s="56" t="s">
        <v>676</v>
      </c>
      <c r="C624" s="56" t="s">
        <v>16</v>
      </c>
      <c r="D624" s="56" t="s">
        <v>457</v>
      </c>
      <c r="E624" s="56" t="s">
        <v>31</v>
      </c>
      <c r="F624" s="90">
        <v>1500</v>
      </c>
      <c r="G624" s="90">
        <v>375</v>
      </c>
      <c r="H624" s="90">
        <v>1875</v>
      </c>
      <c r="I624" s="92" t="s">
        <v>557</v>
      </c>
      <c r="J624" s="93" t="s">
        <v>322</v>
      </c>
      <c r="K624" s="92">
        <v>16</v>
      </c>
      <c r="L624" s="92">
        <v>3</v>
      </c>
      <c r="M624" s="92">
        <v>19</v>
      </c>
    </row>
    <row r="625" s="18" customFormat="1" customHeight="1" spans="1:13">
      <c r="A625" s="54">
        <v>619</v>
      </c>
      <c r="B625" s="56" t="s">
        <v>677</v>
      </c>
      <c r="C625" s="56" t="s">
        <v>23</v>
      </c>
      <c r="D625" s="56" t="s">
        <v>457</v>
      </c>
      <c r="E625" s="56" t="s">
        <v>31</v>
      </c>
      <c r="F625" s="90">
        <v>1500</v>
      </c>
      <c r="G625" s="90">
        <v>375</v>
      </c>
      <c r="H625" s="90">
        <v>1875</v>
      </c>
      <c r="I625" s="92" t="s">
        <v>37</v>
      </c>
      <c r="J625" s="93" t="s">
        <v>322</v>
      </c>
      <c r="K625" s="92">
        <v>15</v>
      </c>
      <c r="L625" s="92">
        <v>3</v>
      </c>
      <c r="M625" s="92">
        <v>18</v>
      </c>
    </row>
    <row r="626" s="18" customFormat="1" customHeight="1" spans="1:13">
      <c r="A626" s="54">
        <v>620</v>
      </c>
      <c r="B626" s="56" t="s">
        <v>678</v>
      </c>
      <c r="C626" s="56" t="s">
        <v>16</v>
      </c>
      <c r="D626" s="56" t="s">
        <v>457</v>
      </c>
      <c r="E626" s="56" t="s">
        <v>31</v>
      </c>
      <c r="F626" s="90">
        <v>3000</v>
      </c>
      <c r="G626" s="90">
        <v>750</v>
      </c>
      <c r="H626" s="90">
        <v>3750</v>
      </c>
      <c r="I626" s="92" t="s">
        <v>37</v>
      </c>
      <c r="J626" s="93" t="s">
        <v>322</v>
      </c>
      <c r="K626" s="92">
        <v>14</v>
      </c>
      <c r="L626" s="92">
        <v>6</v>
      </c>
      <c r="M626" s="92">
        <v>20</v>
      </c>
    </row>
    <row r="627" s="18" customFormat="1" customHeight="1" spans="1:13">
      <c r="A627" s="54">
        <v>621</v>
      </c>
      <c r="B627" s="56" t="s">
        <v>679</v>
      </c>
      <c r="C627" s="56" t="s">
        <v>23</v>
      </c>
      <c r="D627" s="56" t="s">
        <v>457</v>
      </c>
      <c r="E627" s="56" t="s">
        <v>31</v>
      </c>
      <c r="F627" s="90">
        <v>3500</v>
      </c>
      <c r="G627" s="90">
        <v>875</v>
      </c>
      <c r="H627" s="90">
        <v>4375</v>
      </c>
      <c r="I627" s="92" t="s">
        <v>37</v>
      </c>
      <c r="J627" s="93" t="s">
        <v>628</v>
      </c>
      <c r="K627" s="92">
        <v>10</v>
      </c>
      <c r="L627" s="92">
        <v>7</v>
      </c>
      <c r="M627" s="92">
        <v>17</v>
      </c>
    </row>
    <row r="628" s="18" customFormat="1" customHeight="1" spans="1:13">
      <c r="A628" s="54">
        <v>622</v>
      </c>
      <c r="B628" s="56" t="s">
        <v>680</v>
      </c>
      <c r="C628" s="56" t="s">
        <v>16</v>
      </c>
      <c r="D628" s="56" t="s">
        <v>457</v>
      </c>
      <c r="E628" s="56" t="s">
        <v>31</v>
      </c>
      <c r="F628" s="90">
        <v>5500</v>
      </c>
      <c r="G628" s="90">
        <v>1375</v>
      </c>
      <c r="H628" s="90">
        <v>6875</v>
      </c>
      <c r="I628" s="92" t="s">
        <v>648</v>
      </c>
      <c r="J628" s="93" t="s">
        <v>667</v>
      </c>
      <c r="K628" s="92">
        <v>5</v>
      </c>
      <c r="L628" s="92">
        <v>11</v>
      </c>
      <c r="M628" s="92">
        <v>16</v>
      </c>
    </row>
    <row r="629" s="18" customFormat="1" customHeight="1" spans="1:13">
      <c r="A629" s="54">
        <v>623</v>
      </c>
      <c r="B629" s="56" t="s">
        <v>681</v>
      </c>
      <c r="C629" s="56" t="s">
        <v>16</v>
      </c>
      <c r="D629" s="56" t="s">
        <v>457</v>
      </c>
      <c r="E629" s="56" t="s">
        <v>31</v>
      </c>
      <c r="F629" s="90">
        <v>1500</v>
      </c>
      <c r="G629" s="90">
        <v>375</v>
      </c>
      <c r="H629" s="90">
        <v>1875</v>
      </c>
      <c r="I629" s="92" t="s">
        <v>682</v>
      </c>
      <c r="J629" s="93" t="s">
        <v>322</v>
      </c>
      <c r="K629" s="92">
        <v>6</v>
      </c>
      <c r="L629" s="92">
        <v>3</v>
      </c>
      <c r="M629" s="92">
        <v>9</v>
      </c>
    </row>
    <row r="630" s="18" customFormat="1" customHeight="1" spans="1:13">
      <c r="A630" s="54">
        <v>624</v>
      </c>
      <c r="B630" s="56" t="s">
        <v>683</v>
      </c>
      <c r="C630" s="56" t="s">
        <v>16</v>
      </c>
      <c r="D630" s="56" t="s">
        <v>457</v>
      </c>
      <c r="E630" s="56" t="s">
        <v>31</v>
      </c>
      <c r="F630" s="90">
        <v>1500</v>
      </c>
      <c r="G630" s="90">
        <v>375</v>
      </c>
      <c r="H630" s="90">
        <v>1875</v>
      </c>
      <c r="I630" s="92" t="s">
        <v>684</v>
      </c>
      <c r="J630" s="93" t="s">
        <v>322</v>
      </c>
      <c r="K630" s="92">
        <v>8</v>
      </c>
      <c r="L630" s="92">
        <v>3</v>
      </c>
      <c r="M630" s="92">
        <v>11</v>
      </c>
    </row>
    <row r="631" s="18" customFormat="1" customHeight="1" spans="1:13">
      <c r="A631" s="54">
        <v>625</v>
      </c>
      <c r="B631" s="56" t="s">
        <v>685</v>
      </c>
      <c r="C631" s="56" t="s">
        <v>23</v>
      </c>
      <c r="D631" s="56" t="s">
        <v>457</v>
      </c>
      <c r="E631" s="56" t="s">
        <v>18</v>
      </c>
      <c r="F631" s="90">
        <v>3000</v>
      </c>
      <c r="G631" s="90">
        <v>750</v>
      </c>
      <c r="H631" s="90">
        <v>3750</v>
      </c>
      <c r="I631" s="92" t="s">
        <v>49</v>
      </c>
      <c r="J631" s="93" t="s">
        <v>686</v>
      </c>
      <c r="K631" s="92">
        <v>6</v>
      </c>
      <c r="L631" s="92">
        <v>6</v>
      </c>
      <c r="M631" s="92">
        <v>12</v>
      </c>
    </row>
    <row r="632" s="18" customFormat="1" customHeight="1" spans="1:13">
      <c r="A632" s="54">
        <v>626</v>
      </c>
      <c r="B632" s="56" t="s">
        <v>687</v>
      </c>
      <c r="C632" s="56" t="s">
        <v>23</v>
      </c>
      <c r="D632" s="56" t="s">
        <v>457</v>
      </c>
      <c r="E632" s="56" t="s">
        <v>18</v>
      </c>
      <c r="F632" s="90">
        <v>500</v>
      </c>
      <c r="G632" s="90">
        <v>125</v>
      </c>
      <c r="H632" s="90">
        <v>625</v>
      </c>
      <c r="I632" s="92" t="s">
        <v>37</v>
      </c>
      <c r="J632" s="93" t="s">
        <v>644</v>
      </c>
      <c r="K632" s="92">
        <v>11</v>
      </c>
      <c r="L632" s="92">
        <v>1</v>
      </c>
      <c r="M632" s="92">
        <v>12</v>
      </c>
    </row>
    <row r="633" s="18" customFormat="1" customHeight="1" spans="1:13">
      <c r="A633" s="54">
        <v>627</v>
      </c>
      <c r="B633" s="56" t="s">
        <v>688</v>
      </c>
      <c r="C633" s="56" t="s">
        <v>23</v>
      </c>
      <c r="D633" s="56" t="s">
        <v>457</v>
      </c>
      <c r="E633" s="56" t="s">
        <v>18</v>
      </c>
      <c r="F633" s="90">
        <v>2000</v>
      </c>
      <c r="G633" s="90">
        <v>500</v>
      </c>
      <c r="H633" s="90">
        <v>2500</v>
      </c>
      <c r="I633" s="92" t="s">
        <v>37</v>
      </c>
      <c r="J633" s="93" t="s">
        <v>689</v>
      </c>
      <c r="K633" s="92">
        <v>8</v>
      </c>
      <c r="L633" s="92">
        <v>4</v>
      </c>
      <c r="M633" s="92">
        <v>12</v>
      </c>
    </row>
    <row r="634" s="18" customFormat="1" customHeight="1" spans="1:13">
      <c r="A634" s="54">
        <v>628</v>
      </c>
      <c r="B634" s="56" t="s">
        <v>690</v>
      </c>
      <c r="C634" s="56" t="s">
        <v>16</v>
      </c>
      <c r="D634" s="56" t="s">
        <v>457</v>
      </c>
      <c r="E634" s="56" t="s">
        <v>18</v>
      </c>
      <c r="F634" s="90">
        <v>500</v>
      </c>
      <c r="G634" s="90">
        <v>125</v>
      </c>
      <c r="H634" s="90">
        <v>625</v>
      </c>
      <c r="I634" s="92" t="s">
        <v>37</v>
      </c>
      <c r="J634" s="93" t="s">
        <v>691</v>
      </c>
      <c r="K634" s="92">
        <v>11</v>
      </c>
      <c r="L634" s="92">
        <v>1</v>
      </c>
      <c r="M634" s="92">
        <v>12</v>
      </c>
    </row>
    <row r="635" s="18" customFormat="1" customHeight="1" spans="1:13">
      <c r="A635" s="54">
        <v>629</v>
      </c>
      <c r="B635" s="56" t="s">
        <v>692</v>
      </c>
      <c r="C635" s="56" t="s">
        <v>16</v>
      </c>
      <c r="D635" s="56" t="s">
        <v>457</v>
      </c>
      <c r="E635" s="56" t="s">
        <v>18</v>
      </c>
      <c r="F635" s="90">
        <v>500</v>
      </c>
      <c r="G635" s="90">
        <v>125</v>
      </c>
      <c r="H635" s="90">
        <v>625</v>
      </c>
      <c r="I635" s="92" t="s">
        <v>37</v>
      </c>
      <c r="J635" s="93" t="s">
        <v>644</v>
      </c>
      <c r="K635" s="92">
        <v>11</v>
      </c>
      <c r="L635" s="92">
        <v>1</v>
      </c>
      <c r="M635" s="92">
        <v>12</v>
      </c>
    </row>
    <row r="636" s="18" customFormat="1" customHeight="1" spans="1:13">
      <c r="A636" s="54">
        <v>630</v>
      </c>
      <c r="B636" s="56" t="s">
        <v>693</v>
      </c>
      <c r="C636" s="56" t="s">
        <v>16</v>
      </c>
      <c r="D636" s="56" t="s">
        <v>457</v>
      </c>
      <c r="E636" s="56" t="s">
        <v>18</v>
      </c>
      <c r="F636" s="90">
        <v>1500</v>
      </c>
      <c r="G636" s="90">
        <v>375</v>
      </c>
      <c r="H636" s="90">
        <v>1875</v>
      </c>
      <c r="I636" s="92" t="s">
        <v>37</v>
      </c>
      <c r="J636" s="93" t="s">
        <v>689</v>
      </c>
      <c r="K636" s="92">
        <v>8</v>
      </c>
      <c r="L636" s="92">
        <v>3</v>
      </c>
      <c r="M636" s="92">
        <v>11</v>
      </c>
    </row>
    <row r="637" s="18" customFormat="1" customHeight="1" spans="1:13">
      <c r="A637" s="54">
        <v>631</v>
      </c>
      <c r="B637" s="56" t="s">
        <v>694</v>
      </c>
      <c r="C637" s="56" t="s">
        <v>16</v>
      </c>
      <c r="D637" s="56" t="s">
        <v>457</v>
      </c>
      <c r="E637" s="56" t="s">
        <v>18</v>
      </c>
      <c r="F637" s="90">
        <v>3500</v>
      </c>
      <c r="G637" s="90">
        <v>875</v>
      </c>
      <c r="H637" s="90">
        <v>4375</v>
      </c>
      <c r="I637" s="92" t="s">
        <v>37</v>
      </c>
      <c r="J637" s="93" t="s">
        <v>695</v>
      </c>
      <c r="K637" s="92">
        <v>5</v>
      </c>
      <c r="L637" s="92">
        <v>7</v>
      </c>
      <c r="M637" s="92">
        <v>12</v>
      </c>
    </row>
    <row r="638" s="18" customFormat="1" customHeight="1" spans="1:13">
      <c r="A638" s="54">
        <v>632</v>
      </c>
      <c r="B638" s="56" t="s">
        <v>696</v>
      </c>
      <c r="C638" s="56" t="s">
        <v>23</v>
      </c>
      <c r="D638" s="56" t="s">
        <v>457</v>
      </c>
      <c r="E638" s="56" t="s">
        <v>18</v>
      </c>
      <c r="F638" s="90">
        <v>3500</v>
      </c>
      <c r="G638" s="90">
        <v>875</v>
      </c>
      <c r="H638" s="90">
        <v>4375</v>
      </c>
      <c r="I638" s="92" t="s">
        <v>37</v>
      </c>
      <c r="J638" s="93" t="s">
        <v>469</v>
      </c>
      <c r="K638" s="92">
        <v>5</v>
      </c>
      <c r="L638" s="92">
        <v>7</v>
      </c>
      <c r="M638" s="92">
        <v>12</v>
      </c>
    </row>
    <row r="639" s="18" customFormat="1" customHeight="1" spans="1:13">
      <c r="A639" s="54">
        <v>633</v>
      </c>
      <c r="B639" s="56" t="s">
        <v>697</v>
      </c>
      <c r="C639" s="56" t="s">
        <v>16</v>
      </c>
      <c r="D639" s="56" t="s">
        <v>457</v>
      </c>
      <c r="E639" s="56" t="s">
        <v>18</v>
      </c>
      <c r="F639" s="90">
        <v>500</v>
      </c>
      <c r="G639" s="90">
        <v>125</v>
      </c>
      <c r="H639" s="90">
        <v>625</v>
      </c>
      <c r="I639" s="92" t="s">
        <v>37</v>
      </c>
      <c r="J639" s="93" t="s">
        <v>644</v>
      </c>
      <c r="K639" s="92">
        <v>11</v>
      </c>
      <c r="L639" s="92">
        <v>1</v>
      </c>
      <c r="M639" s="92">
        <v>12</v>
      </c>
    </row>
    <row r="640" s="18" customFormat="1" customHeight="1" spans="1:13">
      <c r="A640" s="54">
        <v>634</v>
      </c>
      <c r="B640" s="56" t="s">
        <v>698</v>
      </c>
      <c r="C640" s="56" t="s">
        <v>16</v>
      </c>
      <c r="D640" s="56" t="s">
        <v>457</v>
      </c>
      <c r="E640" s="56" t="s">
        <v>18</v>
      </c>
      <c r="F640" s="90">
        <v>3500</v>
      </c>
      <c r="G640" s="90">
        <v>875</v>
      </c>
      <c r="H640" s="90">
        <v>4375</v>
      </c>
      <c r="I640" s="92" t="s">
        <v>37</v>
      </c>
      <c r="J640" s="93" t="s">
        <v>667</v>
      </c>
      <c r="K640" s="92">
        <v>5</v>
      </c>
      <c r="L640" s="92">
        <v>7</v>
      </c>
      <c r="M640" s="92">
        <v>12</v>
      </c>
    </row>
    <row r="641" s="18" customFormat="1" customHeight="1" spans="1:13">
      <c r="A641" s="54">
        <v>635</v>
      </c>
      <c r="B641" s="56" t="s">
        <v>699</v>
      </c>
      <c r="C641" s="56" t="s">
        <v>23</v>
      </c>
      <c r="D641" s="56" t="s">
        <v>457</v>
      </c>
      <c r="E641" s="56" t="s">
        <v>18</v>
      </c>
      <c r="F641" s="90">
        <v>2000</v>
      </c>
      <c r="G641" s="90">
        <v>500</v>
      </c>
      <c r="H641" s="90">
        <v>2500</v>
      </c>
      <c r="I641" s="92" t="s">
        <v>37</v>
      </c>
      <c r="J641" s="93" t="s">
        <v>700</v>
      </c>
      <c r="K641" s="92">
        <v>8</v>
      </c>
      <c r="L641" s="92">
        <v>4</v>
      </c>
      <c r="M641" s="92">
        <v>12</v>
      </c>
    </row>
    <row r="642" s="18" customFormat="1" customHeight="1" spans="1:13">
      <c r="A642" s="54">
        <v>636</v>
      </c>
      <c r="B642" s="56" t="s">
        <v>701</v>
      </c>
      <c r="C642" s="56" t="s">
        <v>16</v>
      </c>
      <c r="D642" s="56" t="s">
        <v>457</v>
      </c>
      <c r="E642" s="56" t="s">
        <v>18</v>
      </c>
      <c r="F642" s="90">
        <v>3500</v>
      </c>
      <c r="G642" s="90">
        <v>875</v>
      </c>
      <c r="H642" s="90">
        <v>4375</v>
      </c>
      <c r="I642" s="92" t="s">
        <v>702</v>
      </c>
      <c r="J642" s="93" t="s">
        <v>667</v>
      </c>
      <c r="K642" s="92">
        <v>5</v>
      </c>
      <c r="L642" s="92">
        <v>7</v>
      </c>
      <c r="M642" s="92">
        <v>12</v>
      </c>
    </row>
    <row r="643" s="18" customFormat="1" customHeight="1" spans="1:13">
      <c r="A643" s="54">
        <v>637</v>
      </c>
      <c r="B643" s="56" t="s">
        <v>703</v>
      </c>
      <c r="C643" s="56" t="s">
        <v>16</v>
      </c>
      <c r="D643" s="56" t="s">
        <v>457</v>
      </c>
      <c r="E643" s="56" t="s">
        <v>18</v>
      </c>
      <c r="F643" s="90">
        <v>2000</v>
      </c>
      <c r="G643" s="90">
        <v>500</v>
      </c>
      <c r="H643" s="90">
        <v>2500</v>
      </c>
      <c r="I643" s="92" t="s">
        <v>37</v>
      </c>
      <c r="J643" s="93" t="s">
        <v>644</v>
      </c>
      <c r="K643" s="92">
        <v>8</v>
      </c>
      <c r="L643" s="92">
        <v>4</v>
      </c>
      <c r="M643" s="92">
        <v>12</v>
      </c>
    </row>
    <row r="644" s="18" customFormat="1" customHeight="1" spans="1:13">
      <c r="A644" s="54">
        <v>638</v>
      </c>
      <c r="B644" s="56" t="s">
        <v>704</v>
      </c>
      <c r="C644" s="56" t="s">
        <v>23</v>
      </c>
      <c r="D644" s="56" t="s">
        <v>457</v>
      </c>
      <c r="E644" s="56" t="s">
        <v>18</v>
      </c>
      <c r="F644" s="90">
        <v>1500</v>
      </c>
      <c r="G644" s="90">
        <v>375</v>
      </c>
      <c r="H644" s="90">
        <v>1875</v>
      </c>
      <c r="I644" s="92" t="s">
        <v>674</v>
      </c>
      <c r="J644" s="93" t="s">
        <v>644</v>
      </c>
      <c r="K644" s="92">
        <v>9</v>
      </c>
      <c r="L644" s="92">
        <v>3</v>
      </c>
      <c r="M644" s="92">
        <v>12</v>
      </c>
    </row>
    <row r="645" s="18" customFormat="1" customHeight="1" spans="1:13">
      <c r="A645" s="54">
        <v>639</v>
      </c>
      <c r="B645" s="56" t="s">
        <v>705</v>
      </c>
      <c r="C645" s="56" t="s">
        <v>16</v>
      </c>
      <c r="D645" s="56" t="s">
        <v>457</v>
      </c>
      <c r="E645" s="56" t="s">
        <v>18</v>
      </c>
      <c r="F645" s="90">
        <v>1500</v>
      </c>
      <c r="G645" s="90">
        <v>375</v>
      </c>
      <c r="H645" s="90">
        <v>1875</v>
      </c>
      <c r="I645" s="92" t="s">
        <v>45</v>
      </c>
      <c r="J645" s="93" t="s">
        <v>706</v>
      </c>
      <c r="K645" s="92">
        <v>6</v>
      </c>
      <c r="L645" s="92">
        <v>3</v>
      </c>
      <c r="M645" s="92">
        <v>9</v>
      </c>
    </row>
    <row r="646" s="18" customFormat="1" customHeight="1" spans="1:13">
      <c r="A646" s="54">
        <v>640</v>
      </c>
      <c r="B646" s="56" t="s">
        <v>707</v>
      </c>
      <c r="C646" s="56" t="s">
        <v>16</v>
      </c>
      <c r="D646" s="56" t="s">
        <v>457</v>
      </c>
      <c r="E646" s="56" t="s">
        <v>18</v>
      </c>
      <c r="F646" s="90">
        <v>1500</v>
      </c>
      <c r="G646" s="90">
        <v>375</v>
      </c>
      <c r="H646" s="90">
        <v>1875</v>
      </c>
      <c r="I646" s="92" t="s">
        <v>45</v>
      </c>
      <c r="J646" s="93" t="s">
        <v>322</v>
      </c>
      <c r="K646" s="92">
        <v>6</v>
      </c>
      <c r="L646" s="92">
        <v>3</v>
      </c>
      <c r="M646" s="92">
        <v>9</v>
      </c>
    </row>
    <row r="647" s="18" customFormat="1" customHeight="1" spans="1:13">
      <c r="A647" s="54">
        <v>641</v>
      </c>
      <c r="B647" s="56" t="s">
        <v>708</v>
      </c>
      <c r="C647" s="56" t="s">
        <v>16</v>
      </c>
      <c r="D647" s="56" t="s">
        <v>457</v>
      </c>
      <c r="E647" s="56" t="s">
        <v>18</v>
      </c>
      <c r="F647" s="90">
        <v>500</v>
      </c>
      <c r="G647" s="90">
        <v>125</v>
      </c>
      <c r="H647" s="90">
        <v>625</v>
      </c>
      <c r="I647" s="92" t="s">
        <v>45</v>
      </c>
      <c r="J647" s="93" t="s">
        <v>322</v>
      </c>
      <c r="K647" s="92">
        <v>11</v>
      </c>
      <c r="L647" s="92">
        <v>1</v>
      </c>
      <c r="M647" s="92">
        <v>12</v>
      </c>
    </row>
    <row r="648" s="18" customFormat="1" customHeight="1" spans="1:13">
      <c r="A648" s="54">
        <v>642</v>
      </c>
      <c r="B648" s="56" t="s">
        <v>709</v>
      </c>
      <c r="C648" s="56" t="s">
        <v>16</v>
      </c>
      <c r="D648" s="56" t="s">
        <v>457</v>
      </c>
      <c r="E648" s="56" t="s">
        <v>18</v>
      </c>
      <c r="F648" s="90">
        <v>1000</v>
      </c>
      <c r="G648" s="90">
        <v>250</v>
      </c>
      <c r="H648" s="90">
        <v>1250</v>
      </c>
      <c r="I648" s="93">
        <v>44531</v>
      </c>
      <c r="J648" s="93" t="s">
        <v>322</v>
      </c>
      <c r="K648" s="92">
        <v>10</v>
      </c>
      <c r="L648" s="92">
        <v>2</v>
      </c>
      <c r="M648" s="92">
        <v>12</v>
      </c>
    </row>
    <row r="649" s="18" customFormat="1" customHeight="1" spans="1:13">
      <c r="A649" s="54">
        <v>643</v>
      </c>
      <c r="B649" s="56" t="s">
        <v>710</v>
      </c>
      <c r="C649" s="56" t="s">
        <v>16</v>
      </c>
      <c r="D649" s="56" t="s">
        <v>457</v>
      </c>
      <c r="E649" s="56" t="s">
        <v>18</v>
      </c>
      <c r="F649" s="90">
        <v>1000</v>
      </c>
      <c r="G649" s="90">
        <v>250</v>
      </c>
      <c r="H649" s="90">
        <v>1250</v>
      </c>
      <c r="I649" s="92" t="s">
        <v>682</v>
      </c>
      <c r="J649" s="93" t="s">
        <v>322</v>
      </c>
      <c r="K649" s="92">
        <v>10</v>
      </c>
      <c r="L649" s="92">
        <v>2</v>
      </c>
      <c r="M649" s="92">
        <v>12</v>
      </c>
    </row>
    <row r="650" s="18" customFormat="1" customHeight="1" spans="1:13">
      <c r="A650" s="54">
        <v>644</v>
      </c>
      <c r="B650" s="56" t="s">
        <v>711</v>
      </c>
      <c r="C650" s="56" t="s">
        <v>16</v>
      </c>
      <c r="D650" s="56" t="s">
        <v>457</v>
      </c>
      <c r="E650" s="56" t="s">
        <v>18</v>
      </c>
      <c r="F650" s="90">
        <v>1500</v>
      </c>
      <c r="G650" s="90">
        <v>375</v>
      </c>
      <c r="H650" s="90">
        <v>1875</v>
      </c>
      <c r="I650" s="92" t="s">
        <v>51</v>
      </c>
      <c r="J650" s="93" t="s">
        <v>322</v>
      </c>
      <c r="K650" s="92">
        <v>8</v>
      </c>
      <c r="L650" s="92">
        <v>3</v>
      </c>
      <c r="M650" s="92">
        <v>11</v>
      </c>
    </row>
    <row r="651" s="18" customFormat="1" customHeight="1" spans="1:13">
      <c r="A651" s="54">
        <v>645</v>
      </c>
      <c r="B651" s="56" t="s">
        <v>712</v>
      </c>
      <c r="C651" s="56" t="s">
        <v>23</v>
      </c>
      <c r="D651" s="56" t="s">
        <v>457</v>
      </c>
      <c r="E651" s="56" t="s">
        <v>18</v>
      </c>
      <c r="F651" s="90">
        <v>1500</v>
      </c>
      <c r="G651" s="90">
        <v>375</v>
      </c>
      <c r="H651" s="90">
        <v>1875</v>
      </c>
      <c r="I651" s="92" t="s">
        <v>51</v>
      </c>
      <c r="J651" s="93" t="s">
        <v>322</v>
      </c>
      <c r="K651" s="92">
        <v>9</v>
      </c>
      <c r="L651" s="92">
        <v>3</v>
      </c>
      <c r="M651" s="92">
        <v>12</v>
      </c>
    </row>
    <row r="652" s="18" customFormat="1" customHeight="1" spans="1:13">
      <c r="A652" s="54">
        <v>646</v>
      </c>
      <c r="B652" s="56" t="s">
        <v>713</v>
      </c>
      <c r="C652" s="56" t="s">
        <v>16</v>
      </c>
      <c r="D652" s="56" t="s">
        <v>457</v>
      </c>
      <c r="E652" s="56" t="s">
        <v>18</v>
      </c>
      <c r="F652" s="90">
        <v>1500</v>
      </c>
      <c r="G652" s="90">
        <v>375</v>
      </c>
      <c r="H652" s="90">
        <v>1875</v>
      </c>
      <c r="I652" s="92" t="s">
        <v>51</v>
      </c>
      <c r="J652" s="93" t="s">
        <v>322</v>
      </c>
      <c r="K652" s="92">
        <v>9</v>
      </c>
      <c r="L652" s="92">
        <v>3</v>
      </c>
      <c r="M652" s="92">
        <v>12</v>
      </c>
    </row>
    <row r="653" s="18" customFormat="1" customHeight="1" spans="1:13">
      <c r="A653" s="54">
        <v>647</v>
      </c>
      <c r="B653" s="56" t="s">
        <v>714</v>
      </c>
      <c r="C653" s="56" t="s">
        <v>23</v>
      </c>
      <c r="D653" s="56" t="s">
        <v>457</v>
      </c>
      <c r="E653" s="56" t="s">
        <v>18</v>
      </c>
      <c r="F653" s="90">
        <v>1500</v>
      </c>
      <c r="G653" s="90">
        <v>375</v>
      </c>
      <c r="H653" s="90">
        <v>1875</v>
      </c>
      <c r="I653" s="92" t="s">
        <v>684</v>
      </c>
      <c r="J653" s="93" t="s">
        <v>322</v>
      </c>
      <c r="K653" s="92">
        <v>8</v>
      </c>
      <c r="L653" s="92">
        <v>3</v>
      </c>
      <c r="M653" s="92">
        <v>11</v>
      </c>
    </row>
    <row r="654" s="18" customFormat="1" customHeight="1" spans="1:13">
      <c r="A654" s="54">
        <v>648</v>
      </c>
      <c r="B654" s="56" t="s">
        <v>715</v>
      </c>
      <c r="C654" s="56" t="s">
        <v>16</v>
      </c>
      <c r="D654" s="56" t="s">
        <v>457</v>
      </c>
      <c r="E654" s="56" t="s">
        <v>18</v>
      </c>
      <c r="F654" s="90">
        <v>1500</v>
      </c>
      <c r="G654" s="90">
        <v>375</v>
      </c>
      <c r="H654" s="90">
        <v>1875</v>
      </c>
      <c r="I654" s="92" t="s">
        <v>322</v>
      </c>
      <c r="J654" s="93" t="s">
        <v>322</v>
      </c>
      <c r="K654" s="92">
        <v>8</v>
      </c>
      <c r="L654" s="92">
        <v>3</v>
      </c>
      <c r="M654" s="92">
        <v>11</v>
      </c>
    </row>
    <row r="655" s="18" customFormat="1" customHeight="1" spans="1:13">
      <c r="A655" s="54">
        <v>649</v>
      </c>
      <c r="B655" s="56" t="s">
        <v>716</v>
      </c>
      <c r="C655" s="56" t="s">
        <v>16</v>
      </c>
      <c r="D655" s="56" t="s">
        <v>457</v>
      </c>
      <c r="E655" s="56" t="s">
        <v>18</v>
      </c>
      <c r="F655" s="90">
        <v>3000</v>
      </c>
      <c r="G655" s="90">
        <v>750</v>
      </c>
      <c r="H655" s="90">
        <v>3750</v>
      </c>
      <c r="I655" s="92" t="s">
        <v>684</v>
      </c>
      <c r="J655" s="93" t="s">
        <v>322</v>
      </c>
      <c r="K655" s="92">
        <v>6</v>
      </c>
      <c r="L655" s="92">
        <v>6</v>
      </c>
      <c r="M655" s="92">
        <v>12</v>
      </c>
    </row>
    <row r="656" s="18" customFormat="1" customHeight="1" spans="1:13">
      <c r="A656" s="54">
        <v>650</v>
      </c>
      <c r="B656" s="56" t="s">
        <v>717</v>
      </c>
      <c r="C656" s="56" t="s">
        <v>16</v>
      </c>
      <c r="D656" s="56" t="s">
        <v>457</v>
      </c>
      <c r="E656" s="56" t="s">
        <v>18</v>
      </c>
      <c r="F656" s="90">
        <v>1500</v>
      </c>
      <c r="G656" s="90">
        <v>375</v>
      </c>
      <c r="H656" s="90">
        <v>1875</v>
      </c>
      <c r="I656" s="92" t="s">
        <v>684</v>
      </c>
      <c r="J656" s="93" t="s">
        <v>322</v>
      </c>
      <c r="K656" s="92">
        <v>8</v>
      </c>
      <c r="L656" s="92">
        <v>3</v>
      </c>
      <c r="M656" s="92">
        <v>11</v>
      </c>
    </row>
    <row r="657" s="18" customFormat="1" customHeight="1" spans="1:13">
      <c r="A657" s="54">
        <v>651</v>
      </c>
      <c r="B657" s="56" t="s">
        <v>718</v>
      </c>
      <c r="C657" s="56" t="s">
        <v>16</v>
      </c>
      <c r="D657" s="56" t="s">
        <v>457</v>
      </c>
      <c r="E657" s="56" t="s">
        <v>18</v>
      </c>
      <c r="F657" s="90">
        <v>1500</v>
      </c>
      <c r="G657" s="90">
        <v>375</v>
      </c>
      <c r="H657" s="90">
        <v>1875</v>
      </c>
      <c r="I657" s="92" t="s">
        <v>689</v>
      </c>
      <c r="J657" s="93" t="s">
        <v>322</v>
      </c>
      <c r="K657" s="92">
        <v>7</v>
      </c>
      <c r="L657" s="92">
        <v>3</v>
      </c>
      <c r="M657" s="92">
        <v>10</v>
      </c>
    </row>
    <row r="658" s="18" customFormat="1" customHeight="1" spans="1:13">
      <c r="A658" s="54">
        <v>652</v>
      </c>
      <c r="B658" s="56" t="s">
        <v>719</v>
      </c>
      <c r="C658" s="56" t="s">
        <v>23</v>
      </c>
      <c r="D658" s="56" t="s">
        <v>457</v>
      </c>
      <c r="E658" s="56" t="s">
        <v>18</v>
      </c>
      <c r="F658" s="90">
        <v>1500</v>
      </c>
      <c r="G658" s="90">
        <v>375</v>
      </c>
      <c r="H658" s="90">
        <v>1875</v>
      </c>
      <c r="I658" s="92" t="s">
        <v>47</v>
      </c>
      <c r="J658" s="93" t="s">
        <v>706</v>
      </c>
      <c r="K658" s="92">
        <v>6</v>
      </c>
      <c r="L658" s="92">
        <v>3</v>
      </c>
      <c r="M658" s="92">
        <v>9</v>
      </c>
    </row>
    <row r="659" s="18" customFormat="1" customHeight="1" spans="1:13">
      <c r="A659" s="54">
        <v>653</v>
      </c>
      <c r="B659" s="56" t="s">
        <v>720</v>
      </c>
      <c r="C659" s="56" t="s">
        <v>16</v>
      </c>
      <c r="D659" s="56" t="s">
        <v>457</v>
      </c>
      <c r="E659" s="56" t="s">
        <v>18</v>
      </c>
      <c r="F659" s="90">
        <v>1500</v>
      </c>
      <c r="G659" s="90">
        <v>375</v>
      </c>
      <c r="H659" s="90">
        <v>1875</v>
      </c>
      <c r="I659" s="92" t="s">
        <v>689</v>
      </c>
      <c r="J659" s="93" t="s">
        <v>322</v>
      </c>
      <c r="K659" s="92">
        <v>7</v>
      </c>
      <c r="L659" s="92">
        <v>3</v>
      </c>
      <c r="M659" s="92">
        <v>10</v>
      </c>
    </row>
    <row r="660" s="18" customFormat="1" customHeight="1" spans="1:13">
      <c r="A660" s="54">
        <v>654</v>
      </c>
      <c r="B660" s="56" t="s">
        <v>721</v>
      </c>
      <c r="C660" s="56" t="s">
        <v>23</v>
      </c>
      <c r="D660" s="56" t="s">
        <v>457</v>
      </c>
      <c r="E660" s="56" t="s">
        <v>18</v>
      </c>
      <c r="F660" s="90">
        <v>1500</v>
      </c>
      <c r="G660" s="90">
        <v>375</v>
      </c>
      <c r="H660" s="90">
        <v>1875</v>
      </c>
      <c r="I660" s="92" t="s">
        <v>47</v>
      </c>
      <c r="J660" s="93" t="s">
        <v>322</v>
      </c>
      <c r="K660" s="92">
        <v>6</v>
      </c>
      <c r="L660" s="92">
        <v>3</v>
      </c>
      <c r="M660" s="92">
        <v>9</v>
      </c>
    </row>
    <row r="661" s="18" customFormat="1" customHeight="1" spans="1:13">
      <c r="A661" s="54">
        <v>655</v>
      </c>
      <c r="B661" s="56" t="s">
        <v>722</v>
      </c>
      <c r="C661" s="56" t="s">
        <v>16</v>
      </c>
      <c r="D661" s="56" t="s">
        <v>457</v>
      </c>
      <c r="E661" s="56" t="s">
        <v>18</v>
      </c>
      <c r="F661" s="90">
        <v>1500</v>
      </c>
      <c r="G661" s="90">
        <v>375</v>
      </c>
      <c r="H661" s="90">
        <v>1875</v>
      </c>
      <c r="I661" s="92" t="s">
        <v>29</v>
      </c>
      <c r="J661" s="93" t="s">
        <v>322</v>
      </c>
      <c r="K661" s="92">
        <v>6</v>
      </c>
      <c r="L661" s="92">
        <v>3</v>
      </c>
      <c r="M661" s="92">
        <v>9</v>
      </c>
    </row>
    <row r="662" s="18" customFormat="1" customHeight="1" spans="1:13">
      <c r="A662" s="54">
        <v>656</v>
      </c>
      <c r="B662" s="56" t="s">
        <v>723</v>
      </c>
      <c r="C662" s="56" t="s">
        <v>16</v>
      </c>
      <c r="D662" s="56" t="s">
        <v>457</v>
      </c>
      <c r="E662" s="56" t="s">
        <v>18</v>
      </c>
      <c r="F662" s="90">
        <v>1500</v>
      </c>
      <c r="G662" s="90">
        <v>375</v>
      </c>
      <c r="H662" s="90">
        <v>1875</v>
      </c>
      <c r="I662" s="92" t="s">
        <v>29</v>
      </c>
      <c r="J662" s="93" t="s">
        <v>322</v>
      </c>
      <c r="K662" s="92">
        <v>6</v>
      </c>
      <c r="L662" s="92">
        <v>3</v>
      </c>
      <c r="M662" s="92">
        <v>9</v>
      </c>
    </row>
    <row r="663" s="18" customFormat="1" customHeight="1" spans="1:13">
      <c r="A663" s="54">
        <v>657</v>
      </c>
      <c r="B663" s="56" t="s">
        <v>724</v>
      </c>
      <c r="C663" s="56" t="s">
        <v>16</v>
      </c>
      <c r="D663" s="56" t="s">
        <v>457</v>
      </c>
      <c r="E663" s="56" t="s">
        <v>18</v>
      </c>
      <c r="F663" s="90">
        <v>1500</v>
      </c>
      <c r="G663" s="90">
        <v>375</v>
      </c>
      <c r="H663" s="90">
        <v>1875</v>
      </c>
      <c r="I663" s="92" t="s">
        <v>29</v>
      </c>
      <c r="J663" s="93" t="s">
        <v>322</v>
      </c>
      <c r="K663" s="92">
        <v>6</v>
      </c>
      <c r="L663" s="92">
        <v>3</v>
      </c>
      <c r="M663" s="92">
        <v>9</v>
      </c>
    </row>
    <row r="664" s="18" customFormat="1" customHeight="1" spans="1:13">
      <c r="A664" s="54">
        <v>658</v>
      </c>
      <c r="B664" s="56" t="s">
        <v>725</v>
      </c>
      <c r="C664" s="56" t="s">
        <v>23</v>
      </c>
      <c r="D664" s="56" t="s">
        <v>457</v>
      </c>
      <c r="E664" s="56" t="s">
        <v>18</v>
      </c>
      <c r="F664" s="90">
        <v>1500</v>
      </c>
      <c r="G664" s="90">
        <v>375</v>
      </c>
      <c r="H664" s="90">
        <v>1875</v>
      </c>
      <c r="I664" s="92" t="s">
        <v>29</v>
      </c>
      <c r="J664" s="93" t="s">
        <v>322</v>
      </c>
      <c r="K664" s="92">
        <v>6</v>
      </c>
      <c r="L664" s="92">
        <v>3</v>
      </c>
      <c r="M664" s="92">
        <v>9</v>
      </c>
    </row>
    <row r="665" s="18" customFormat="1" customHeight="1" spans="1:13">
      <c r="A665" s="54">
        <v>659</v>
      </c>
      <c r="B665" s="56" t="s">
        <v>726</v>
      </c>
      <c r="C665" s="56" t="s">
        <v>16</v>
      </c>
      <c r="D665" s="56" t="s">
        <v>457</v>
      </c>
      <c r="E665" s="56" t="s">
        <v>18</v>
      </c>
      <c r="F665" s="90">
        <v>1500</v>
      </c>
      <c r="G665" s="90">
        <v>375</v>
      </c>
      <c r="H665" s="90">
        <v>1875</v>
      </c>
      <c r="I665" s="92" t="s">
        <v>469</v>
      </c>
      <c r="J665" s="93" t="s">
        <v>322</v>
      </c>
      <c r="K665" s="92">
        <v>6</v>
      </c>
      <c r="L665" s="92">
        <v>3</v>
      </c>
      <c r="M665" s="92">
        <v>9</v>
      </c>
    </row>
    <row r="666" s="18" customFormat="1" customHeight="1" spans="1:13">
      <c r="A666" s="54">
        <v>660</v>
      </c>
      <c r="B666" s="56" t="s">
        <v>727</v>
      </c>
      <c r="C666" s="56" t="s">
        <v>23</v>
      </c>
      <c r="D666" s="56" t="s">
        <v>457</v>
      </c>
      <c r="E666" s="56" t="s">
        <v>18</v>
      </c>
      <c r="F666" s="90">
        <v>1500</v>
      </c>
      <c r="G666" s="90">
        <v>375</v>
      </c>
      <c r="H666" s="90">
        <v>1875</v>
      </c>
      <c r="I666" s="92" t="s">
        <v>29</v>
      </c>
      <c r="J666" s="93" t="s">
        <v>322</v>
      </c>
      <c r="K666" s="92">
        <v>6</v>
      </c>
      <c r="L666" s="92">
        <v>3</v>
      </c>
      <c r="M666" s="92">
        <v>9</v>
      </c>
    </row>
    <row r="667" s="18" customFormat="1" customHeight="1" spans="1:13">
      <c r="A667" s="54">
        <v>661</v>
      </c>
      <c r="B667" s="56" t="s">
        <v>728</v>
      </c>
      <c r="C667" s="56" t="s">
        <v>16</v>
      </c>
      <c r="D667" s="56" t="s">
        <v>457</v>
      </c>
      <c r="E667" s="56" t="s">
        <v>18</v>
      </c>
      <c r="F667" s="90">
        <v>1500</v>
      </c>
      <c r="G667" s="90">
        <v>375</v>
      </c>
      <c r="H667" s="90">
        <v>1875</v>
      </c>
      <c r="I667" s="92" t="s">
        <v>729</v>
      </c>
      <c r="J667" s="93" t="s">
        <v>322</v>
      </c>
      <c r="K667" s="92">
        <v>5</v>
      </c>
      <c r="L667" s="92">
        <v>3</v>
      </c>
      <c r="M667" s="92">
        <v>8</v>
      </c>
    </row>
    <row r="668" s="18" customFormat="1" customHeight="1" spans="1:13">
      <c r="A668" s="54">
        <v>662</v>
      </c>
      <c r="B668" s="94" t="s">
        <v>730</v>
      </c>
      <c r="C668" s="94" t="s">
        <v>16</v>
      </c>
      <c r="D668" s="56" t="s">
        <v>457</v>
      </c>
      <c r="E668" s="94" t="s">
        <v>24</v>
      </c>
      <c r="F668" s="95">
        <v>9000</v>
      </c>
      <c r="G668" s="90">
        <f>F668/0.8-F668</f>
        <v>2250</v>
      </c>
      <c r="H668" s="90">
        <f>G668+F668</f>
        <v>11250</v>
      </c>
      <c r="I668" s="100" t="s">
        <v>37</v>
      </c>
      <c r="J668" s="101" t="s">
        <v>322</v>
      </c>
      <c r="K668" s="100">
        <v>14</v>
      </c>
      <c r="L668" s="100">
        <v>9</v>
      </c>
      <c r="M668" s="100">
        <v>23</v>
      </c>
    </row>
    <row r="669" s="18" customFormat="1" customHeight="1" spans="1:13">
      <c r="A669" s="54">
        <v>663</v>
      </c>
      <c r="B669" s="94" t="s">
        <v>731</v>
      </c>
      <c r="C669" s="94" t="s">
        <v>23</v>
      </c>
      <c r="D669" s="56" t="s">
        <v>457</v>
      </c>
      <c r="E669" s="94" t="s">
        <v>31</v>
      </c>
      <c r="F669" s="95">
        <v>4500</v>
      </c>
      <c r="G669" s="90">
        <f>F669/0.8-F669</f>
        <v>1125</v>
      </c>
      <c r="H669" s="90">
        <f>G669+F669</f>
        <v>5625</v>
      </c>
      <c r="I669" s="100" t="s">
        <v>37</v>
      </c>
      <c r="J669" s="101" t="s">
        <v>732</v>
      </c>
      <c r="K669" s="100">
        <v>17</v>
      </c>
      <c r="L669" s="100">
        <v>9</v>
      </c>
      <c r="M669" s="100">
        <v>26</v>
      </c>
    </row>
    <row r="670" s="18" customFormat="1" customHeight="1" spans="1:13">
      <c r="A670" s="54">
        <v>664</v>
      </c>
      <c r="B670" s="94" t="s">
        <v>733</v>
      </c>
      <c r="C670" s="94" t="s">
        <v>16</v>
      </c>
      <c r="D670" s="56" t="s">
        <v>457</v>
      </c>
      <c r="E670" s="94" t="s">
        <v>18</v>
      </c>
      <c r="F670" s="95">
        <v>1500</v>
      </c>
      <c r="G670" s="90">
        <f>F670/0.8-F670</f>
        <v>375</v>
      </c>
      <c r="H670" s="90">
        <f>G670+F670</f>
        <v>1875</v>
      </c>
      <c r="I670" s="100" t="s">
        <v>37</v>
      </c>
      <c r="J670" s="101" t="s">
        <v>644</v>
      </c>
      <c r="K670" s="100">
        <v>9</v>
      </c>
      <c r="L670" s="100">
        <v>3</v>
      </c>
      <c r="M670" s="100">
        <v>12</v>
      </c>
    </row>
    <row r="671" s="18" customFormat="1" customHeight="1" spans="1:13">
      <c r="A671" s="96" t="s">
        <v>734</v>
      </c>
      <c r="B671" s="96"/>
      <c r="C671" s="96"/>
      <c r="D671" s="96"/>
      <c r="E671" s="65"/>
      <c r="F671" s="66">
        <f>SUM(F422:F670)</f>
        <v>825000</v>
      </c>
      <c r="G671" s="66">
        <f>SUM(G422:G670)</f>
        <v>206250</v>
      </c>
      <c r="H671" s="66">
        <f>SUM(H422:H670)</f>
        <v>1031250</v>
      </c>
      <c r="I671" s="74"/>
      <c r="J671" s="74"/>
      <c r="K671" s="65"/>
      <c r="L671" s="65"/>
      <c r="M671" s="65"/>
    </row>
    <row r="672" s="18" customFormat="1" customHeight="1" spans="1:13">
      <c r="A672" s="97">
        <v>665</v>
      </c>
      <c r="B672" s="55" t="s">
        <v>735</v>
      </c>
      <c r="C672" s="55" t="s">
        <v>16</v>
      </c>
      <c r="D672" s="56" t="s">
        <v>736</v>
      </c>
      <c r="E672" s="56" t="s">
        <v>18</v>
      </c>
      <c r="F672" s="57">
        <v>6000</v>
      </c>
      <c r="G672" s="57">
        <v>1500</v>
      </c>
      <c r="H672" s="57">
        <v>7500</v>
      </c>
      <c r="I672" s="102">
        <v>44440</v>
      </c>
      <c r="J672" s="103" t="s">
        <v>19</v>
      </c>
      <c r="K672" s="104">
        <v>0</v>
      </c>
      <c r="L672" s="104">
        <v>12</v>
      </c>
      <c r="M672" s="104">
        <v>12</v>
      </c>
    </row>
    <row r="673" s="18" customFormat="1" customHeight="1" spans="1:13">
      <c r="A673" s="97">
        <v>666</v>
      </c>
      <c r="B673" s="55" t="s">
        <v>737</v>
      </c>
      <c r="C673" s="55" t="s">
        <v>16</v>
      </c>
      <c r="D673" s="56" t="s">
        <v>736</v>
      </c>
      <c r="E673" s="56" t="s">
        <v>18</v>
      </c>
      <c r="F673" s="57">
        <f t="shared" ref="F673:F688" si="2">500*L673</f>
        <v>1000</v>
      </c>
      <c r="G673" s="57">
        <v>250</v>
      </c>
      <c r="H673" s="57">
        <f t="shared" ref="H673:H694" si="3">F673+G673</f>
        <v>1250</v>
      </c>
      <c r="I673" s="102">
        <v>44896</v>
      </c>
      <c r="J673" s="105">
        <v>44713</v>
      </c>
      <c r="K673" s="92">
        <v>7</v>
      </c>
      <c r="L673" s="92" t="s">
        <v>738</v>
      </c>
      <c r="M673" s="92">
        <v>9</v>
      </c>
    </row>
    <row r="674" s="18" customFormat="1" customHeight="1" spans="1:13">
      <c r="A674" s="97">
        <v>667</v>
      </c>
      <c r="B674" s="55" t="s">
        <v>739</v>
      </c>
      <c r="C674" s="55" t="s">
        <v>16</v>
      </c>
      <c r="D674" s="56" t="s">
        <v>736</v>
      </c>
      <c r="E674" s="56" t="s">
        <v>18</v>
      </c>
      <c r="F674" s="57">
        <v>6000</v>
      </c>
      <c r="G674" s="57">
        <v>1500</v>
      </c>
      <c r="H674" s="57">
        <v>7500</v>
      </c>
      <c r="I674" s="102">
        <v>44896</v>
      </c>
      <c r="J674" s="103" t="s">
        <v>19</v>
      </c>
      <c r="K674" s="55">
        <v>0</v>
      </c>
      <c r="L674" s="55">
        <v>12</v>
      </c>
      <c r="M674" s="104">
        <v>12</v>
      </c>
    </row>
    <row r="675" s="18" customFormat="1" customHeight="1" spans="1:13">
      <c r="A675" s="97">
        <v>668</v>
      </c>
      <c r="B675" s="68" t="s">
        <v>740</v>
      </c>
      <c r="C675" s="68" t="s">
        <v>16</v>
      </c>
      <c r="D675" s="68" t="s">
        <v>736</v>
      </c>
      <c r="E675" s="98" t="s">
        <v>31</v>
      </c>
      <c r="F675" s="69">
        <f t="shared" si="2"/>
        <v>1500</v>
      </c>
      <c r="G675" s="69">
        <f t="shared" ref="G675:G694" si="4">F675/0.8-F675</f>
        <v>375</v>
      </c>
      <c r="H675" s="69">
        <f t="shared" si="3"/>
        <v>1875</v>
      </c>
      <c r="I675" s="60">
        <v>44013</v>
      </c>
      <c r="J675" s="75">
        <v>44750</v>
      </c>
      <c r="K675" s="88">
        <f>VLOOKUP(B675,'[1]租房补贴汇总表 (23年1月)'!$B$6:$AO$80000,29,FALSE)</f>
        <v>27</v>
      </c>
      <c r="L675" s="88">
        <v>3</v>
      </c>
      <c r="M675" s="106">
        <f t="shared" ref="M675:M705" si="5">K675+L675</f>
        <v>30</v>
      </c>
    </row>
    <row r="676" s="18" customFormat="1" customHeight="1" spans="1:13">
      <c r="A676" s="97">
        <v>669</v>
      </c>
      <c r="B676" s="68" t="s">
        <v>741</v>
      </c>
      <c r="C676" s="68" t="s">
        <v>16</v>
      </c>
      <c r="D676" s="68" t="s">
        <v>736</v>
      </c>
      <c r="E676" s="98" t="s">
        <v>31</v>
      </c>
      <c r="F676" s="69">
        <f t="shared" si="2"/>
        <v>1500</v>
      </c>
      <c r="G676" s="69">
        <f t="shared" si="4"/>
        <v>375</v>
      </c>
      <c r="H676" s="69">
        <f t="shared" si="3"/>
        <v>1875</v>
      </c>
      <c r="I676" s="60">
        <v>44013</v>
      </c>
      <c r="J676" s="75">
        <v>44750</v>
      </c>
      <c r="K676" s="88">
        <f>VLOOKUP(B676,'[1]租房补贴汇总表 (23年1月)'!$B$6:$AO$80000,29,FALSE)</f>
        <v>27</v>
      </c>
      <c r="L676" s="88">
        <v>3</v>
      </c>
      <c r="M676" s="106">
        <f t="shared" si="5"/>
        <v>30</v>
      </c>
    </row>
    <row r="677" s="18" customFormat="1" customHeight="1" spans="1:13">
      <c r="A677" s="97">
        <v>670</v>
      </c>
      <c r="B677" s="68" t="s">
        <v>742</v>
      </c>
      <c r="C677" s="68" t="s">
        <v>16</v>
      </c>
      <c r="D677" s="68" t="s">
        <v>736</v>
      </c>
      <c r="E677" s="98" t="s">
        <v>31</v>
      </c>
      <c r="F677" s="69">
        <f t="shared" si="2"/>
        <v>1500</v>
      </c>
      <c r="G677" s="69">
        <f t="shared" si="4"/>
        <v>375</v>
      </c>
      <c r="H677" s="69">
        <f t="shared" si="3"/>
        <v>1875</v>
      </c>
      <c r="I677" s="60">
        <v>44013</v>
      </c>
      <c r="J677" s="75">
        <v>44750</v>
      </c>
      <c r="K677" s="88">
        <f>VLOOKUP(B677,'[1]租房补贴汇总表 (23年1月)'!$B$6:$AO$80000,29,FALSE)</f>
        <v>27</v>
      </c>
      <c r="L677" s="88">
        <v>3</v>
      </c>
      <c r="M677" s="106">
        <f t="shared" si="5"/>
        <v>30</v>
      </c>
    </row>
    <row r="678" s="18" customFormat="1" customHeight="1" spans="1:13">
      <c r="A678" s="97">
        <v>671</v>
      </c>
      <c r="B678" s="68" t="s">
        <v>743</v>
      </c>
      <c r="C678" s="68" t="s">
        <v>23</v>
      </c>
      <c r="D678" s="68" t="s">
        <v>744</v>
      </c>
      <c r="E678" s="98" t="s">
        <v>31</v>
      </c>
      <c r="F678" s="69">
        <f t="shared" si="2"/>
        <v>1500</v>
      </c>
      <c r="G678" s="69">
        <f t="shared" si="4"/>
        <v>375</v>
      </c>
      <c r="H678" s="69">
        <f t="shared" si="3"/>
        <v>1875</v>
      </c>
      <c r="I678" s="60">
        <v>44013</v>
      </c>
      <c r="J678" s="75">
        <v>44750</v>
      </c>
      <c r="K678" s="88">
        <f>VLOOKUP(B678,'[1]租房补贴汇总表 (23年1月)'!$B$6:$AO$80000,29,FALSE)</f>
        <v>27</v>
      </c>
      <c r="L678" s="88">
        <v>3</v>
      </c>
      <c r="M678" s="106">
        <f t="shared" si="5"/>
        <v>30</v>
      </c>
    </row>
    <row r="679" s="18" customFormat="1" customHeight="1" spans="1:13">
      <c r="A679" s="97">
        <v>672</v>
      </c>
      <c r="B679" s="68" t="s">
        <v>745</v>
      </c>
      <c r="C679" s="68" t="s">
        <v>16</v>
      </c>
      <c r="D679" s="68" t="s">
        <v>736</v>
      </c>
      <c r="E679" s="98" t="s">
        <v>31</v>
      </c>
      <c r="F679" s="69">
        <f t="shared" si="2"/>
        <v>1500</v>
      </c>
      <c r="G679" s="69">
        <f t="shared" si="4"/>
        <v>375</v>
      </c>
      <c r="H679" s="69">
        <f t="shared" si="3"/>
        <v>1875</v>
      </c>
      <c r="I679" s="60">
        <v>44024.07</v>
      </c>
      <c r="J679" s="75">
        <v>44750</v>
      </c>
      <c r="K679" s="88">
        <f>VLOOKUP(B679,'[1]租房补贴汇总表 (23年1月)'!$B$6:$AO$80000,29,FALSE)</f>
        <v>27</v>
      </c>
      <c r="L679" s="88">
        <v>3</v>
      </c>
      <c r="M679" s="106">
        <f t="shared" si="5"/>
        <v>30</v>
      </c>
    </row>
    <row r="680" s="18" customFormat="1" customHeight="1" spans="1:13">
      <c r="A680" s="97">
        <v>673</v>
      </c>
      <c r="B680" s="68" t="s">
        <v>746</v>
      </c>
      <c r="C680" s="68" t="s">
        <v>16</v>
      </c>
      <c r="D680" s="68" t="s">
        <v>736</v>
      </c>
      <c r="E680" s="98" t="s">
        <v>31</v>
      </c>
      <c r="F680" s="69">
        <f t="shared" si="2"/>
        <v>1500</v>
      </c>
      <c r="G680" s="69">
        <f t="shared" si="4"/>
        <v>375</v>
      </c>
      <c r="H680" s="69">
        <f t="shared" si="3"/>
        <v>1875</v>
      </c>
      <c r="I680" s="60">
        <v>44013</v>
      </c>
      <c r="J680" s="75">
        <v>44750</v>
      </c>
      <c r="K680" s="88">
        <f>VLOOKUP(B680,'[1]租房补贴汇总表 (23年1月)'!$B$6:$AO$80000,29,FALSE)</f>
        <v>27</v>
      </c>
      <c r="L680" s="88">
        <v>3</v>
      </c>
      <c r="M680" s="106">
        <f t="shared" si="5"/>
        <v>30</v>
      </c>
    </row>
    <row r="681" s="18" customFormat="1" customHeight="1" spans="1:13">
      <c r="A681" s="97">
        <v>674</v>
      </c>
      <c r="B681" s="68" t="s">
        <v>747</v>
      </c>
      <c r="C681" s="68" t="s">
        <v>16</v>
      </c>
      <c r="D681" s="68" t="s">
        <v>736</v>
      </c>
      <c r="E681" s="98" t="s">
        <v>31</v>
      </c>
      <c r="F681" s="69">
        <f t="shared" si="2"/>
        <v>1500</v>
      </c>
      <c r="G681" s="69">
        <f t="shared" si="4"/>
        <v>375</v>
      </c>
      <c r="H681" s="69">
        <f t="shared" si="3"/>
        <v>1875</v>
      </c>
      <c r="I681" s="60">
        <v>44013</v>
      </c>
      <c r="J681" s="75">
        <v>44750</v>
      </c>
      <c r="K681" s="88">
        <f>VLOOKUP(B681,'[1]租房补贴汇总表 (23年1月)'!$B$6:$AO$80000,29,FALSE)</f>
        <v>27</v>
      </c>
      <c r="L681" s="88">
        <v>3</v>
      </c>
      <c r="M681" s="106">
        <f t="shared" si="5"/>
        <v>30</v>
      </c>
    </row>
    <row r="682" s="18" customFormat="1" customHeight="1" spans="1:13">
      <c r="A682" s="97">
        <v>675</v>
      </c>
      <c r="B682" s="68" t="s">
        <v>748</v>
      </c>
      <c r="C682" s="68" t="s">
        <v>16</v>
      </c>
      <c r="D682" s="68" t="s">
        <v>736</v>
      </c>
      <c r="E682" s="98" t="s">
        <v>31</v>
      </c>
      <c r="F682" s="69">
        <f t="shared" si="2"/>
        <v>1500</v>
      </c>
      <c r="G682" s="69">
        <f t="shared" si="4"/>
        <v>375</v>
      </c>
      <c r="H682" s="69">
        <f t="shared" si="3"/>
        <v>1875</v>
      </c>
      <c r="I682" s="60">
        <v>44044</v>
      </c>
      <c r="J682" s="75">
        <v>44750</v>
      </c>
      <c r="K682" s="88">
        <f>VLOOKUP(B682,'[1]租房补贴汇总表 (23年1月)'!$B$6:$AO$80000,29,FALSE)</f>
        <v>26</v>
      </c>
      <c r="L682" s="88">
        <v>3</v>
      </c>
      <c r="M682" s="106">
        <f t="shared" si="5"/>
        <v>29</v>
      </c>
    </row>
    <row r="683" s="18" customFormat="1" customHeight="1" spans="1:13">
      <c r="A683" s="97">
        <v>676</v>
      </c>
      <c r="B683" s="68" t="s">
        <v>749</v>
      </c>
      <c r="C683" s="68" t="s">
        <v>16</v>
      </c>
      <c r="D683" s="68" t="s">
        <v>736</v>
      </c>
      <c r="E683" s="98" t="s">
        <v>31</v>
      </c>
      <c r="F683" s="69">
        <f t="shared" si="2"/>
        <v>1500</v>
      </c>
      <c r="G683" s="69">
        <f t="shared" si="4"/>
        <v>375</v>
      </c>
      <c r="H683" s="69">
        <f t="shared" si="3"/>
        <v>1875</v>
      </c>
      <c r="I683" s="60">
        <v>44044</v>
      </c>
      <c r="J683" s="75">
        <v>44750</v>
      </c>
      <c r="K683" s="88">
        <f>VLOOKUP(B683,'[1]租房补贴汇总表 (23年1月)'!$B$6:$AO$80000,29,FALSE)</f>
        <v>26</v>
      </c>
      <c r="L683" s="88">
        <v>3</v>
      </c>
      <c r="M683" s="106">
        <f t="shared" si="5"/>
        <v>29</v>
      </c>
    </row>
    <row r="684" s="18" customFormat="1" customHeight="1" spans="1:13">
      <c r="A684" s="97">
        <v>677</v>
      </c>
      <c r="B684" s="68" t="s">
        <v>750</v>
      </c>
      <c r="C684" s="68" t="s">
        <v>23</v>
      </c>
      <c r="D684" s="68" t="s">
        <v>736</v>
      </c>
      <c r="E684" s="98" t="s">
        <v>31</v>
      </c>
      <c r="F684" s="69">
        <f t="shared" si="2"/>
        <v>1500</v>
      </c>
      <c r="G684" s="69">
        <f t="shared" si="4"/>
        <v>375</v>
      </c>
      <c r="H684" s="69">
        <f t="shared" si="3"/>
        <v>1875</v>
      </c>
      <c r="I684" s="60">
        <v>44013</v>
      </c>
      <c r="J684" s="75">
        <v>44750</v>
      </c>
      <c r="K684" s="88">
        <f>VLOOKUP(B684,'[1]租房补贴汇总表 (23年1月)'!$B$6:$AO$80000,29,FALSE)</f>
        <v>27</v>
      </c>
      <c r="L684" s="88">
        <v>3</v>
      </c>
      <c r="M684" s="106">
        <f t="shared" si="5"/>
        <v>30</v>
      </c>
    </row>
    <row r="685" s="18" customFormat="1" customHeight="1" spans="1:13">
      <c r="A685" s="97">
        <v>678</v>
      </c>
      <c r="B685" s="68" t="s">
        <v>751</v>
      </c>
      <c r="C685" s="68" t="s">
        <v>16</v>
      </c>
      <c r="D685" s="68" t="s">
        <v>736</v>
      </c>
      <c r="E685" s="98" t="s">
        <v>31</v>
      </c>
      <c r="F685" s="69">
        <f t="shared" si="2"/>
        <v>1500</v>
      </c>
      <c r="G685" s="69">
        <f t="shared" si="4"/>
        <v>375</v>
      </c>
      <c r="H685" s="69">
        <f t="shared" si="3"/>
        <v>1875</v>
      </c>
      <c r="I685" s="60">
        <v>44044</v>
      </c>
      <c r="J685" s="75">
        <v>44750</v>
      </c>
      <c r="K685" s="88">
        <f>VLOOKUP(B685,'[1]租房补贴汇总表 (23年1月)'!$B$6:$AO$80000,29,FALSE)</f>
        <v>26</v>
      </c>
      <c r="L685" s="88">
        <v>3</v>
      </c>
      <c r="M685" s="106">
        <f t="shared" si="5"/>
        <v>29</v>
      </c>
    </row>
    <row r="686" s="18" customFormat="1" customHeight="1" spans="1:13">
      <c r="A686" s="97">
        <v>679</v>
      </c>
      <c r="B686" s="68" t="s">
        <v>752</v>
      </c>
      <c r="C686" s="68" t="s">
        <v>16</v>
      </c>
      <c r="D686" s="68" t="s">
        <v>736</v>
      </c>
      <c r="E686" s="98" t="s">
        <v>31</v>
      </c>
      <c r="F686" s="69">
        <f t="shared" si="2"/>
        <v>1500</v>
      </c>
      <c r="G686" s="69">
        <f t="shared" si="4"/>
        <v>375</v>
      </c>
      <c r="H686" s="69">
        <f t="shared" si="3"/>
        <v>1875</v>
      </c>
      <c r="I686" s="60">
        <v>44013</v>
      </c>
      <c r="J686" s="75">
        <v>44750</v>
      </c>
      <c r="K686" s="88">
        <f>VLOOKUP(B686,'[1]租房补贴汇总表 (23年1月)'!$B$6:$AO$80000,29,FALSE)</f>
        <v>27</v>
      </c>
      <c r="L686" s="88">
        <v>3</v>
      </c>
      <c r="M686" s="106">
        <f t="shared" si="5"/>
        <v>30</v>
      </c>
    </row>
    <row r="687" s="18" customFormat="1" customHeight="1" spans="1:13">
      <c r="A687" s="97">
        <v>680</v>
      </c>
      <c r="B687" s="68" t="s">
        <v>753</v>
      </c>
      <c r="C687" s="68" t="s">
        <v>16</v>
      </c>
      <c r="D687" s="68" t="s">
        <v>736</v>
      </c>
      <c r="E687" s="98" t="s">
        <v>31</v>
      </c>
      <c r="F687" s="69">
        <f t="shared" si="2"/>
        <v>1500</v>
      </c>
      <c r="G687" s="69">
        <f t="shared" si="4"/>
        <v>375</v>
      </c>
      <c r="H687" s="69">
        <f t="shared" si="3"/>
        <v>1875</v>
      </c>
      <c r="I687" s="60">
        <v>44013</v>
      </c>
      <c r="J687" s="75">
        <v>44750</v>
      </c>
      <c r="K687" s="88">
        <f>VLOOKUP(B687,'[1]租房补贴汇总表 (23年1月)'!$B$6:$AO$80000,29,FALSE)</f>
        <v>27</v>
      </c>
      <c r="L687" s="88">
        <v>3</v>
      </c>
      <c r="M687" s="106">
        <f t="shared" si="5"/>
        <v>30</v>
      </c>
    </row>
    <row r="688" s="18" customFormat="1" customHeight="1" spans="1:13">
      <c r="A688" s="97">
        <v>681</v>
      </c>
      <c r="B688" s="56" t="s">
        <v>754</v>
      </c>
      <c r="C688" s="56" t="s">
        <v>16</v>
      </c>
      <c r="D688" s="56" t="s">
        <v>736</v>
      </c>
      <c r="E688" s="99" t="s">
        <v>31</v>
      </c>
      <c r="F688" s="90">
        <f t="shared" si="2"/>
        <v>1500</v>
      </c>
      <c r="G688" s="90">
        <f t="shared" si="4"/>
        <v>375</v>
      </c>
      <c r="H688" s="90">
        <f t="shared" si="3"/>
        <v>1875</v>
      </c>
      <c r="I688" s="60">
        <v>44013</v>
      </c>
      <c r="J688" s="60">
        <v>44750</v>
      </c>
      <c r="K688" s="77">
        <f>VLOOKUP(B688,'[1]租房补贴汇总表 (23年1月)'!$B$6:$AO$80000,29,FALSE)</f>
        <v>27</v>
      </c>
      <c r="L688" s="77">
        <v>3</v>
      </c>
      <c r="M688" s="107">
        <f t="shared" si="5"/>
        <v>30</v>
      </c>
    </row>
    <row r="689" s="18" customFormat="1" customHeight="1" spans="1:13">
      <c r="A689" s="97">
        <v>682</v>
      </c>
      <c r="B689" s="56" t="s">
        <v>755</v>
      </c>
      <c r="C689" s="56" t="s">
        <v>16</v>
      </c>
      <c r="D689" s="56" t="s">
        <v>736</v>
      </c>
      <c r="E689" s="99" t="s">
        <v>24</v>
      </c>
      <c r="F689" s="90">
        <f t="shared" ref="F689:F693" si="6">1000*L689</f>
        <v>3000</v>
      </c>
      <c r="G689" s="90">
        <f t="shared" si="4"/>
        <v>750</v>
      </c>
      <c r="H689" s="90">
        <f t="shared" si="3"/>
        <v>3750</v>
      </c>
      <c r="I689" s="60">
        <v>44013</v>
      </c>
      <c r="J689" s="60">
        <v>44750</v>
      </c>
      <c r="K689" s="77">
        <f>VLOOKUP(B689,'[1]租房补贴汇总表 (23年1月)'!$B$6:$AO$80000,29,FALSE)</f>
        <v>27</v>
      </c>
      <c r="L689" s="77">
        <v>3</v>
      </c>
      <c r="M689" s="107">
        <f t="shared" si="5"/>
        <v>30</v>
      </c>
    </row>
    <row r="690" s="18" customFormat="1" customHeight="1" spans="1:13">
      <c r="A690" s="97">
        <v>683</v>
      </c>
      <c r="B690" s="56" t="s">
        <v>756</v>
      </c>
      <c r="C690" s="56" t="s">
        <v>16</v>
      </c>
      <c r="D690" s="56" t="s">
        <v>736</v>
      </c>
      <c r="E690" s="99" t="s">
        <v>24</v>
      </c>
      <c r="F690" s="90">
        <f t="shared" si="6"/>
        <v>3000</v>
      </c>
      <c r="G690" s="90">
        <f t="shared" si="4"/>
        <v>750</v>
      </c>
      <c r="H690" s="90">
        <f t="shared" si="3"/>
        <v>3750</v>
      </c>
      <c r="I690" s="60">
        <v>44013</v>
      </c>
      <c r="J690" s="60">
        <v>44750</v>
      </c>
      <c r="K690" s="77">
        <f>VLOOKUP(B690,'[1]租房补贴汇总表 (23年1月)'!$B$6:$AO$80000,29,FALSE)</f>
        <v>27</v>
      </c>
      <c r="L690" s="77">
        <v>3</v>
      </c>
      <c r="M690" s="107">
        <f t="shared" si="5"/>
        <v>30</v>
      </c>
    </row>
    <row r="691" s="18" customFormat="1" customHeight="1" spans="1:13">
      <c r="A691" s="97">
        <v>684</v>
      </c>
      <c r="B691" s="56" t="s">
        <v>757</v>
      </c>
      <c r="C691" s="56" t="s">
        <v>16</v>
      </c>
      <c r="D691" s="56" t="s">
        <v>736</v>
      </c>
      <c r="E691" s="99" t="s">
        <v>24</v>
      </c>
      <c r="F691" s="90">
        <f t="shared" si="6"/>
        <v>3000</v>
      </c>
      <c r="G691" s="90">
        <f t="shared" si="4"/>
        <v>750</v>
      </c>
      <c r="H691" s="90">
        <f t="shared" si="3"/>
        <v>3750</v>
      </c>
      <c r="I691" s="60">
        <v>44013</v>
      </c>
      <c r="J691" s="60">
        <v>44750</v>
      </c>
      <c r="K691" s="77">
        <f>VLOOKUP(B691,'[1]租房补贴汇总表 (23年1月)'!$B$6:$AO$80000,29,FALSE)</f>
        <v>27</v>
      </c>
      <c r="L691" s="77">
        <v>3</v>
      </c>
      <c r="M691" s="107">
        <f t="shared" si="5"/>
        <v>30</v>
      </c>
    </row>
    <row r="692" s="18" customFormat="1" customHeight="1" spans="1:13">
      <c r="A692" s="97">
        <v>685</v>
      </c>
      <c r="B692" s="56" t="s">
        <v>758</v>
      </c>
      <c r="C692" s="56" t="s">
        <v>16</v>
      </c>
      <c r="D692" s="56" t="s">
        <v>736</v>
      </c>
      <c r="E692" s="99" t="s">
        <v>24</v>
      </c>
      <c r="F692" s="90">
        <f t="shared" si="6"/>
        <v>3000</v>
      </c>
      <c r="G692" s="90">
        <f t="shared" si="4"/>
        <v>750</v>
      </c>
      <c r="H692" s="90">
        <f t="shared" si="3"/>
        <v>3750</v>
      </c>
      <c r="I692" s="60">
        <v>44348</v>
      </c>
      <c r="J692" s="60">
        <v>44750</v>
      </c>
      <c r="K692" s="77">
        <f>VLOOKUP(B692,'[1]租房补贴汇总表 (23年1月)'!$B$6:$AO$80000,29,FALSE)</f>
        <v>16</v>
      </c>
      <c r="L692" s="77">
        <v>3</v>
      </c>
      <c r="M692" s="107">
        <f t="shared" si="5"/>
        <v>19</v>
      </c>
    </row>
    <row r="693" s="18" customFormat="1" customHeight="1" spans="1:13">
      <c r="A693" s="97">
        <v>686</v>
      </c>
      <c r="B693" s="56" t="s">
        <v>759</v>
      </c>
      <c r="C693" s="56" t="s">
        <v>16</v>
      </c>
      <c r="D693" s="56" t="s">
        <v>736</v>
      </c>
      <c r="E693" s="99" t="s">
        <v>24</v>
      </c>
      <c r="F693" s="90">
        <f t="shared" si="6"/>
        <v>3000</v>
      </c>
      <c r="G693" s="90">
        <f t="shared" si="4"/>
        <v>750</v>
      </c>
      <c r="H693" s="90">
        <f t="shared" si="3"/>
        <v>3750</v>
      </c>
      <c r="I693" s="60" t="s">
        <v>638</v>
      </c>
      <c r="J693" s="60">
        <v>44750</v>
      </c>
      <c r="K693" s="77">
        <f>VLOOKUP(B693,'[1]租房补贴汇总表 (23年1月)'!$B$6:$AO$80000,29,FALSE)</f>
        <v>18</v>
      </c>
      <c r="L693" s="77">
        <v>3</v>
      </c>
      <c r="M693" s="107">
        <f t="shared" si="5"/>
        <v>21</v>
      </c>
    </row>
    <row r="694" s="18" customFormat="1" customHeight="1" spans="1:13">
      <c r="A694" s="97">
        <v>687</v>
      </c>
      <c r="B694" s="56" t="s">
        <v>760</v>
      </c>
      <c r="C694" s="56" t="s">
        <v>23</v>
      </c>
      <c r="D694" s="56" t="s">
        <v>736</v>
      </c>
      <c r="E694" s="99" t="s">
        <v>31</v>
      </c>
      <c r="F694" s="90">
        <f>500*L694</f>
        <v>1500</v>
      </c>
      <c r="G694" s="90">
        <f t="shared" si="4"/>
        <v>375</v>
      </c>
      <c r="H694" s="90">
        <f t="shared" si="3"/>
        <v>1875</v>
      </c>
      <c r="I694" s="60">
        <v>44317</v>
      </c>
      <c r="J694" s="60">
        <v>44750</v>
      </c>
      <c r="K694" s="77">
        <f>VLOOKUP(B694,'[1]租房补贴汇总表 (23年1月)'!$B$6:$AO$80000,29,FALSE)</f>
        <v>17</v>
      </c>
      <c r="L694" s="77">
        <v>3</v>
      </c>
      <c r="M694" s="107">
        <f t="shared" si="5"/>
        <v>20</v>
      </c>
    </row>
    <row r="695" s="18" customFormat="1" customHeight="1" spans="1:13">
      <c r="A695" s="97">
        <v>688</v>
      </c>
      <c r="B695" s="56" t="s">
        <v>761</v>
      </c>
      <c r="C695" s="56" t="s">
        <v>16</v>
      </c>
      <c r="D695" s="56" t="s">
        <v>736</v>
      </c>
      <c r="E695" s="99" t="s">
        <v>31</v>
      </c>
      <c r="F695" s="90">
        <v>1500</v>
      </c>
      <c r="G695" s="90">
        <v>375</v>
      </c>
      <c r="H695" s="90">
        <v>1875</v>
      </c>
      <c r="I695" s="60">
        <v>44378</v>
      </c>
      <c r="J695" s="60">
        <v>44750</v>
      </c>
      <c r="K695" s="77">
        <f>VLOOKUP(B695,'[1]租房补贴汇总表 (23年1月)'!$B$6:$AO$80000,29,FALSE)</f>
        <v>15</v>
      </c>
      <c r="L695" s="77">
        <v>3</v>
      </c>
      <c r="M695" s="107">
        <f t="shared" si="5"/>
        <v>18</v>
      </c>
    </row>
    <row r="696" s="18" customFormat="1" customHeight="1" spans="1:13">
      <c r="A696" s="97">
        <v>689</v>
      </c>
      <c r="B696" s="56" t="s">
        <v>762</v>
      </c>
      <c r="C696" s="56" t="s">
        <v>23</v>
      </c>
      <c r="D696" s="56" t="s">
        <v>736</v>
      </c>
      <c r="E696" s="99" t="s">
        <v>31</v>
      </c>
      <c r="F696" s="90">
        <v>1500</v>
      </c>
      <c r="G696" s="90">
        <v>375</v>
      </c>
      <c r="H696" s="90">
        <v>1875</v>
      </c>
      <c r="I696" s="60">
        <v>44378</v>
      </c>
      <c r="J696" s="60">
        <v>44750</v>
      </c>
      <c r="K696" s="77">
        <f>VLOOKUP(B696,'[1]租房补贴汇总表 (23年1月)'!$B$6:$AO$80000,29,FALSE)</f>
        <v>15</v>
      </c>
      <c r="L696" s="77">
        <v>3</v>
      </c>
      <c r="M696" s="107">
        <f t="shared" si="5"/>
        <v>18</v>
      </c>
    </row>
    <row r="697" s="18" customFormat="1" customHeight="1" spans="1:13">
      <c r="A697" s="97">
        <v>690</v>
      </c>
      <c r="B697" s="56" t="s">
        <v>763</v>
      </c>
      <c r="C697" s="56" t="s">
        <v>23</v>
      </c>
      <c r="D697" s="56" t="s">
        <v>736</v>
      </c>
      <c r="E697" s="99" t="s">
        <v>24</v>
      </c>
      <c r="F697" s="90">
        <v>3000</v>
      </c>
      <c r="G697" s="90">
        <v>750</v>
      </c>
      <c r="H697" s="90">
        <v>3750</v>
      </c>
      <c r="I697" s="60">
        <v>44378</v>
      </c>
      <c r="J697" s="60">
        <v>44750</v>
      </c>
      <c r="K697" s="77">
        <f>VLOOKUP(B697,'[1]租房补贴汇总表 (23年1月)'!$B$6:$AO$80000,29,FALSE)</f>
        <v>15</v>
      </c>
      <c r="L697" s="77">
        <v>3</v>
      </c>
      <c r="M697" s="107">
        <f t="shared" si="5"/>
        <v>18</v>
      </c>
    </row>
    <row r="698" s="18" customFormat="1" customHeight="1" spans="1:13">
      <c r="A698" s="97">
        <v>691</v>
      </c>
      <c r="B698" s="56" t="s">
        <v>764</v>
      </c>
      <c r="C698" s="56" t="s">
        <v>16</v>
      </c>
      <c r="D698" s="56" t="s">
        <v>736</v>
      </c>
      <c r="E698" s="99" t="s">
        <v>31</v>
      </c>
      <c r="F698" s="90">
        <v>1500</v>
      </c>
      <c r="G698" s="90">
        <v>375</v>
      </c>
      <c r="H698" s="90">
        <v>1875</v>
      </c>
      <c r="I698" s="60">
        <v>44378</v>
      </c>
      <c r="J698" s="60">
        <v>44750</v>
      </c>
      <c r="K698" s="77">
        <f>VLOOKUP(B698,'[1]租房补贴汇总表 (23年1月)'!$B$6:$AO$80000,29,FALSE)</f>
        <v>15</v>
      </c>
      <c r="L698" s="77">
        <v>3</v>
      </c>
      <c r="M698" s="107">
        <f t="shared" si="5"/>
        <v>18</v>
      </c>
    </row>
    <row r="699" s="18" customFormat="1" customHeight="1" spans="1:13">
      <c r="A699" s="97">
        <v>692</v>
      </c>
      <c r="B699" s="56" t="s">
        <v>765</v>
      </c>
      <c r="C699" s="56" t="s">
        <v>23</v>
      </c>
      <c r="D699" s="56" t="s">
        <v>736</v>
      </c>
      <c r="E699" s="99" t="s">
        <v>24</v>
      </c>
      <c r="F699" s="90">
        <v>3000</v>
      </c>
      <c r="G699" s="90">
        <v>750</v>
      </c>
      <c r="H699" s="90">
        <v>3750</v>
      </c>
      <c r="I699" s="60">
        <v>44378</v>
      </c>
      <c r="J699" s="60">
        <v>44750</v>
      </c>
      <c r="K699" s="77">
        <f>VLOOKUP(B699,'[1]租房补贴汇总表 (23年1月)'!$B$6:$AO$80000,29,FALSE)</f>
        <v>15</v>
      </c>
      <c r="L699" s="77">
        <v>3</v>
      </c>
      <c r="M699" s="107">
        <f t="shared" si="5"/>
        <v>18</v>
      </c>
    </row>
    <row r="700" s="18" customFormat="1" customHeight="1" spans="1:13">
      <c r="A700" s="97">
        <v>693</v>
      </c>
      <c r="B700" s="56" t="s">
        <v>766</v>
      </c>
      <c r="C700" s="56" t="s">
        <v>16</v>
      </c>
      <c r="D700" s="56" t="s">
        <v>736</v>
      </c>
      <c r="E700" s="99" t="s">
        <v>31</v>
      </c>
      <c r="F700" s="90">
        <v>1500</v>
      </c>
      <c r="G700" s="90">
        <v>375</v>
      </c>
      <c r="H700" s="90">
        <v>1875</v>
      </c>
      <c r="I700" s="60">
        <v>44378</v>
      </c>
      <c r="J700" s="60">
        <v>44750</v>
      </c>
      <c r="K700" s="77">
        <f>VLOOKUP(B700,'[1]租房补贴汇总表 (23年1月)'!$B$6:$AO$80000,29,FALSE)</f>
        <v>15</v>
      </c>
      <c r="L700" s="77">
        <v>3</v>
      </c>
      <c r="M700" s="107">
        <f t="shared" si="5"/>
        <v>18</v>
      </c>
    </row>
    <row r="701" s="18" customFormat="1" customHeight="1" spans="1:13">
      <c r="A701" s="97">
        <v>694</v>
      </c>
      <c r="B701" s="56" t="s">
        <v>767</v>
      </c>
      <c r="C701" s="56" t="s">
        <v>23</v>
      </c>
      <c r="D701" s="56" t="s">
        <v>736</v>
      </c>
      <c r="E701" s="99" t="s">
        <v>31</v>
      </c>
      <c r="F701" s="90">
        <v>1500</v>
      </c>
      <c r="G701" s="90">
        <v>375</v>
      </c>
      <c r="H701" s="90">
        <v>1875</v>
      </c>
      <c r="I701" s="60">
        <v>44379</v>
      </c>
      <c r="J701" s="60">
        <v>44750</v>
      </c>
      <c r="K701" s="77">
        <f>VLOOKUP(B701,'[1]租房补贴汇总表 (23年1月)'!$B$6:$AO$80000,29,FALSE)</f>
        <v>15</v>
      </c>
      <c r="L701" s="77">
        <v>3</v>
      </c>
      <c r="M701" s="107">
        <f t="shared" si="5"/>
        <v>18</v>
      </c>
    </row>
    <row r="702" s="18" customFormat="1" customHeight="1" spans="1:13">
      <c r="A702" s="97">
        <v>695</v>
      </c>
      <c r="B702" s="56" t="s">
        <v>768</v>
      </c>
      <c r="C702" s="56" t="s">
        <v>23</v>
      </c>
      <c r="D702" s="56" t="s">
        <v>736</v>
      </c>
      <c r="E702" s="99" t="s">
        <v>24</v>
      </c>
      <c r="F702" s="90">
        <v>3000</v>
      </c>
      <c r="G702" s="90">
        <v>750</v>
      </c>
      <c r="H702" s="90">
        <v>3750</v>
      </c>
      <c r="I702" s="60">
        <v>44378</v>
      </c>
      <c r="J702" s="60">
        <v>44750</v>
      </c>
      <c r="K702" s="77">
        <f>VLOOKUP(B702,'[1]租房补贴汇总表 (23年1月)'!$B$6:$AO$80000,29,FALSE)</f>
        <v>15</v>
      </c>
      <c r="L702" s="77">
        <v>3</v>
      </c>
      <c r="M702" s="107">
        <f t="shared" si="5"/>
        <v>18</v>
      </c>
    </row>
    <row r="703" s="18" customFormat="1" customHeight="1" spans="1:13">
      <c r="A703" s="97">
        <v>696</v>
      </c>
      <c r="B703" s="56" t="s">
        <v>769</v>
      </c>
      <c r="C703" s="56" t="s">
        <v>23</v>
      </c>
      <c r="D703" s="56" t="s">
        <v>736</v>
      </c>
      <c r="E703" s="99" t="s">
        <v>31</v>
      </c>
      <c r="F703" s="90">
        <v>1500</v>
      </c>
      <c r="G703" s="90">
        <v>375</v>
      </c>
      <c r="H703" s="90">
        <v>1875</v>
      </c>
      <c r="I703" s="60">
        <v>44378</v>
      </c>
      <c r="J703" s="60">
        <v>44750</v>
      </c>
      <c r="K703" s="77">
        <f>VLOOKUP(B703,'[1]租房补贴汇总表 (23年1月)'!$B$6:$AO$80000,29,FALSE)</f>
        <v>15</v>
      </c>
      <c r="L703" s="77">
        <v>3</v>
      </c>
      <c r="M703" s="107">
        <f t="shared" si="5"/>
        <v>18</v>
      </c>
    </row>
    <row r="704" s="18" customFormat="1" customHeight="1" spans="1:13">
      <c r="A704" s="97">
        <v>697</v>
      </c>
      <c r="B704" s="56" t="s">
        <v>770</v>
      </c>
      <c r="C704" s="56" t="s">
        <v>23</v>
      </c>
      <c r="D704" s="56" t="s">
        <v>736</v>
      </c>
      <c r="E704" s="99" t="s">
        <v>24</v>
      </c>
      <c r="F704" s="90">
        <v>3000</v>
      </c>
      <c r="G704" s="90">
        <v>750</v>
      </c>
      <c r="H704" s="90">
        <v>3750</v>
      </c>
      <c r="I704" s="60">
        <v>44348</v>
      </c>
      <c r="J704" s="60">
        <v>44750</v>
      </c>
      <c r="K704" s="77">
        <f>VLOOKUP(B704,'[1]租房补贴汇总表 (23年1月)'!$B$6:$AO$80000,29,FALSE)</f>
        <v>16</v>
      </c>
      <c r="L704" s="77">
        <v>3</v>
      </c>
      <c r="M704" s="107">
        <f t="shared" si="5"/>
        <v>19</v>
      </c>
    </row>
    <row r="705" s="18" customFormat="1" customHeight="1" spans="1:13">
      <c r="A705" s="97">
        <v>698</v>
      </c>
      <c r="B705" s="56" t="s">
        <v>771</v>
      </c>
      <c r="C705" s="56" t="s">
        <v>16</v>
      </c>
      <c r="D705" s="56" t="s">
        <v>736</v>
      </c>
      <c r="E705" s="99" t="s">
        <v>18</v>
      </c>
      <c r="F705" s="90">
        <v>1000</v>
      </c>
      <c r="G705" s="90">
        <v>250</v>
      </c>
      <c r="H705" s="90">
        <v>1250</v>
      </c>
      <c r="I705" s="60" t="s">
        <v>682</v>
      </c>
      <c r="J705" s="60">
        <v>44750</v>
      </c>
      <c r="K705" s="77">
        <v>7</v>
      </c>
      <c r="L705" s="77">
        <v>2</v>
      </c>
      <c r="M705" s="107">
        <v>9</v>
      </c>
    </row>
    <row r="706" s="18" customFormat="1" customHeight="1" spans="1:13">
      <c r="A706" s="97">
        <v>699</v>
      </c>
      <c r="B706" s="56" t="s">
        <v>772</v>
      </c>
      <c r="C706" s="56" t="s">
        <v>16</v>
      </c>
      <c r="D706" s="56" t="s">
        <v>736</v>
      </c>
      <c r="E706" s="99" t="s">
        <v>18</v>
      </c>
      <c r="F706" s="90">
        <v>1500</v>
      </c>
      <c r="G706" s="90">
        <v>375</v>
      </c>
      <c r="H706" s="90">
        <v>1875</v>
      </c>
      <c r="I706" s="60">
        <v>44470</v>
      </c>
      <c r="J706" s="60">
        <v>44750</v>
      </c>
      <c r="K706" s="77">
        <v>9</v>
      </c>
      <c r="L706" s="77">
        <v>3</v>
      </c>
      <c r="M706" s="107">
        <v>12</v>
      </c>
    </row>
    <row r="707" s="18" customFormat="1" customHeight="1" spans="1:13">
      <c r="A707" s="97">
        <v>700</v>
      </c>
      <c r="B707" s="56" t="s">
        <v>773</v>
      </c>
      <c r="C707" s="56" t="s">
        <v>16</v>
      </c>
      <c r="D707" s="56" t="s">
        <v>736</v>
      </c>
      <c r="E707" s="99" t="s">
        <v>24</v>
      </c>
      <c r="F707" s="90">
        <v>3000</v>
      </c>
      <c r="G707" s="90">
        <v>750</v>
      </c>
      <c r="H707" s="90">
        <v>3750</v>
      </c>
      <c r="I707" s="60">
        <v>44378</v>
      </c>
      <c r="J707" s="60">
        <v>44750</v>
      </c>
      <c r="K707" s="77">
        <v>12</v>
      </c>
      <c r="L707" s="77">
        <v>3</v>
      </c>
      <c r="M707" s="107">
        <v>15</v>
      </c>
    </row>
    <row r="708" s="18" customFormat="1" customHeight="1" spans="1:13">
      <c r="A708" s="97">
        <v>701</v>
      </c>
      <c r="B708" s="56" t="s">
        <v>774</v>
      </c>
      <c r="C708" s="56" t="s">
        <v>16</v>
      </c>
      <c r="D708" s="56" t="s">
        <v>736</v>
      </c>
      <c r="E708" s="99" t="s">
        <v>24</v>
      </c>
      <c r="F708" s="90">
        <v>3000</v>
      </c>
      <c r="G708" s="90">
        <v>750</v>
      </c>
      <c r="H708" s="90">
        <v>3750</v>
      </c>
      <c r="I708" s="60">
        <v>44409</v>
      </c>
      <c r="J708" s="60">
        <v>44750</v>
      </c>
      <c r="K708" s="77">
        <v>21</v>
      </c>
      <c r="L708" s="77">
        <v>3</v>
      </c>
      <c r="M708" s="107">
        <v>24</v>
      </c>
    </row>
    <row r="709" s="18" customFormat="1" customHeight="1" spans="1:13">
      <c r="A709" s="97">
        <v>702</v>
      </c>
      <c r="B709" s="56" t="s">
        <v>775</v>
      </c>
      <c r="C709" s="56" t="s">
        <v>16</v>
      </c>
      <c r="D709" s="56" t="s">
        <v>736</v>
      </c>
      <c r="E709" s="99" t="s">
        <v>31</v>
      </c>
      <c r="F709" s="90">
        <v>1500</v>
      </c>
      <c r="G709" s="90">
        <v>375</v>
      </c>
      <c r="H709" s="90">
        <v>1875</v>
      </c>
      <c r="I709" s="60">
        <v>44378</v>
      </c>
      <c r="J709" s="60">
        <v>44750</v>
      </c>
      <c r="K709" s="77">
        <v>12</v>
      </c>
      <c r="L709" s="77">
        <v>3</v>
      </c>
      <c r="M709" s="107">
        <v>15</v>
      </c>
    </row>
    <row r="710" s="18" customFormat="1" customHeight="1" spans="1:13">
      <c r="A710" s="97">
        <v>703</v>
      </c>
      <c r="B710" s="56" t="s">
        <v>776</v>
      </c>
      <c r="C710" s="56" t="s">
        <v>16</v>
      </c>
      <c r="D710" s="56" t="s">
        <v>736</v>
      </c>
      <c r="E710" s="99" t="s">
        <v>31</v>
      </c>
      <c r="F710" s="90">
        <v>1500</v>
      </c>
      <c r="G710" s="90">
        <v>375</v>
      </c>
      <c r="H710" s="90">
        <v>1875</v>
      </c>
      <c r="I710" s="60">
        <v>44470</v>
      </c>
      <c r="J710" s="60">
        <v>44750</v>
      </c>
      <c r="K710" s="77">
        <v>12</v>
      </c>
      <c r="L710" s="77">
        <v>3</v>
      </c>
      <c r="M710" s="107">
        <v>15</v>
      </c>
    </row>
    <row r="711" s="18" customFormat="1" customHeight="1" spans="1:13">
      <c r="A711" s="97">
        <v>704</v>
      </c>
      <c r="B711" s="56" t="s">
        <v>777</v>
      </c>
      <c r="C711" s="56" t="s">
        <v>16</v>
      </c>
      <c r="D711" s="56" t="s">
        <v>736</v>
      </c>
      <c r="E711" s="99" t="s">
        <v>18</v>
      </c>
      <c r="F711" s="90">
        <v>1500</v>
      </c>
      <c r="G711" s="90">
        <v>375</v>
      </c>
      <c r="H711" s="90">
        <v>1875</v>
      </c>
      <c r="I711" s="60">
        <v>44805</v>
      </c>
      <c r="J711" s="60">
        <v>44842</v>
      </c>
      <c r="K711" s="77">
        <f>VLOOKUP(B711,'[1]租房补贴汇总表 (23年1月)'!$B$6:$AO$80000,29,FALSE)</f>
        <v>1</v>
      </c>
      <c r="L711" s="77">
        <v>3</v>
      </c>
      <c r="M711" s="107">
        <f t="shared" ref="M711:M716" si="7">K711+L711</f>
        <v>4</v>
      </c>
    </row>
    <row r="712" s="19" customFormat="1" customHeight="1" spans="1:13">
      <c r="A712" s="97">
        <v>705</v>
      </c>
      <c r="B712" s="56" t="s">
        <v>778</v>
      </c>
      <c r="C712" s="56" t="s">
        <v>16</v>
      </c>
      <c r="D712" s="56" t="s">
        <v>736</v>
      </c>
      <c r="E712" s="99" t="s">
        <v>18</v>
      </c>
      <c r="F712" s="90">
        <v>1500</v>
      </c>
      <c r="G712" s="90">
        <v>375</v>
      </c>
      <c r="H712" s="90">
        <v>1875</v>
      </c>
      <c r="I712" s="60">
        <v>44621</v>
      </c>
      <c r="J712" s="60">
        <v>44750</v>
      </c>
      <c r="K712" s="77">
        <f>VLOOKUP(B712,'[1]租房补贴汇总表 (23年1月)'!$B$6:$AO$80000,29,FALSE)</f>
        <v>7</v>
      </c>
      <c r="L712" s="77">
        <v>3</v>
      </c>
      <c r="M712" s="107">
        <f t="shared" si="7"/>
        <v>10</v>
      </c>
    </row>
    <row r="713" s="20" customFormat="1" customHeight="1" spans="1:13">
      <c r="A713" s="97">
        <v>706</v>
      </c>
      <c r="B713" s="56" t="s">
        <v>779</v>
      </c>
      <c r="C713" s="56" t="s">
        <v>16</v>
      </c>
      <c r="D713" s="56" t="s">
        <v>736</v>
      </c>
      <c r="E713" s="99" t="s">
        <v>18</v>
      </c>
      <c r="F713" s="90">
        <v>1500</v>
      </c>
      <c r="G713" s="90">
        <v>375</v>
      </c>
      <c r="H713" s="90">
        <v>1875</v>
      </c>
      <c r="I713" s="60">
        <v>44593</v>
      </c>
      <c r="J713" s="60">
        <v>44750</v>
      </c>
      <c r="K713" s="77">
        <f>VLOOKUP(B713,'[1]租房补贴汇总表 (23年1月)'!$B$6:$AO$80000,29,FALSE)</f>
        <v>8</v>
      </c>
      <c r="L713" s="77">
        <v>3</v>
      </c>
      <c r="M713" s="107">
        <f t="shared" si="7"/>
        <v>11</v>
      </c>
    </row>
    <row r="714" s="20" customFormat="1" customHeight="1" spans="1:13">
      <c r="A714" s="97">
        <v>707</v>
      </c>
      <c r="B714" s="56" t="s">
        <v>780</v>
      </c>
      <c r="C714" s="56" t="s">
        <v>16</v>
      </c>
      <c r="D714" s="56" t="s">
        <v>736</v>
      </c>
      <c r="E714" s="99" t="s">
        <v>18</v>
      </c>
      <c r="F714" s="90">
        <v>1500</v>
      </c>
      <c r="G714" s="90">
        <v>375</v>
      </c>
      <c r="H714" s="90">
        <v>1875</v>
      </c>
      <c r="I714" s="60">
        <v>44593</v>
      </c>
      <c r="J714" s="60">
        <v>44750</v>
      </c>
      <c r="K714" s="77">
        <f>VLOOKUP(B714,'[1]租房补贴汇总表 (23年1月)'!$B$6:$AO$80000,29,FALSE)</f>
        <v>8</v>
      </c>
      <c r="L714" s="77">
        <v>3</v>
      </c>
      <c r="M714" s="107">
        <f t="shared" si="7"/>
        <v>11</v>
      </c>
    </row>
    <row r="715" s="20" customFormat="1" customHeight="1" spans="1:13">
      <c r="A715" s="97">
        <v>708</v>
      </c>
      <c r="B715" s="56" t="s">
        <v>781</v>
      </c>
      <c r="C715" s="56" t="s">
        <v>23</v>
      </c>
      <c r="D715" s="56" t="s">
        <v>736</v>
      </c>
      <c r="E715" s="99" t="s">
        <v>31</v>
      </c>
      <c r="F715" s="90">
        <v>1500</v>
      </c>
      <c r="G715" s="90">
        <v>375</v>
      </c>
      <c r="H715" s="90">
        <v>1875</v>
      </c>
      <c r="I715" s="60">
        <v>44470</v>
      </c>
      <c r="J715" s="60">
        <v>44750</v>
      </c>
      <c r="K715" s="77">
        <f>VLOOKUP(B715,'[1]租房补贴汇总表 (23年1月)'!$B$6:$AO$80000,29,FALSE)</f>
        <v>12</v>
      </c>
      <c r="L715" s="77">
        <v>3</v>
      </c>
      <c r="M715" s="107">
        <f t="shared" si="7"/>
        <v>15</v>
      </c>
    </row>
    <row r="716" s="20" customFormat="1" customHeight="1" spans="1:13">
      <c r="A716" s="97">
        <v>709</v>
      </c>
      <c r="B716" s="56" t="s">
        <v>782</v>
      </c>
      <c r="C716" s="56" t="s">
        <v>16</v>
      </c>
      <c r="D716" s="56" t="s">
        <v>736</v>
      </c>
      <c r="E716" s="99" t="s">
        <v>18</v>
      </c>
      <c r="F716" s="90">
        <v>1500</v>
      </c>
      <c r="G716" s="90">
        <v>375</v>
      </c>
      <c r="H716" s="90">
        <v>1875</v>
      </c>
      <c r="I716" s="60">
        <v>44593</v>
      </c>
      <c r="J716" s="60">
        <v>44750</v>
      </c>
      <c r="K716" s="77">
        <f>VLOOKUP(B716,'[1]租房补贴汇总表 (23年1月)'!$B$6:$AO$80000,29,FALSE)</f>
        <v>8</v>
      </c>
      <c r="L716" s="77">
        <v>3</v>
      </c>
      <c r="M716" s="107">
        <f t="shared" si="7"/>
        <v>11</v>
      </c>
    </row>
    <row r="717" s="20" customFormat="1" customHeight="1" spans="1:13">
      <c r="A717" s="62" t="s">
        <v>783</v>
      </c>
      <c r="B717" s="63"/>
      <c r="C717" s="63"/>
      <c r="D717" s="64"/>
      <c r="E717" s="65"/>
      <c r="F717" s="66">
        <f>SUM(F672:F716)</f>
        <v>92000</v>
      </c>
      <c r="G717" s="66">
        <f>SUM(G672:G716)</f>
        <v>23000</v>
      </c>
      <c r="H717" s="66">
        <f>SUM(H672:H716)</f>
        <v>115000</v>
      </c>
      <c r="I717" s="74"/>
      <c r="J717" s="74"/>
      <c r="K717" s="65"/>
      <c r="L717" s="65"/>
      <c r="M717" s="65"/>
    </row>
    <row r="718" s="20" customFormat="1" customHeight="1" spans="1:13">
      <c r="A718" s="97">
        <v>710</v>
      </c>
      <c r="B718" s="56" t="s">
        <v>784</v>
      </c>
      <c r="C718" s="56" t="s">
        <v>23</v>
      </c>
      <c r="D718" s="56" t="s">
        <v>785</v>
      </c>
      <c r="E718" s="56" t="s">
        <v>18</v>
      </c>
      <c r="F718" s="90">
        <v>6000</v>
      </c>
      <c r="G718" s="90">
        <v>1500</v>
      </c>
      <c r="H718" s="57">
        <v>7500</v>
      </c>
      <c r="I718" s="60">
        <v>44562</v>
      </c>
      <c r="J718" s="60">
        <v>44927</v>
      </c>
      <c r="K718" s="56">
        <v>0</v>
      </c>
      <c r="L718" s="56">
        <v>12</v>
      </c>
      <c r="M718" s="56">
        <v>12</v>
      </c>
    </row>
    <row r="719" s="21" customFormat="1" customHeight="1" spans="1:13">
      <c r="A719" s="97">
        <v>711</v>
      </c>
      <c r="B719" s="56" t="s">
        <v>786</v>
      </c>
      <c r="C719" s="56" t="s">
        <v>23</v>
      </c>
      <c r="D719" s="56" t="s">
        <v>787</v>
      </c>
      <c r="E719" s="56" t="s">
        <v>18</v>
      </c>
      <c r="F719" s="90">
        <v>6000</v>
      </c>
      <c r="G719" s="90">
        <v>1500</v>
      </c>
      <c r="H719" s="57">
        <v>7500</v>
      </c>
      <c r="I719" s="60">
        <v>44470</v>
      </c>
      <c r="J719" s="60">
        <v>44927</v>
      </c>
      <c r="K719" s="77">
        <v>0</v>
      </c>
      <c r="L719" s="56">
        <v>12</v>
      </c>
      <c r="M719" s="56" t="s">
        <v>788</v>
      </c>
    </row>
    <row r="720" s="21" customFormat="1" customHeight="1" spans="1:13">
      <c r="A720" s="97">
        <v>712</v>
      </c>
      <c r="B720" s="56" t="s">
        <v>789</v>
      </c>
      <c r="C720" s="56" t="s">
        <v>16</v>
      </c>
      <c r="D720" s="56" t="s">
        <v>787</v>
      </c>
      <c r="E720" s="56" t="s">
        <v>18</v>
      </c>
      <c r="F720" s="90">
        <v>2000</v>
      </c>
      <c r="G720" s="90">
        <v>500</v>
      </c>
      <c r="H720" s="57">
        <v>2500</v>
      </c>
      <c r="I720" s="60">
        <v>44805</v>
      </c>
      <c r="J720" s="60">
        <v>44927</v>
      </c>
      <c r="K720" s="77">
        <v>0</v>
      </c>
      <c r="L720" s="56" t="s">
        <v>790</v>
      </c>
      <c r="M720" s="56" t="s">
        <v>790</v>
      </c>
    </row>
    <row r="721" s="21" customFormat="1" customHeight="1" spans="1:13">
      <c r="A721" s="97">
        <v>713</v>
      </c>
      <c r="B721" s="68" t="s">
        <v>791</v>
      </c>
      <c r="C721" s="68" t="s">
        <v>23</v>
      </c>
      <c r="D721" s="68" t="s">
        <v>792</v>
      </c>
      <c r="E721" s="68" t="s">
        <v>18</v>
      </c>
      <c r="F721" s="69">
        <v>6000</v>
      </c>
      <c r="G721" s="90">
        <v>1500</v>
      </c>
      <c r="H721" s="90">
        <v>7500</v>
      </c>
      <c r="I721" s="60">
        <v>44287</v>
      </c>
      <c r="J721" s="60">
        <v>44927</v>
      </c>
      <c r="K721" s="56">
        <v>0</v>
      </c>
      <c r="L721" s="56">
        <v>12</v>
      </c>
      <c r="M721" s="56">
        <v>12</v>
      </c>
    </row>
    <row r="722" s="21" customFormat="1" customHeight="1" spans="1:13">
      <c r="A722" s="97">
        <v>714</v>
      </c>
      <c r="B722" s="68" t="s">
        <v>793</v>
      </c>
      <c r="C722" s="68" t="s">
        <v>16</v>
      </c>
      <c r="D722" s="68" t="s">
        <v>792</v>
      </c>
      <c r="E722" s="68" t="s">
        <v>18</v>
      </c>
      <c r="F722" s="69">
        <v>6000</v>
      </c>
      <c r="G722" s="90">
        <v>1500</v>
      </c>
      <c r="H722" s="90">
        <v>7500</v>
      </c>
      <c r="I722" s="60">
        <v>44378</v>
      </c>
      <c r="J722" s="60">
        <v>44927</v>
      </c>
      <c r="K722" s="56">
        <v>0</v>
      </c>
      <c r="L722" s="56">
        <v>12</v>
      </c>
      <c r="M722" s="56">
        <v>12</v>
      </c>
    </row>
    <row r="723" s="21" customFormat="1" customHeight="1" spans="1:13">
      <c r="A723" s="97">
        <v>715</v>
      </c>
      <c r="B723" s="68" t="s">
        <v>794</v>
      </c>
      <c r="C723" s="68" t="s">
        <v>16</v>
      </c>
      <c r="D723" s="68" t="s">
        <v>792</v>
      </c>
      <c r="E723" s="68" t="s">
        <v>18</v>
      </c>
      <c r="F723" s="69">
        <v>6000</v>
      </c>
      <c r="G723" s="90">
        <v>1500</v>
      </c>
      <c r="H723" s="90">
        <v>7500</v>
      </c>
      <c r="I723" s="60">
        <v>44501</v>
      </c>
      <c r="J723" s="60">
        <v>44927</v>
      </c>
      <c r="K723" s="56">
        <v>0</v>
      </c>
      <c r="L723" s="56">
        <v>12</v>
      </c>
      <c r="M723" s="56">
        <v>12</v>
      </c>
    </row>
    <row r="724" s="21" customFormat="1" customHeight="1" spans="1:13">
      <c r="A724" s="97">
        <v>716</v>
      </c>
      <c r="B724" s="68" t="s">
        <v>795</v>
      </c>
      <c r="C724" s="68" t="s">
        <v>23</v>
      </c>
      <c r="D724" s="68" t="s">
        <v>796</v>
      </c>
      <c r="E724" s="68" t="s">
        <v>18</v>
      </c>
      <c r="F724" s="69">
        <v>6000</v>
      </c>
      <c r="G724" s="90">
        <f t="shared" ref="G724:G726" si="8">F724/0.8-F724</f>
        <v>1500</v>
      </c>
      <c r="H724" s="90">
        <f t="shared" ref="H724:H726" si="9">F724+G724</f>
        <v>7500</v>
      </c>
      <c r="I724" s="109" t="s">
        <v>797</v>
      </c>
      <c r="J724" s="60">
        <v>44927</v>
      </c>
      <c r="K724" s="88">
        <v>0</v>
      </c>
      <c r="L724" s="109" t="s">
        <v>788</v>
      </c>
      <c r="M724" s="109" t="s">
        <v>788</v>
      </c>
    </row>
    <row r="725" s="21" customFormat="1" customHeight="1" spans="1:13">
      <c r="A725" s="97">
        <v>717</v>
      </c>
      <c r="B725" s="68" t="s">
        <v>798</v>
      </c>
      <c r="C725" s="68" t="s">
        <v>23</v>
      </c>
      <c r="D725" s="68" t="s">
        <v>796</v>
      </c>
      <c r="E725" s="68" t="s">
        <v>24</v>
      </c>
      <c r="F725" s="69">
        <v>3000</v>
      </c>
      <c r="G725" s="90">
        <f t="shared" si="8"/>
        <v>750</v>
      </c>
      <c r="H725" s="90">
        <f t="shared" si="9"/>
        <v>3750</v>
      </c>
      <c r="I725" s="60">
        <v>44835</v>
      </c>
      <c r="J725" s="60">
        <v>44927</v>
      </c>
      <c r="K725" s="88">
        <v>0</v>
      </c>
      <c r="L725" s="109" t="s">
        <v>799</v>
      </c>
      <c r="M725" s="109" t="s">
        <v>799</v>
      </c>
    </row>
    <row r="726" s="21" customFormat="1" customHeight="1" spans="1:13">
      <c r="A726" s="97">
        <v>718</v>
      </c>
      <c r="B726" s="68" t="s">
        <v>800</v>
      </c>
      <c r="C726" s="68" t="s">
        <v>23</v>
      </c>
      <c r="D726" s="68" t="s">
        <v>796</v>
      </c>
      <c r="E726" s="68" t="s">
        <v>18</v>
      </c>
      <c r="F726" s="108">
        <v>6000</v>
      </c>
      <c r="G726" s="90">
        <f t="shared" si="8"/>
        <v>1500</v>
      </c>
      <c r="H726" s="90">
        <f t="shared" si="9"/>
        <v>7500</v>
      </c>
      <c r="I726" s="109" t="s">
        <v>797</v>
      </c>
      <c r="J726" s="60">
        <v>44927</v>
      </c>
      <c r="K726" s="110">
        <v>0</v>
      </c>
      <c r="L726" s="111" t="s">
        <v>788</v>
      </c>
      <c r="M726" s="111" t="s">
        <v>788</v>
      </c>
    </row>
    <row r="727" s="21" customFormat="1" customHeight="1" spans="1:13">
      <c r="A727" s="62" t="s">
        <v>801</v>
      </c>
      <c r="B727" s="63"/>
      <c r="C727" s="63"/>
      <c r="D727" s="64"/>
      <c r="E727" s="65"/>
      <c r="F727" s="66">
        <f t="shared" ref="F727:H727" si="10">SUM(F718:F726)</f>
        <v>47000</v>
      </c>
      <c r="G727" s="66">
        <f t="shared" si="10"/>
        <v>11750</v>
      </c>
      <c r="H727" s="66">
        <f t="shared" si="10"/>
        <v>58750</v>
      </c>
      <c r="I727" s="74"/>
      <c r="J727" s="74"/>
      <c r="K727" s="65"/>
      <c r="L727" s="65"/>
      <c r="M727" s="65"/>
    </row>
    <row r="728" s="21" customFormat="1" customHeight="1" spans="1:13">
      <c r="A728" s="70">
        <v>719</v>
      </c>
      <c r="B728" s="68" t="s">
        <v>802</v>
      </c>
      <c r="C728" s="68" t="s">
        <v>16</v>
      </c>
      <c r="D728" s="68" t="s">
        <v>803</v>
      </c>
      <c r="E728" s="68" t="s">
        <v>18</v>
      </c>
      <c r="F728" s="69">
        <v>6000</v>
      </c>
      <c r="G728" s="69">
        <v>1500</v>
      </c>
      <c r="H728" s="69">
        <v>7500</v>
      </c>
      <c r="I728" s="75">
        <v>44075</v>
      </c>
      <c r="J728" s="75" t="s">
        <v>19</v>
      </c>
      <c r="K728" s="68">
        <v>0</v>
      </c>
      <c r="L728" s="68">
        <v>12</v>
      </c>
      <c r="M728" s="68">
        <v>12</v>
      </c>
    </row>
    <row r="729" s="21" customFormat="1" customHeight="1" spans="1:13">
      <c r="A729" s="70">
        <v>720</v>
      </c>
      <c r="B729" s="68" t="s">
        <v>804</v>
      </c>
      <c r="C729" s="68" t="s">
        <v>16</v>
      </c>
      <c r="D729" s="68" t="s">
        <v>805</v>
      </c>
      <c r="E729" s="68" t="s">
        <v>18</v>
      </c>
      <c r="F729" s="69">
        <v>6000</v>
      </c>
      <c r="G729" s="69">
        <v>1500</v>
      </c>
      <c r="H729" s="69">
        <v>7500</v>
      </c>
      <c r="I729" s="75">
        <v>44136</v>
      </c>
      <c r="J729" s="68" t="s">
        <v>19</v>
      </c>
      <c r="K729" s="68">
        <v>0</v>
      </c>
      <c r="L729" s="68">
        <v>12</v>
      </c>
      <c r="M729" s="68">
        <v>12</v>
      </c>
    </row>
    <row r="730" s="21" customFormat="1" customHeight="1" spans="1:13">
      <c r="A730" s="70">
        <v>721</v>
      </c>
      <c r="B730" s="68" t="s">
        <v>806</v>
      </c>
      <c r="C730" s="68" t="s">
        <v>23</v>
      </c>
      <c r="D730" s="68" t="s">
        <v>803</v>
      </c>
      <c r="E730" s="68" t="s">
        <v>18</v>
      </c>
      <c r="F730" s="69">
        <v>6000</v>
      </c>
      <c r="G730" s="69">
        <v>1500</v>
      </c>
      <c r="H730" s="69">
        <v>7500</v>
      </c>
      <c r="I730" s="75">
        <v>44105</v>
      </c>
      <c r="J730" s="68" t="s">
        <v>19</v>
      </c>
      <c r="K730" s="68">
        <v>0</v>
      </c>
      <c r="L730" s="68">
        <v>12</v>
      </c>
      <c r="M730" s="68">
        <v>12</v>
      </c>
    </row>
    <row r="731" s="21" customFormat="1" customHeight="1" spans="1:13">
      <c r="A731" s="70">
        <v>722</v>
      </c>
      <c r="B731" s="68" t="s">
        <v>807</v>
      </c>
      <c r="C731" s="68" t="s">
        <v>16</v>
      </c>
      <c r="D731" s="68" t="s">
        <v>803</v>
      </c>
      <c r="E731" s="68" t="s">
        <v>18</v>
      </c>
      <c r="F731" s="69">
        <v>1500</v>
      </c>
      <c r="G731" s="69">
        <v>375</v>
      </c>
      <c r="H731" s="69">
        <v>1875</v>
      </c>
      <c r="I731" s="75">
        <v>44835</v>
      </c>
      <c r="J731" s="68" t="s">
        <v>19</v>
      </c>
      <c r="K731" s="68">
        <v>0</v>
      </c>
      <c r="L731" s="68">
        <v>3</v>
      </c>
      <c r="M731" s="68">
        <v>3</v>
      </c>
    </row>
    <row r="732" s="21" customFormat="1" customHeight="1" spans="1:13">
      <c r="A732" s="70">
        <v>723</v>
      </c>
      <c r="B732" s="68" t="s">
        <v>808</v>
      </c>
      <c r="C732" s="68" t="s">
        <v>16</v>
      </c>
      <c r="D732" s="68" t="s">
        <v>809</v>
      </c>
      <c r="E732" s="68" t="s">
        <v>18</v>
      </c>
      <c r="F732" s="69">
        <v>5000</v>
      </c>
      <c r="G732" s="69">
        <v>1250</v>
      </c>
      <c r="H732" s="69">
        <v>6250</v>
      </c>
      <c r="I732" s="75">
        <v>44621</v>
      </c>
      <c r="J732" s="68" t="s">
        <v>19</v>
      </c>
      <c r="K732" s="68">
        <v>0</v>
      </c>
      <c r="L732" s="68">
        <v>10</v>
      </c>
      <c r="M732" s="68">
        <v>10</v>
      </c>
    </row>
    <row r="733" s="21" customFormat="1" customHeight="1" spans="1:13">
      <c r="A733" s="70">
        <v>724</v>
      </c>
      <c r="B733" s="68" t="s">
        <v>810</v>
      </c>
      <c r="C733" s="68" t="s">
        <v>16</v>
      </c>
      <c r="D733" s="68" t="s">
        <v>803</v>
      </c>
      <c r="E733" s="68" t="s">
        <v>18</v>
      </c>
      <c r="F733" s="69">
        <v>6000</v>
      </c>
      <c r="G733" s="69">
        <v>1500</v>
      </c>
      <c r="H733" s="69">
        <v>7500</v>
      </c>
      <c r="I733" s="75">
        <v>44501</v>
      </c>
      <c r="J733" s="68" t="s">
        <v>19</v>
      </c>
      <c r="K733" s="68">
        <v>0</v>
      </c>
      <c r="L733" s="68">
        <v>12</v>
      </c>
      <c r="M733" s="68">
        <v>12</v>
      </c>
    </row>
    <row r="734" s="21" customFormat="1" customHeight="1" spans="1:13">
      <c r="A734" s="70">
        <v>725</v>
      </c>
      <c r="B734" s="68" t="s">
        <v>811</v>
      </c>
      <c r="C734" s="68" t="s">
        <v>23</v>
      </c>
      <c r="D734" s="68" t="s">
        <v>803</v>
      </c>
      <c r="E734" s="68" t="s">
        <v>24</v>
      </c>
      <c r="F734" s="69">
        <v>18000</v>
      </c>
      <c r="G734" s="69">
        <v>4500</v>
      </c>
      <c r="H734" s="69">
        <v>22500</v>
      </c>
      <c r="I734" s="75">
        <v>44378</v>
      </c>
      <c r="J734" s="68" t="s">
        <v>19</v>
      </c>
      <c r="K734" s="68">
        <v>0</v>
      </c>
      <c r="L734" s="109" t="s">
        <v>812</v>
      </c>
      <c r="M734" s="109" t="s">
        <v>812</v>
      </c>
    </row>
    <row r="735" s="21" customFormat="1" customHeight="1" spans="1:13">
      <c r="A735" s="70">
        <v>726</v>
      </c>
      <c r="B735" s="68" t="s">
        <v>813</v>
      </c>
      <c r="C735" s="68" t="s">
        <v>16</v>
      </c>
      <c r="D735" s="68" t="s">
        <v>803</v>
      </c>
      <c r="E735" s="68" t="s">
        <v>24</v>
      </c>
      <c r="F735" s="69">
        <v>12000</v>
      </c>
      <c r="G735" s="69">
        <v>3000</v>
      </c>
      <c r="H735" s="69">
        <v>15000</v>
      </c>
      <c r="I735" s="75">
        <v>44440</v>
      </c>
      <c r="J735" s="68" t="s">
        <v>19</v>
      </c>
      <c r="K735" s="68">
        <v>0</v>
      </c>
      <c r="L735" s="68">
        <v>12</v>
      </c>
      <c r="M735" s="68">
        <v>12</v>
      </c>
    </row>
    <row r="736" s="21" customFormat="1" customHeight="1" spans="1:13">
      <c r="A736" s="70">
        <v>727</v>
      </c>
      <c r="B736" s="68" t="s">
        <v>814</v>
      </c>
      <c r="C736" s="68" t="s">
        <v>16</v>
      </c>
      <c r="D736" s="68" t="s">
        <v>803</v>
      </c>
      <c r="E736" s="68" t="s">
        <v>24</v>
      </c>
      <c r="F736" s="69">
        <v>18000</v>
      </c>
      <c r="G736" s="69">
        <v>4500</v>
      </c>
      <c r="H736" s="69">
        <v>22500</v>
      </c>
      <c r="I736" s="75">
        <v>44378</v>
      </c>
      <c r="J736" s="68" t="s">
        <v>19</v>
      </c>
      <c r="K736" s="68">
        <v>0</v>
      </c>
      <c r="L736" s="109" t="s">
        <v>812</v>
      </c>
      <c r="M736" s="68">
        <v>18</v>
      </c>
    </row>
    <row r="737" s="21" customFormat="1" customHeight="1" spans="1:13">
      <c r="A737" s="70">
        <v>728</v>
      </c>
      <c r="B737" s="68" t="s">
        <v>815</v>
      </c>
      <c r="C737" s="68" t="s">
        <v>16</v>
      </c>
      <c r="D737" s="68" t="s">
        <v>803</v>
      </c>
      <c r="E737" s="68" t="s">
        <v>18</v>
      </c>
      <c r="F737" s="69">
        <v>2000</v>
      </c>
      <c r="G737" s="69">
        <v>500</v>
      </c>
      <c r="H737" s="69">
        <v>2500</v>
      </c>
      <c r="I737" s="75">
        <v>44805</v>
      </c>
      <c r="J737" s="68" t="s">
        <v>19</v>
      </c>
      <c r="K737" s="68">
        <v>0</v>
      </c>
      <c r="L737" s="109" t="s">
        <v>790</v>
      </c>
      <c r="M737" s="109" t="s">
        <v>790</v>
      </c>
    </row>
    <row r="738" s="21" customFormat="1" customHeight="1" spans="1:13">
      <c r="A738" s="70">
        <v>729</v>
      </c>
      <c r="B738" s="68" t="s">
        <v>816</v>
      </c>
      <c r="C738" s="68" t="s">
        <v>16</v>
      </c>
      <c r="D738" s="68" t="s">
        <v>803</v>
      </c>
      <c r="E738" s="68" t="s">
        <v>24</v>
      </c>
      <c r="F738" s="69">
        <v>18000</v>
      </c>
      <c r="G738" s="69">
        <v>4500</v>
      </c>
      <c r="H738" s="69">
        <v>22500</v>
      </c>
      <c r="I738" s="75">
        <v>44378</v>
      </c>
      <c r="J738" s="68" t="s">
        <v>19</v>
      </c>
      <c r="K738" s="68">
        <v>0</v>
      </c>
      <c r="L738" s="109" t="s">
        <v>812</v>
      </c>
      <c r="M738" s="68">
        <v>18</v>
      </c>
    </row>
    <row r="739" s="21" customFormat="1" customHeight="1" spans="1:13">
      <c r="A739" s="70">
        <v>730</v>
      </c>
      <c r="B739" s="68" t="s">
        <v>817</v>
      </c>
      <c r="C739" s="68" t="s">
        <v>16</v>
      </c>
      <c r="D739" s="68" t="s">
        <v>803</v>
      </c>
      <c r="E739" s="68" t="s">
        <v>18</v>
      </c>
      <c r="F739" s="69">
        <v>6000</v>
      </c>
      <c r="G739" s="69">
        <v>1500</v>
      </c>
      <c r="H739" s="69">
        <v>7500</v>
      </c>
      <c r="I739" s="75">
        <v>44378</v>
      </c>
      <c r="J739" s="68" t="s">
        <v>19</v>
      </c>
      <c r="K739" s="68">
        <v>0</v>
      </c>
      <c r="L739" s="109" t="s">
        <v>788</v>
      </c>
      <c r="M739" s="109" t="s">
        <v>788</v>
      </c>
    </row>
    <row r="740" s="21" customFormat="1" customHeight="1" spans="1:13">
      <c r="A740" s="70">
        <v>731</v>
      </c>
      <c r="B740" s="68" t="s">
        <v>818</v>
      </c>
      <c r="C740" s="68" t="s">
        <v>16</v>
      </c>
      <c r="D740" s="68" t="s">
        <v>803</v>
      </c>
      <c r="E740" s="68" t="s">
        <v>18</v>
      </c>
      <c r="F740" s="69">
        <v>6000</v>
      </c>
      <c r="G740" s="69">
        <v>1500</v>
      </c>
      <c r="H740" s="69">
        <v>7500</v>
      </c>
      <c r="I740" s="75">
        <v>44378</v>
      </c>
      <c r="J740" s="68" t="s">
        <v>19</v>
      </c>
      <c r="K740" s="68">
        <v>0</v>
      </c>
      <c r="L740" s="109" t="s">
        <v>788</v>
      </c>
      <c r="M740" s="109">
        <v>12</v>
      </c>
    </row>
    <row r="741" s="21" customFormat="1" customHeight="1" spans="1:13">
      <c r="A741" s="70">
        <v>732</v>
      </c>
      <c r="B741" s="68" t="s">
        <v>819</v>
      </c>
      <c r="C741" s="68" t="s">
        <v>23</v>
      </c>
      <c r="D741" s="68" t="s">
        <v>803</v>
      </c>
      <c r="E741" s="68" t="s">
        <v>18</v>
      </c>
      <c r="F741" s="69">
        <v>6000</v>
      </c>
      <c r="G741" s="69">
        <v>1500</v>
      </c>
      <c r="H741" s="69">
        <v>7500</v>
      </c>
      <c r="I741" s="75">
        <v>44501</v>
      </c>
      <c r="J741" s="68" t="s">
        <v>19</v>
      </c>
      <c r="K741" s="68">
        <v>0</v>
      </c>
      <c r="L741" s="109" t="s">
        <v>788</v>
      </c>
      <c r="M741" s="109">
        <v>12</v>
      </c>
    </row>
    <row r="742" s="21" customFormat="1" customHeight="1" spans="1:13">
      <c r="A742" s="70">
        <v>733</v>
      </c>
      <c r="B742" s="68" t="s">
        <v>820</v>
      </c>
      <c r="C742" s="68" t="s">
        <v>16</v>
      </c>
      <c r="D742" s="68" t="s">
        <v>803</v>
      </c>
      <c r="E742" s="68" t="s">
        <v>18</v>
      </c>
      <c r="F742" s="69">
        <v>6000</v>
      </c>
      <c r="G742" s="69">
        <v>1500</v>
      </c>
      <c r="H742" s="69">
        <v>7500</v>
      </c>
      <c r="I742" s="75">
        <v>44378</v>
      </c>
      <c r="J742" s="68" t="s">
        <v>19</v>
      </c>
      <c r="K742" s="68">
        <v>0</v>
      </c>
      <c r="L742" s="109" t="s">
        <v>788</v>
      </c>
      <c r="M742" s="109">
        <v>12</v>
      </c>
    </row>
    <row r="743" s="21" customFormat="1" customHeight="1" spans="1:13">
      <c r="A743" s="70">
        <v>734</v>
      </c>
      <c r="B743" s="68" t="s">
        <v>821</v>
      </c>
      <c r="C743" s="68" t="s">
        <v>16</v>
      </c>
      <c r="D743" s="68" t="s">
        <v>803</v>
      </c>
      <c r="E743" s="68" t="s">
        <v>18</v>
      </c>
      <c r="F743" s="69">
        <v>6000</v>
      </c>
      <c r="G743" s="69">
        <v>1500</v>
      </c>
      <c r="H743" s="69">
        <v>7500</v>
      </c>
      <c r="I743" s="75">
        <v>44378</v>
      </c>
      <c r="J743" s="68" t="s">
        <v>19</v>
      </c>
      <c r="K743" s="68">
        <v>0</v>
      </c>
      <c r="L743" s="109" t="s">
        <v>788</v>
      </c>
      <c r="M743" s="109">
        <v>12</v>
      </c>
    </row>
    <row r="744" s="21" customFormat="1" customHeight="1" spans="1:13">
      <c r="A744" s="70">
        <v>735</v>
      </c>
      <c r="B744" s="68" t="s">
        <v>822</v>
      </c>
      <c r="C744" s="68" t="s">
        <v>23</v>
      </c>
      <c r="D744" s="68" t="s">
        <v>803</v>
      </c>
      <c r="E744" s="68" t="s">
        <v>18</v>
      </c>
      <c r="F744" s="69">
        <v>500</v>
      </c>
      <c r="G744" s="69">
        <v>125</v>
      </c>
      <c r="H744" s="69">
        <v>625</v>
      </c>
      <c r="I744" s="75">
        <v>44896</v>
      </c>
      <c r="J744" s="68" t="s">
        <v>19</v>
      </c>
      <c r="K744" s="68">
        <v>0</v>
      </c>
      <c r="L744" s="109" t="s">
        <v>823</v>
      </c>
      <c r="M744" s="109" t="s">
        <v>823</v>
      </c>
    </row>
    <row r="745" s="21" customFormat="1" customHeight="1" spans="1:13">
      <c r="A745" s="70">
        <v>736</v>
      </c>
      <c r="B745" s="68" t="s">
        <v>824</v>
      </c>
      <c r="C745" s="68" t="s">
        <v>23</v>
      </c>
      <c r="D745" s="68" t="s">
        <v>803</v>
      </c>
      <c r="E745" s="68" t="s">
        <v>24</v>
      </c>
      <c r="F745" s="69">
        <v>6000</v>
      </c>
      <c r="G745" s="69">
        <v>1500</v>
      </c>
      <c r="H745" s="69">
        <v>7500</v>
      </c>
      <c r="I745" s="112">
        <v>44416</v>
      </c>
      <c r="J745" s="75">
        <v>44743</v>
      </c>
      <c r="K745" s="88">
        <v>11</v>
      </c>
      <c r="L745" s="109" t="s">
        <v>825</v>
      </c>
      <c r="M745" s="109" t="s">
        <v>826</v>
      </c>
    </row>
    <row r="746" s="21" customFormat="1" customHeight="1" spans="1:13">
      <c r="A746" s="70">
        <v>737</v>
      </c>
      <c r="B746" s="68" t="s">
        <v>827</v>
      </c>
      <c r="C746" s="68" t="s">
        <v>16</v>
      </c>
      <c r="D746" s="68" t="s">
        <v>803</v>
      </c>
      <c r="E746" s="68" t="s">
        <v>24</v>
      </c>
      <c r="F746" s="69">
        <v>6000</v>
      </c>
      <c r="G746" s="69">
        <v>1500</v>
      </c>
      <c r="H746" s="69">
        <v>7500</v>
      </c>
      <c r="I746" s="112">
        <v>44562</v>
      </c>
      <c r="J746" s="75">
        <v>44743</v>
      </c>
      <c r="K746" s="68">
        <v>6</v>
      </c>
      <c r="L746" s="109" t="s">
        <v>825</v>
      </c>
      <c r="M746" s="68">
        <v>12</v>
      </c>
    </row>
    <row r="747" s="21" customFormat="1" customHeight="1" spans="1:13">
      <c r="A747" s="70">
        <v>738</v>
      </c>
      <c r="B747" s="68" t="s">
        <v>828</v>
      </c>
      <c r="C747" s="68" t="s">
        <v>16</v>
      </c>
      <c r="D747" s="68" t="s">
        <v>803</v>
      </c>
      <c r="E747" s="68" t="s">
        <v>24</v>
      </c>
      <c r="F747" s="69">
        <v>6000</v>
      </c>
      <c r="G747" s="69">
        <v>1500</v>
      </c>
      <c r="H747" s="69">
        <v>7500</v>
      </c>
      <c r="I747" s="112">
        <v>44385</v>
      </c>
      <c r="J747" s="75">
        <v>44743</v>
      </c>
      <c r="K747" s="68">
        <v>12</v>
      </c>
      <c r="L747" s="109" t="s">
        <v>825</v>
      </c>
      <c r="M747" s="68">
        <v>18</v>
      </c>
    </row>
    <row r="748" s="21" customFormat="1" customHeight="1" spans="1:13">
      <c r="A748" s="70">
        <v>739</v>
      </c>
      <c r="B748" s="68" t="s">
        <v>829</v>
      </c>
      <c r="C748" s="68" t="s">
        <v>23</v>
      </c>
      <c r="D748" s="68" t="s">
        <v>803</v>
      </c>
      <c r="E748" s="68" t="s">
        <v>24</v>
      </c>
      <c r="F748" s="69">
        <v>6000</v>
      </c>
      <c r="G748" s="69">
        <v>1500</v>
      </c>
      <c r="H748" s="69">
        <v>7500</v>
      </c>
      <c r="I748" s="112">
        <v>44416</v>
      </c>
      <c r="J748" s="75">
        <v>44743</v>
      </c>
      <c r="K748" s="68">
        <v>11</v>
      </c>
      <c r="L748" s="109" t="s">
        <v>825</v>
      </c>
      <c r="M748" s="68">
        <v>17</v>
      </c>
    </row>
    <row r="749" s="21" customFormat="1" customHeight="1" spans="1:13">
      <c r="A749" s="70">
        <v>740</v>
      </c>
      <c r="B749" s="68" t="s">
        <v>830</v>
      </c>
      <c r="C749" s="68" t="s">
        <v>23</v>
      </c>
      <c r="D749" s="68" t="s">
        <v>803</v>
      </c>
      <c r="E749" s="68" t="s">
        <v>24</v>
      </c>
      <c r="F749" s="69">
        <v>6000</v>
      </c>
      <c r="G749" s="69">
        <v>1500</v>
      </c>
      <c r="H749" s="69">
        <v>7500</v>
      </c>
      <c r="I749" s="112">
        <v>44385</v>
      </c>
      <c r="J749" s="75">
        <v>44743</v>
      </c>
      <c r="K749" s="68">
        <v>12</v>
      </c>
      <c r="L749" s="109" t="s">
        <v>825</v>
      </c>
      <c r="M749" s="68">
        <v>18</v>
      </c>
    </row>
    <row r="750" s="21" customFormat="1" customHeight="1" spans="1:13">
      <c r="A750" s="70">
        <v>741</v>
      </c>
      <c r="B750" s="68" t="s">
        <v>831</v>
      </c>
      <c r="C750" s="68" t="s">
        <v>23</v>
      </c>
      <c r="D750" s="68" t="s">
        <v>803</v>
      </c>
      <c r="E750" s="68" t="s">
        <v>18</v>
      </c>
      <c r="F750" s="69">
        <v>500</v>
      </c>
      <c r="G750" s="69">
        <v>125</v>
      </c>
      <c r="H750" s="69">
        <v>625</v>
      </c>
      <c r="I750" s="112">
        <v>44409</v>
      </c>
      <c r="J750" s="75">
        <v>44743</v>
      </c>
      <c r="K750" s="68">
        <v>11</v>
      </c>
      <c r="L750" s="109" t="s">
        <v>823</v>
      </c>
      <c r="M750" s="68">
        <v>12</v>
      </c>
    </row>
    <row r="751" s="21" customFormat="1" customHeight="1" spans="1:13">
      <c r="A751" s="70">
        <v>742</v>
      </c>
      <c r="B751" s="68" t="s">
        <v>832</v>
      </c>
      <c r="C751" s="68" t="s">
        <v>16</v>
      </c>
      <c r="D751" s="68" t="s">
        <v>803</v>
      </c>
      <c r="E751" s="68" t="s">
        <v>18</v>
      </c>
      <c r="F751" s="69">
        <v>3000</v>
      </c>
      <c r="G751" s="69">
        <v>750</v>
      </c>
      <c r="H751" s="69">
        <v>3750</v>
      </c>
      <c r="I751" s="112">
        <v>44652</v>
      </c>
      <c r="J751" s="75">
        <v>44743</v>
      </c>
      <c r="K751" s="68">
        <v>3</v>
      </c>
      <c r="L751" s="109" t="s">
        <v>825</v>
      </c>
      <c r="M751" s="68">
        <v>9</v>
      </c>
    </row>
    <row r="752" s="21" customFormat="1" customHeight="1" spans="1:13">
      <c r="A752" s="70">
        <v>743</v>
      </c>
      <c r="B752" s="68" t="s">
        <v>833</v>
      </c>
      <c r="C752" s="68" t="s">
        <v>16</v>
      </c>
      <c r="D752" s="68" t="s">
        <v>803</v>
      </c>
      <c r="E752" s="68" t="s">
        <v>18</v>
      </c>
      <c r="F752" s="69">
        <v>3000</v>
      </c>
      <c r="G752" s="69">
        <v>750</v>
      </c>
      <c r="H752" s="69">
        <v>3750</v>
      </c>
      <c r="I752" s="112">
        <v>44622</v>
      </c>
      <c r="J752" s="75">
        <v>44743</v>
      </c>
      <c r="K752" s="68">
        <v>4</v>
      </c>
      <c r="L752" s="109" t="s">
        <v>825</v>
      </c>
      <c r="M752" s="68">
        <v>10</v>
      </c>
    </row>
    <row r="753" s="21" customFormat="1" customHeight="1" spans="1:13">
      <c r="A753" s="70">
        <v>744</v>
      </c>
      <c r="B753" s="68" t="s">
        <v>834</v>
      </c>
      <c r="C753" s="68" t="s">
        <v>23</v>
      </c>
      <c r="D753" s="68" t="s">
        <v>835</v>
      </c>
      <c r="E753" s="68" t="s">
        <v>18</v>
      </c>
      <c r="F753" s="69">
        <v>6000</v>
      </c>
      <c r="G753" s="69">
        <v>1500</v>
      </c>
      <c r="H753" s="69">
        <v>7500</v>
      </c>
      <c r="I753" s="75">
        <v>44378</v>
      </c>
      <c r="J753" s="68" t="s">
        <v>19</v>
      </c>
      <c r="K753" s="68">
        <v>0</v>
      </c>
      <c r="L753" s="68">
        <v>12</v>
      </c>
      <c r="M753" s="68">
        <v>12</v>
      </c>
    </row>
    <row r="754" s="21" customFormat="1" customHeight="1" spans="1:13">
      <c r="A754" s="70">
        <v>745</v>
      </c>
      <c r="B754" s="68" t="s">
        <v>836</v>
      </c>
      <c r="C754" s="68" t="s">
        <v>23</v>
      </c>
      <c r="D754" s="68" t="s">
        <v>835</v>
      </c>
      <c r="E754" s="68" t="s">
        <v>18</v>
      </c>
      <c r="F754" s="69">
        <v>6000</v>
      </c>
      <c r="G754" s="69">
        <v>1500</v>
      </c>
      <c r="H754" s="69">
        <v>7500</v>
      </c>
      <c r="I754" s="75">
        <v>44378</v>
      </c>
      <c r="J754" s="68" t="s">
        <v>19</v>
      </c>
      <c r="K754" s="68">
        <v>0</v>
      </c>
      <c r="L754" s="68">
        <v>12</v>
      </c>
      <c r="M754" s="68">
        <v>12</v>
      </c>
    </row>
    <row r="755" s="21" customFormat="1" customHeight="1" spans="1:13">
      <c r="A755" s="70">
        <v>746</v>
      </c>
      <c r="B755" s="68" t="s">
        <v>837</v>
      </c>
      <c r="C755" s="68" t="s">
        <v>23</v>
      </c>
      <c r="D755" s="68" t="s">
        <v>835</v>
      </c>
      <c r="E755" s="68" t="s">
        <v>18</v>
      </c>
      <c r="F755" s="69">
        <v>6000</v>
      </c>
      <c r="G755" s="69">
        <v>1500</v>
      </c>
      <c r="H755" s="69">
        <v>7500</v>
      </c>
      <c r="I755" s="75">
        <v>44378</v>
      </c>
      <c r="J755" s="68" t="s">
        <v>19</v>
      </c>
      <c r="K755" s="68">
        <v>0</v>
      </c>
      <c r="L755" s="68">
        <v>12</v>
      </c>
      <c r="M755" s="68">
        <v>12</v>
      </c>
    </row>
    <row r="756" s="21" customFormat="1" customHeight="1" spans="1:13">
      <c r="A756" s="70">
        <v>747</v>
      </c>
      <c r="B756" s="68" t="s">
        <v>838</v>
      </c>
      <c r="C756" s="68" t="s">
        <v>23</v>
      </c>
      <c r="D756" s="68" t="s">
        <v>835</v>
      </c>
      <c r="E756" s="68" t="s">
        <v>18</v>
      </c>
      <c r="F756" s="69">
        <v>6000</v>
      </c>
      <c r="G756" s="69">
        <v>1500</v>
      </c>
      <c r="H756" s="69">
        <v>7500</v>
      </c>
      <c r="I756" s="75">
        <v>44378</v>
      </c>
      <c r="J756" s="68" t="s">
        <v>19</v>
      </c>
      <c r="K756" s="68">
        <v>0</v>
      </c>
      <c r="L756" s="68">
        <v>12</v>
      </c>
      <c r="M756" s="68">
        <v>12</v>
      </c>
    </row>
    <row r="757" s="21" customFormat="1" customHeight="1" spans="1:13">
      <c r="A757" s="70">
        <v>748</v>
      </c>
      <c r="B757" s="68" t="s">
        <v>839</v>
      </c>
      <c r="C757" s="68" t="s">
        <v>23</v>
      </c>
      <c r="D757" s="68" t="s">
        <v>835</v>
      </c>
      <c r="E757" s="68" t="s">
        <v>18</v>
      </c>
      <c r="F757" s="69">
        <v>6000</v>
      </c>
      <c r="G757" s="69">
        <v>1500</v>
      </c>
      <c r="H757" s="69">
        <v>7500</v>
      </c>
      <c r="I757" s="75">
        <v>44378</v>
      </c>
      <c r="J757" s="68" t="s">
        <v>19</v>
      </c>
      <c r="K757" s="68">
        <v>0</v>
      </c>
      <c r="L757" s="68">
        <v>12</v>
      </c>
      <c r="M757" s="68">
        <v>12</v>
      </c>
    </row>
    <row r="758" s="21" customFormat="1" customHeight="1" spans="1:13">
      <c r="A758" s="70">
        <v>749</v>
      </c>
      <c r="B758" s="68" t="s">
        <v>840</v>
      </c>
      <c r="C758" s="68" t="s">
        <v>23</v>
      </c>
      <c r="D758" s="68" t="s">
        <v>835</v>
      </c>
      <c r="E758" s="68" t="s">
        <v>18</v>
      </c>
      <c r="F758" s="69">
        <v>6000</v>
      </c>
      <c r="G758" s="69">
        <v>1500</v>
      </c>
      <c r="H758" s="69">
        <v>7500</v>
      </c>
      <c r="I758" s="75">
        <v>44378</v>
      </c>
      <c r="J758" s="68" t="s">
        <v>19</v>
      </c>
      <c r="K758" s="68">
        <v>0</v>
      </c>
      <c r="L758" s="68">
        <v>12</v>
      </c>
      <c r="M758" s="68">
        <v>12</v>
      </c>
    </row>
    <row r="759" s="21" customFormat="1" customHeight="1" spans="1:13">
      <c r="A759" s="70">
        <v>750</v>
      </c>
      <c r="B759" s="68" t="s">
        <v>841</v>
      </c>
      <c r="C759" s="68" t="s">
        <v>23</v>
      </c>
      <c r="D759" s="68" t="s">
        <v>835</v>
      </c>
      <c r="E759" s="68" t="s">
        <v>18</v>
      </c>
      <c r="F759" s="69">
        <v>6000</v>
      </c>
      <c r="G759" s="69">
        <v>1500</v>
      </c>
      <c r="H759" s="69">
        <v>7500</v>
      </c>
      <c r="I759" s="75">
        <v>44440</v>
      </c>
      <c r="J759" s="68" t="s">
        <v>19</v>
      </c>
      <c r="K759" s="68">
        <v>0</v>
      </c>
      <c r="L759" s="68">
        <v>12</v>
      </c>
      <c r="M759" s="68">
        <v>12</v>
      </c>
    </row>
    <row r="760" s="21" customFormat="1" customHeight="1" spans="1:13">
      <c r="A760" s="70">
        <v>751</v>
      </c>
      <c r="B760" s="68" t="s">
        <v>842</v>
      </c>
      <c r="C760" s="68" t="s">
        <v>16</v>
      </c>
      <c r="D760" s="68" t="s">
        <v>835</v>
      </c>
      <c r="E760" s="68" t="s">
        <v>18</v>
      </c>
      <c r="F760" s="69">
        <v>6000</v>
      </c>
      <c r="G760" s="69">
        <v>1500</v>
      </c>
      <c r="H760" s="69">
        <v>7500</v>
      </c>
      <c r="I760" s="75">
        <v>44378</v>
      </c>
      <c r="J760" s="68" t="s">
        <v>19</v>
      </c>
      <c r="K760" s="68">
        <v>0</v>
      </c>
      <c r="L760" s="68">
        <v>12</v>
      </c>
      <c r="M760" s="68">
        <v>12</v>
      </c>
    </row>
    <row r="761" s="21" customFormat="1" customHeight="1" spans="1:13">
      <c r="A761" s="70">
        <v>752</v>
      </c>
      <c r="B761" s="68" t="s">
        <v>843</v>
      </c>
      <c r="C761" s="68" t="s">
        <v>16</v>
      </c>
      <c r="D761" s="68" t="s">
        <v>835</v>
      </c>
      <c r="E761" s="68" t="s">
        <v>18</v>
      </c>
      <c r="F761" s="69">
        <v>6000</v>
      </c>
      <c r="G761" s="69">
        <v>1500</v>
      </c>
      <c r="H761" s="69">
        <v>7500</v>
      </c>
      <c r="I761" s="75">
        <v>44378</v>
      </c>
      <c r="J761" s="68" t="s">
        <v>19</v>
      </c>
      <c r="K761" s="68">
        <v>0</v>
      </c>
      <c r="L761" s="68">
        <v>12</v>
      </c>
      <c r="M761" s="68">
        <v>12</v>
      </c>
    </row>
    <row r="762" s="21" customFormat="1" customHeight="1" spans="1:13">
      <c r="A762" s="70">
        <v>753</v>
      </c>
      <c r="B762" s="68" t="s">
        <v>844</v>
      </c>
      <c r="C762" s="68" t="s">
        <v>23</v>
      </c>
      <c r="D762" s="68" t="s">
        <v>835</v>
      </c>
      <c r="E762" s="68" t="s">
        <v>18</v>
      </c>
      <c r="F762" s="69">
        <v>6000</v>
      </c>
      <c r="G762" s="69">
        <v>1500</v>
      </c>
      <c r="H762" s="69">
        <v>7500</v>
      </c>
      <c r="I762" s="75">
        <v>44378</v>
      </c>
      <c r="J762" s="68" t="s">
        <v>19</v>
      </c>
      <c r="K762" s="68">
        <v>0</v>
      </c>
      <c r="L762" s="68">
        <v>12</v>
      </c>
      <c r="M762" s="68">
        <v>12</v>
      </c>
    </row>
    <row r="763" s="21" customFormat="1" customHeight="1" spans="1:13">
      <c r="A763" s="70">
        <v>754</v>
      </c>
      <c r="B763" s="56" t="s">
        <v>845</v>
      </c>
      <c r="C763" s="56" t="s">
        <v>23</v>
      </c>
      <c r="D763" s="56" t="s">
        <v>846</v>
      </c>
      <c r="E763" s="56" t="s">
        <v>18</v>
      </c>
      <c r="F763" s="90">
        <v>6000</v>
      </c>
      <c r="G763" s="90">
        <v>1500</v>
      </c>
      <c r="H763" s="90">
        <v>7500</v>
      </c>
      <c r="I763" s="60">
        <v>44075</v>
      </c>
      <c r="J763" s="56" t="s">
        <v>19</v>
      </c>
      <c r="K763" s="56">
        <v>0</v>
      </c>
      <c r="L763" s="56">
        <v>12</v>
      </c>
      <c r="M763" s="56">
        <v>12</v>
      </c>
    </row>
    <row r="764" s="21" customFormat="1" customHeight="1" spans="1:13">
      <c r="A764" s="70">
        <v>755</v>
      </c>
      <c r="B764" s="68" t="s">
        <v>847</v>
      </c>
      <c r="C764" s="68" t="s">
        <v>16</v>
      </c>
      <c r="D764" s="68" t="s">
        <v>846</v>
      </c>
      <c r="E764" s="68" t="s">
        <v>24</v>
      </c>
      <c r="F764" s="69">
        <v>6000</v>
      </c>
      <c r="G764" s="69">
        <v>1500</v>
      </c>
      <c r="H764" s="69">
        <v>7500</v>
      </c>
      <c r="I764" s="75">
        <v>44013</v>
      </c>
      <c r="J764" s="75">
        <v>44743</v>
      </c>
      <c r="K764" s="68">
        <v>24</v>
      </c>
      <c r="L764" s="68">
        <v>6</v>
      </c>
      <c r="M764" s="68">
        <v>30</v>
      </c>
    </row>
    <row r="765" s="21" customFormat="1" customHeight="1" spans="1:13">
      <c r="A765" s="70">
        <v>756</v>
      </c>
      <c r="B765" s="68" t="s">
        <v>848</v>
      </c>
      <c r="C765" s="68" t="s">
        <v>23</v>
      </c>
      <c r="D765" s="68" t="s">
        <v>846</v>
      </c>
      <c r="E765" s="68" t="s">
        <v>24</v>
      </c>
      <c r="F765" s="69">
        <v>6000</v>
      </c>
      <c r="G765" s="69">
        <v>1500</v>
      </c>
      <c r="H765" s="69">
        <v>7500</v>
      </c>
      <c r="I765" s="75">
        <v>44166</v>
      </c>
      <c r="J765" s="75">
        <v>44743</v>
      </c>
      <c r="K765" s="68">
        <v>19</v>
      </c>
      <c r="L765" s="68">
        <v>6</v>
      </c>
      <c r="M765" s="68">
        <v>25</v>
      </c>
    </row>
    <row r="766" s="21" customFormat="1" customHeight="1" spans="1:13">
      <c r="A766" s="70">
        <v>757</v>
      </c>
      <c r="B766" s="68" t="s">
        <v>849</v>
      </c>
      <c r="C766" s="68" t="s">
        <v>16</v>
      </c>
      <c r="D766" s="68" t="s">
        <v>850</v>
      </c>
      <c r="E766" s="68" t="s">
        <v>18</v>
      </c>
      <c r="F766" s="69">
        <v>2000</v>
      </c>
      <c r="G766" s="69">
        <v>500</v>
      </c>
      <c r="H766" s="69">
        <v>2500</v>
      </c>
      <c r="I766" s="75">
        <v>44810</v>
      </c>
      <c r="J766" s="68" t="s">
        <v>19</v>
      </c>
      <c r="K766" s="68">
        <v>0</v>
      </c>
      <c r="L766" s="109" t="s">
        <v>790</v>
      </c>
      <c r="M766" s="109" t="s">
        <v>790</v>
      </c>
    </row>
    <row r="767" s="21" customFormat="1" customHeight="1" spans="1:13">
      <c r="A767" s="70">
        <v>758</v>
      </c>
      <c r="B767" s="68" t="s">
        <v>851</v>
      </c>
      <c r="C767" s="68" t="s">
        <v>16</v>
      </c>
      <c r="D767" s="68" t="s">
        <v>850</v>
      </c>
      <c r="E767" s="68" t="s">
        <v>18</v>
      </c>
      <c r="F767" s="69">
        <v>6000</v>
      </c>
      <c r="G767" s="69">
        <v>1500</v>
      </c>
      <c r="H767" s="69">
        <v>7500</v>
      </c>
      <c r="I767" s="75">
        <v>44383</v>
      </c>
      <c r="J767" s="68" t="s">
        <v>19</v>
      </c>
      <c r="K767" s="68">
        <v>0</v>
      </c>
      <c r="L767" s="109" t="s">
        <v>788</v>
      </c>
      <c r="M767" s="109" t="s">
        <v>788</v>
      </c>
    </row>
    <row r="768" s="21" customFormat="1" customHeight="1" spans="1:13">
      <c r="A768" s="70">
        <v>759</v>
      </c>
      <c r="B768" s="68" t="s">
        <v>852</v>
      </c>
      <c r="C768" s="68" t="s">
        <v>23</v>
      </c>
      <c r="D768" s="68" t="s">
        <v>853</v>
      </c>
      <c r="E768" s="68" t="s">
        <v>18</v>
      </c>
      <c r="F768" s="69">
        <v>6000</v>
      </c>
      <c r="G768" s="69">
        <v>1500</v>
      </c>
      <c r="H768" s="69">
        <v>7500</v>
      </c>
      <c r="I768" s="75">
        <v>44378</v>
      </c>
      <c r="J768" s="68" t="s">
        <v>19</v>
      </c>
      <c r="K768" s="68">
        <v>0</v>
      </c>
      <c r="L768" s="68">
        <v>12</v>
      </c>
      <c r="M768" s="68">
        <v>12</v>
      </c>
    </row>
    <row r="769" s="21" customFormat="1" customHeight="1" spans="1:13">
      <c r="A769" s="70">
        <v>760</v>
      </c>
      <c r="B769" s="68" t="s">
        <v>854</v>
      </c>
      <c r="C769" s="68" t="s">
        <v>23</v>
      </c>
      <c r="D769" s="68" t="s">
        <v>853</v>
      </c>
      <c r="E769" s="68" t="s">
        <v>18</v>
      </c>
      <c r="F769" s="69">
        <v>6000</v>
      </c>
      <c r="G769" s="69">
        <v>1500</v>
      </c>
      <c r="H769" s="69">
        <v>7500</v>
      </c>
      <c r="I769" s="75">
        <v>44283</v>
      </c>
      <c r="J769" s="68" t="s">
        <v>19</v>
      </c>
      <c r="K769" s="68">
        <v>0</v>
      </c>
      <c r="L769" s="68">
        <v>12</v>
      </c>
      <c r="M769" s="68">
        <v>12</v>
      </c>
    </row>
    <row r="770" s="21" customFormat="1" customHeight="1" spans="1:13">
      <c r="A770" s="70">
        <v>761</v>
      </c>
      <c r="B770" s="68" t="s">
        <v>855</v>
      </c>
      <c r="C770" s="68" t="s">
        <v>16</v>
      </c>
      <c r="D770" s="68" t="s">
        <v>853</v>
      </c>
      <c r="E770" s="68" t="s">
        <v>18</v>
      </c>
      <c r="F770" s="69">
        <v>2500</v>
      </c>
      <c r="G770" s="69">
        <v>625</v>
      </c>
      <c r="H770" s="69">
        <v>3125</v>
      </c>
      <c r="I770" s="75">
        <v>44801</v>
      </c>
      <c r="J770" s="68" t="s">
        <v>19</v>
      </c>
      <c r="K770" s="68">
        <v>0</v>
      </c>
      <c r="L770" s="68">
        <v>5</v>
      </c>
      <c r="M770" s="68">
        <v>5</v>
      </c>
    </row>
    <row r="771" s="21" customFormat="1" customHeight="1" spans="1:13">
      <c r="A771" s="70">
        <v>762</v>
      </c>
      <c r="B771" s="68" t="s">
        <v>856</v>
      </c>
      <c r="C771" s="68" t="s">
        <v>23</v>
      </c>
      <c r="D771" s="68" t="s">
        <v>853</v>
      </c>
      <c r="E771" s="68" t="s">
        <v>18</v>
      </c>
      <c r="F771" s="69">
        <v>4000</v>
      </c>
      <c r="G771" s="69">
        <v>1000</v>
      </c>
      <c r="H771" s="69">
        <v>5000</v>
      </c>
      <c r="I771" s="75">
        <v>44709</v>
      </c>
      <c r="J771" s="68" t="s">
        <v>19</v>
      </c>
      <c r="K771" s="68">
        <v>0</v>
      </c>
      <c r="L771" s="68">
        <v>8</v>
      </c>
      <c r="M771" s="68">
        <v>8</v>
      </c>
    </row>
    <row r="772" s="21" customFormat="1" customHeight="1" spans="1:13">
      <c r="A772" s="70">
        <v>763</v>
      </c>
      <c r="B772" s="68" t="s">
        <v>857</v>
      </c>
      <c r="C772" s="68" t="s">
        <v>16</v>
      </c>
      <c r="D772" s="68" t="s">
        <v>853</v>
      </c>
      <c r="E772" s="68" t="s">
        <v>18</v>
      </c>
      <c r="F772" s="69">
        <v>6000</v>
      </c>
      <c r="G772" s="69">
        <v>1500</v>
      </c>
      <c r="H772" s="69">
        <v>7500</v>
      </c>
      <c r="I772" s="75">
        <v>44378</v>
      </c>
      <c r="J772" s="68" t="s">
        <v>19</v>
      </c>
      <c r="K772" s="68">
        <v>0</v>
      </c>
      <c r="L772" s="68">
        <v>12</v>
      </c>
      <c r="M772" s="68">
        <v>12</v>
      </c>
    </row>
    <row r="773" s="21" customFormat="1" customHeight="1" spans="1:13">
      <c r="A773" s="70">
        <v>764</v>
      </c>
      <c r="B773" s="68" t="s">
        <v>858</v>
      </c>
      <c r="C773" s="68" t="s">
        <v>23</v>
      </c>
      <c r="D773" s="68" t="s">
        <v>853</v>
      </c>
      <c r="E773" s="68" t="s">
        <v>18</v>
      </c>
      <c r="F773" s="69">
        <v>6000</v>
      </c>
      <c r="G773" s="69">
        <v>1500</v>
      </c>
      <c r="H773" s="69">
        <v>7500</v>
      </c>
      <c r="I773" s="75">
        <v>44378</v>
      </c>
      <c r="J773" s="68" t="s">
        <v>19</v>
      </c>
      <c r="K773" s="68">
        <v>0</v>
      </c>
      <c r="L773" s="68">
        <v>12</v>
      </c>
      <c r="M773" s="68">
        <v>12</v>
      </c>
    </row>
    <row r="774" s="21" customFormat="1" customHeight="1" spans="1:13">
      <c r="A774" s="70">
        <v>765</v>
      </c>
      <c r="B774" s="68" t="s">
        <v>859</v>
      </c>
      <c r="C774" s="68" t="s">
        <v>23</v>
      </c>
      <c r="D774" s="68" t="s">
        <v>853</v>
      </c>
      <c r="E774" s="68" t="s">
        <v>18</v>
      </c>
      <c r="F774" s="69">
        <v>6000</v>
      </c>
      <c r="G774" s="69">
        <v>1500</v>
      </c>
      <c r="H774" s="69">
        <v>7500</v>
      </c>
      <c r="I774" s="75">
        <v>44393</v>
      </c>
      <c r="J774" s="68" t="s">
        <v>19</v>
      </c>
      <c r="K774" s="68">
        <v>0</v>
      </c>
      <c r="L774" s="68">
        <v>12</v>
      </c>
      <c r="M774" s="68">
        <v>12</v>
      </c>
    </row>
    <row r="775" s="21" customFormat="1" customHeight="1" spans="1:13">
      <c r="A775" s="70">
        <v>766</v>
      </c>
      <c r="B775" s="68" t="s">
        <v>860</v>
      </c>
      <c r="C775" s="68" t="s">
        <v>16</v>
      </c>
      <c r="D775" s="68" t="s">
        <v>853</v>
      </c>
      <c r="E775" s="68" t="s">
        <v>18</v>
      </c>
      <c r="F775" s="69">
        <v>6000</v>
      </c>
      <c r="G775" s="69">
        <v>1500</v>
      </c>
      <c r="H775" s="69">
        <v>7500</v>
      </c>
      <c r="I775" s="75">
        <v>44385</v>
      </c>
      <c r="J775" s="68" t="s">
        <v>19</v>
      </c>
      <c r="K775" s="68">
        <v>0</v>
      </c>
      <c r="L775" s="68">
        <v>12</v>
      </c>
      <c r="M775" s="68">
        <v>12</v>
      </c>
    </row>
    <row r="776" s="22" customFormat="1" customHeight="1" spans="1:13">
      <c r="A776" s="70">
        <v>767</v>
      </c>
      <c r="B776" s="68" t="s">
        <v>861</v>
      </c>
      <c r="C776" s="68" t="s">
        <v>16</v>
      </c>
      <c r="D776" s="68" t="s">
        <v>853</v>
      </c>
      <c r="E776" s="68" t="s">
        <v>24</v>
      </c>
      <c r="F776" s="69">
        <v>27000</v>
      </c>
      <c r="G776" s="69">
        <v>6750</v>
      </c>
      <c r="H776" s="69">
        <v>33750</v>
      </c>
      <c r="I776" s="75">
        <v>44105</v>
      </c>
      <c r="J776" s="68" t="s">
        <v>19</v>
      </c>
      <c r="K776" s="68">
        <v>0</v>
      </c>
      <c r="L776" s="68">
        <v>27</v>
      </c>
      <c r="M776" s="68">
        <v>27</v>
      </c>
    </row>
    <row r="777" s="8" customFormat="1" customHeight="1" spans="1:16341">
      <c r="A777" s="70">
        <v>768</v>
      </c>
      <c r="B777" s="68" t="s">
        <v>862</v>
      </c>
      <c r="C777" s="68" t="s">
        <v>16</v>
      </c>
      <c r="D777" s="68" t="s">
        <v>863</v>
      </c>
      <c r="E777" s="68" t="s">
        <v>18</v>
      </c>
      <c r="F777" s="69">
        <v>1500</v>
      </c>
      <c r="G777" s="69">
        <v>375</v>
      </c>
      <c r="H777" s="69">
        <v>1875</v>
      </c>
      <c r="I777" s="75">
        <v>44562</v>
      </c>
      <c r="J777" s="75">
        <v>44835</v>
      </c>
      <c r="K777" s="68">
        <v>6</v>
      </c>
      <c r="L777" s="68">
        <v>3</v>
      </c>
      <c r="M777" s="68">
        <v>12</v>
      </c>
      <c r="XDM777" s="10"/>
    </row>
    <row r="778" s="23" customFormat="1" customHeight="1" spans="1:16341">
      <c r="A778" s="70">
        <v>769</v>
      </c>
      <c r="B778" s="68" t="s">
        <v>864</v>
      </c>
      <c r="C778" s="68" t="s">
        <v>16</v>
      </c>
      <c r="D778" s="68" t="s">
        <v>863</v>
      </c>
      <c r="E778" s="68" t="s">
        <v>18</v>
      </c>
      <c r="F778" s="69">
        <v>2000</v>
      </c>
      <c r="G778" s="69">
        <v>500</v>
      </c>
      <c r="H778" s="69">
        <f>F778+G778</f>
        <v>2500</v>
      </c>
      <c r="I778" s="75">
        <v>44805</v>
      </c>
      <c r="J778" s="75">
        <v>44927</v>
      </c>
      <c r="K778" s="68">
        <v>0</v>
      </c>
      <c r="L778" s="68">
        <v>4</v>
      </c>
      <c r="M778" s="68">
        <v>4</v>
      </c>
      <c r="XDM778" s="10"/>
    </row>
    <row r="779" s="11" customFormat="1" customHeight="1" spans="1:13">
      <c r="A779" s="70">
        <v>770</v>
      </c>
      <c r="B779" s="68" t="s">
        <v>865</v>
      </c>
      <c r="C779" s="68" t="s">
        <v>16</v>
      </c>
      <c r="D779" s="68" t="s">
        <v>863</v>
      </c>
      <c r="E779" s="68" t="s">
        <v>18</v>
      </c>
      <c r="F779" s="69">
        <v>4500</v>
      </c>
      <c r="G779" s="69">
        <v>1125</v>
      </c>
      <c r="H779" s="69">
        <f>F779+G779</f>
        <v>5625</v>
      </c>
      <c r="I779" s="75">
        <v>44652</v>
      </c>
      <c r="J779" s="75">
        <v>44927</v>
      </c>
      <c r="K779" s="68">
        <v>0</v>
      </c>
      <c r="L779" s="68">
        <v>9</v>
      </c>
      <c r="M779" s="68">
        <v>9</v>
      </c>
    </row>
    <row r="780" s="24" customFormat="1" customHeight="1" spans="1:13">
      <c r="A780" s="70">
        <v>771</v>
      </c>
      <c r="B780" s="56" t="s">
        <v>866</v>
      </c>
      <c r="C780" s="56" t="s">
        <v>16</v>
      </c>
      <c r="D780" s="56" t="s">
        <v>867</v>
      </c>
      <c r="E780" s="56" t="s">
        <v>24</v>
      </c>
      <c r="F780" s="90">
        <v>6000</v>
      </c>
      <c r="G780" s="90">
        <v>1500</v>
      </c>
      <c r="H780" s="90">
        <v>7500</v>
      </c>
      <c r="I780" s="60">
        <v>44013</v>
      </c>
      <c r="J780" s="87" t="s">
        <v>27</v>
      </c>
      <c r="K780" s="77">
        <v>24</v>
      </c>
      <c r="L780" s="87" t="s">
        <v>825</v>
      </c>
      <c r="M780" s="87" t="s">
        <v>868</v>
      </c>
    </row>
    <row r="781" s="22" customFormat="1" customHeight="1" spans="1:13">
      <c r="A781" s="70">
        <v>772</v>
      </c>
      <c r="B781" s="68" t="s">
        <v>869</v>
      </c>
      <c r="C781" s="68" t="s">
        <v>23</v>
      </c>
      <c r="D781" s="68" t="s">
        <v>870</v>
      </c>
      <c r="E781" s="68" t="s">
        <v>18</v>
      </c>
      <c r="F781" s="69">
        <v>6000</v>
      </c>
      <c r="G781" s="69">
        <v>1500</v>
      </c>
      <c r="H781" s="69">
        <v>7500</v>
      </c>
      <c r="I781" s="75">
        <v>44348</v>
      </c>
      <c r="J781" s="75" t="s">
        <v>19</v>
      </c>
      <c r="K781" s="68">
        <v>0</v>
      </c>
      <c r="L781" s="68">
        <v>12</v>
      </c>
      <c r="M781" s="68">
        <v>12</v>
      </c>
    </row>
    <row r="782" s="24" customFormat="1" customHeight="1" spans="1:13">
      <c r="A782" s="70">
        <v>773</v>
      </c>
      <c r="B782" s="68" t="s">
        <v>871</v>
      </c>
      <c r="C782" s="68" t="s">
        <v>16</v>
      </c>
      <c r="D782" s="68" t="s">
        <v>872</v>
      </c>
      <c r="E782" s="68" t="s">
        <v>18</v>
      </c>
      <c r="F782" s="69">
        <v>6000</v>
      </c>
      <c r="G782" s="69">
        <v>1500</v>
      </c>
      <c r="H782" s="69">
        <v>7500</v>
      </c>
      <c r="I782" s="75">
        <v>43831</v>
      </c>
      <c r="J782" s="68" t="s">
        <v>19</v>
      </c>
      <c r="K782" s="68">
        <v>0</v>
      </c>
      <c r="L782" s="109" t="s">
        <v>788</v>
      </c>
      <c r="M782" s="109" t="s">
        <v>788</v>
      </c>
    </row>
    <row r="783" s="24" customFormat="1" customHeight="1" spans="1:13">
      <c r="A783" s="70">
        <v>774</v>
      </c>
      <c r="B783" s="68" t="s">
        <v>873</v>
      </c>
      <c r="C783" s="68" t="s">
        <v>23</v>
      </c>
      <c r="D783" s="68" t="s">
        <v>874</v>
      </c>
      <c r="E783" s="68" t="s">
        <v>18</v>
      </c>
      <c r="F783" s="69">
        <v>6000</v>
      </c>
      <c r="G783" s="69">
        <v>1500</v>
      </c>
      <c r="H783" s="69">
        <v>7500</v>
      </c>
      <c r="I783" s="75">
        <v>44256</v>
      </c>
      <c r="J783" s="68" t="s">
        <v>19</v>
      </c>
      <c r="K783" s="68">
        <v>0</v>
      </c>
      <c r="L783" s="68" t="s">
        <v>788</v>
      </c>
      <c r="M783" s="68" t="s">
        <v>788</v>
      </c>
    </row>
    <row r="784" s="23" customFormat="1" customHeight="1" spans="1:13">
      <c r="A784" s="70">
        <v>775</v>
      </c>
      <c r="B784" s="68" t="s">
        <v>875</v>
      </c>
      <c r="C784" s="68" t="s">
        <v>23</v>
      </c>
      <c r="D784" s="109" t="s">
        <v>876</v>
      </c>
      <c r="E784" s="68" t="s">
        <v>18</v>
      </c>
      <c r="F784" s="69">
        <v>6000</v>
      </c>
      <c r="G784" s="69">
        <v>1500</v>
      </c>
      <c r="H784" s="69">
        <f>G784+F784</f>
        <v>7500</v>
      </c>
      <c r="I784" s="75">
        <v>44378</v>
      </c>
      <c r="J784" s="75" t="s">
        <v>19</v>
      </c>
      <c r="K784" s="68">
        <v>0</v>
      </c>
      <c r="L784" s="68">
        <v>12</v>
      </c>
      <c r="M784" s="68">
        <v>12</v>
      </c>
    </row>
    <row r="785" s="22" customFormat="1" customHeight="1" spans="1:13">
      <c r="A785" s="70">
        <v>776</v>
      </c>
      <c r="B785" s="68" t="s">
        <v>877</v>
      </c>
      <c r="C785" s="68" t="s">
        <v>23</v>
      </c>
      <c r="D785" s="109" t="s">
        <v>876</v>
      </c>
      <c r="E785" s="68" t="s">
        <v>18</v>
      </c>
      <c r="F785" s="69">
        <v>6000</v>
      </c>
      <c r="G785" s="69">
        <v>1500</v>
      </c>
      <c r="H785" s="69">
        <f>G785+F785</f>
        <v>7500</v>
      </c>
      <c r="I785" s="75">
        <v>44378</v>
      </c>
      <c r="J785" s="75" t="s">
        <v>19</v>
      </c>
      <c r="K785" s="68">
        <v>0</v>
      </c>
      <c r="L785" s="68">
        <v>12</v>
      </c>
      <c r="M785" s="68">
        <v>12</v>
      </c>
    </row>
    <row r="786" s="25" customFormat="1" customHeight="1" spans="1:13">
      <c r="A786" s="70">
        <v>777</v>
      </c>
      <c r="B786" s="68" t="s">
        <v>878</v>
      </c>
      <c r="C786" s="68" t="s">
        <v>23</v>
      </c>
      <c r="D786" s="68" t="s">
        <v>879</v>
      </c>
      <c r="E786" s="68" t="s">
        <v>18</v>
      </c>
      <c r="F786" s="69">
        <v>6000</v>
      </c>
      <c r="G786" s="69">
        <v>1500</v>
      </c>
      <c r="H786" s="69">
        <v>7500</v>
      </c>
      <c r="I786" s="75">
        <v>44440</v>
      </c>
      <c r="J786" s="75" t="s">
        <v>19</v>
      </c>
      <c r="K786" s="68">
        <v>0</v>
      </c>
      <c r="L786" s="68">
        <v>12</v>
      </c>
      <c r="M786" s="68">
        <v>12</v>
      </c>
    </row>
    <row r="787" s="25" customFormat="1" customHeight="1" spans="1:13">
      <c r="A787" s="70">
        <v>778</v>
      </c>
      <c r="B787" s="68" t="s">
        <v>880</v>
      </c>
      <c r="C787" s="68" t="s">
        <v>23</v>
      </c>
      <c r="D787" s="68" t="s">
        <v>879</v>
      </c>
      <c r="E787" s="68" t="s">
        <v>18</v>
      </c>
      <c r="F787" s="69">
        <v>6000</v>
      </c>
      <c r="G787" s="69">
        <v>1500</v>
      </c>
      <c r="H787" s="69">
        <v>7500</v>
      </c>
      <c r="I787" s="75">
        <v>44440</v>
      </c>
      <c r="J787" s="75" t="s">
        <v>19</v>
      </c>
      <c r="K787" s="68">
        <v>0</v>
      </c>
      <c r="L787" s="68">
        <v>12</v>
      </c>
      <c r="M787" s="68">
        <v>12</v>
      </c>
    </row>
    <row r="788" s="25" customFormat="1" customHeight="1" spans="1:13">
      <c r="A788" s="70">
        <v>779</v>
      </c>
      <c r="B788" s="68" t="s">
        <v>881</v>
      </c>
      <c r="C788" s="68" t="s">
        <v>16</v>
      </c>
      <c r="D788" s="68" t="s">
        <v>879</v>
      </c>
      <c r="E788" s="68" t="s">
        <v>18</v>
      </c>
      <c r="F788" s="69">
        <v>6000</v>
      </c>
      <c r="G788" s="69">
        <v>1500</v>
      </c>
      <c r="H788" s="69">
        <v>7500</v>
      </c>
      <c r="I788" s="75">
        <v>44440</v>
      </c>
      <c r="J788" s="75" t="s">
        <v>19</v>
      </c>
      <c r="K788" s="68">
        <v>0</v>
      </c>
      <c r="L788" s="68">
        <v>12</v>
      </c>
      <c r="M788" s="68">
        <v>12</v>
      </c>
    </row>
    <row r="789" s="25" customFormat="1" customHeight="1" spans="1:13">
      <c r="A789" s="70">
        <v>780</v>
      </c>
      <c r="B789" s="68" t="s">
        <v>882</v>
      </c>
      <c r="C789" s="68" t="s">
        <v>23</v>
      </c>
      <c r="D789" s="68" t="s">
        <v>879</v>
      </c>
      <c r="E789" s="68" t="s">
        <v>18</v>
      </c>
      <c r="F789" s="69">
        <v>6000</v>
      </c>
      <c r="G789" s="69">
        <v>1500</v>
      </c>
      <c r="H789" s="69">
        <v>7500</v>
      </c>
      <c r="I789" s="75">
        <v>44531</v>
      </c>
      <c r="J789" s="75" t="s">
        <v>19</v>
      </c>
      <c r="K789" s="68">
        <v>0</v>
      </c>
      <c r="L789" s="68">
        <v>12</v>
      </c>
      <c r="M789" s="68">
        <v>12</v>
      </c>
    </row>
    <row r="790" s="25" customFormat="1" customHeight="1" spans="1:13">
      <c r="A790" s="70">
        <v>781</v>
      </c>
      <c r="B790" s="68" t="s">
        <v>883</v>
      </c>
      <c r="C790" s="68" t="s">
        <v>23</v>
      </c>
      <c r="D790" s="68" t="s">
        <v>884</v>
      </c>
      <c r="E790" s="68" t="s">
        <v>18</v>
      </c>
      <c r="F790" s="69">
        <v>6000</v>
      </c>
      <c r="G790" s="69">
        <v>1500</v>
      </c>
      <c r="H790" s="69">
        <v>7500</v>
      </c>
      <c r="I790" s="75">
        <v>44440</v>
      </c>
      <c r="J790" s="68" t="s">
        <v>19</v>
      </c>
      <c r="K790" s="68">
        <v>0</v>
      </c>
      <c r="L790" s="109" t="s">
        <v>788</v>
      </c>
      <c r="M790" s="109" t="s">
        <v>788</v>
      </c>
    </row>
    <row r="791" s="25" customFormat="1" customHeight="1" spans="1:13">
      <c r="A791" s="70">
        <v>782</v>
      </c>
      <c r="B791" s="68" t="s">
        <v>885</v>
      </c>
      <c r="C791" s="68" t="s">
        <v>23</v>
      </c>
      <c r="D791" s="68" t="s">
        <v>884</v>
      </c>
      <c r="E791" s="68" t="s">
        <v>18</v>
      </c>
      <c r="F791" s="69">
        <v>6000</v>
      </c>
      <c r="G791" s="69">
        <v>1500</v>
      </c>
      <c r="H791" s="69">
        <v>7500</v>
      </c>
      <c r="I791" s="75">
        <v>44440</v>
      </c>
      <c r="J791" s="68" t="s">
        <v>19</v>
      </c>
      <c r="K791" s="68">
        <v>0</v>
      </c>
      <c r="L791" s="109" t="s">
        <v>788</v>
      </c>
      <c r="M791" s="109" t="s">
        <v>788</v>
      </c>
    </row>
    <row r="792" s="25" customFormat="1" customHeight="1" spans="1:13">
      <c r="A792" s="70">
        <v>783</v>
      </c>
      <c r="B792" s="68" t="s">
        <v>886</v>
      </c>
      <c r="C792" s="68" t="s">
        <v>23</v>
      </c>
      <c r="D792" s="68" t="s">
        <v>884</v>
      </c>
      <c r="E792" s="68" t="s">
        <v>18</v>
      </c>
      <c r="F792" s="69">
        <v>6000</v>
      </c>
      <c r="G792" s="69">
        <v>1500</v>
      </c>
      <c r="H792" s="69">
        <v>7500</v>
      </c>
      <c r="I792" s="75">
        <v>44409</v>
      </c>
      <c r="J792" s="68" t="s">
        <v>19</v>
      </c>
      <c r="K792" s="68">
        <v>0</v>
      </c>
      <c r="L792" s="109" t="s">
        <v>788</v>
      </c>
      <c r="M792" s="109" t="s">
        <v>788</v>
      </c>
    </row>
    <row r="793" s="25" customFormat="1" customHeight="1" spans="1:13">
      <c r="A793" s="70">
        <v>784</v>
      </c>
      <c r="B793" s="68" t="s">
        <v>887</v>
      </c>
      <c r="C793" s="68" t="s">
        <v>23</v>
      </c>
      <c r="D793" s="68" t="s">
        <v>884</v>
      </c>
      <c r="E793" s="68" t="s">
        <v>18</v>
      </c>
      <c r="F793" s="69">
        <v>6000</v>
      </c>
      <c r="G793" s="69">
        <v>1500</v>
      </c>
      <c r="H793" s="69">
        <v>7500</v>
      </c>
      <c r="I793" s="75">
        <v>44531</v>
      </c>
      <c r="J793" s="68" t="s">
        <v>19</v>
      </c>
      <c r="K793" s="68">
        <v>0</v>
      </c>
      <c r="L793" s="109" t="s">
        <v>788</v>
      </c>
      <c r="M793" s="109" t="s">
        <v>788</v>
      </c>
    </row>
    <row r="794" s="25" customFormat="1" customHeight="1" spans="1:13">
      <c r="A794" s="70">
        <v>785</v>
      </c>
      <c r="B794" s="68" t="s">
        <v>888</v>
      </c>
      <c r="C794" s="68" t="s">
        <v>16</v>
      </c>
      <c r="D794" s="68" t="s">
        <v>884</v>
      </c>
      <c r="E794" s="68" t="s">
        <v>18</v>
      </c>
      <c r="F794" s="69">
        <v>6000</v>
      </c>
      <c r="G794" s="69">
        <v>1500</v>
      </c>
      <c r="H794" s="69">
        <v>7500</v>
      </c>
      <c r="I794" s="75">
        <v>44409</v>
      </c>
      <c r="J794" s="68" t="s">
        <v>19</v>
      </c>
      <c r="K794" s="68">
        <v>0</v>
      </c>
      <c r="L794" s="109" t="s">
        <v>788</v>
      </c>
      <c r="M794" s="109" t="s">
        <v>788</v>
      </c>
    </row>
    <row r="795" s="25" customFormat="1" customHeight="1" spans="1:13">
      <c r="A795" s="70">
        <v>786</v>
      </c>
      <c r="B795" s="68" t="s">
        <v>889</v>
      </c>
      <c r="C795" s="68" t="s">
        <v>23</v>
      </c>
      <c r="D795" s="68" t="s">
        <v>884</v>
      </c>
      <c r="E795" s="68" t="s">
        <v>18</v>
      </c>
      <c r="F795" s="69">
        <v>6000</v>
      </c>
      <c r="G795" s="69">
        <v>1500</v>
      </c>
      <c r="H795" s="69">
        <v>7500</v>
      </c>
      <c r="I795" s="75">
        <v>44044</v>
      </c>
      <c r="J795" s="68" t="s">
        <v>19</v>
      </c>
      <c r="K795" s="68">
        <v>0</v>
      </c>
      <c r="L795" s="109" t="s">
        <v>788</v>
      </c>
      <c r="M795" s="109" t="s">
        <v>788</v>
      </c>
    </row>
    <row r="796" s="25" customFormat="1" customHeight="1" spans="1:13">
      <c r="A796" s="70">
        <v>787</v>
      </c>
      <c r="B796" s="68" t="s">
        <v>890</v>
      </c>
      <c r="C796" s="68" t="s">
        <v>23</v>
      </c>
      <c r="D796" s="68" t="s">
        <v>884</v>
      </c>
      <c r="E796" s="68" t="s">
        <v>18</v>
      </c>
      <c r="F796" s="69">
        <v>6000</v>
      </c>
      <c r="G796" s="69">
        <v>1500</v>
      </c>
      <c r="H796" s="69">
        <v>7500</v>
      </c>
      <c r="I796" s="75">
        <v>44348</v>
      </c>
      <c r="J796" s="68" t="s">
        <v>19</v>
      </c>
      <c r="K796" s="68">
        <v>0</v>
      </c>
      <c r="L796" s="109" t="s">
        <v>788</v>
      </c>
      <c r="M796" s="109" t="s">
        <v>788</v>
      </c>
    </row>
    <row r="797" s="25" customFormat="1" customHeight="1" spans="1:13">
      <c r="A797" s="62" t="s">
        <v>891</v>
      </c>
      <c r="B797" s="63"/>
      <c r="C797" s="63"/>
      <c r="D797" s="64"/>
      <c r="E797" s="65"/>
      <c r="F797" s="66">
        <f>SUM(F728:F796)</f>
        <v>431000</v>
      </c>
      <c r="G797" s="66">
        <f>SUM(G728:G796)</f>
        <v>107750</v>
      </c>
      <c r="H797" s="66">
        <f>SUM(H728:H796)</f>
        <v>538750</v>
      </c>
      <c r="I797" s="74"/>
      <c r="J797" s="74"/>
      <c r="K797" s="65"/>
      <c r="L797" s="65"/>
      <c r="M797" s="65"/>
    </row>
    <row r="798" s="25" customFormat="1" customHeight="1" spans="1:13">
      <c r="A798" s="97">
        <v>788</v>
      </c>
      <c r="B798" s="56" t="s">
        <v>892</v>
      </c>
      <c r="C798" s="56" t="s">
        <v>23</v>
      </c>
      <c r="D798" s="56" t="s">
        <v>893</v>
      </c>
      <c r="E798" s="56" t="s">
        <v>24</v>
      </c>
      <c r="F798" s="90">
        <v>18000</v>
      </c>
      <c r="G798" s="90">
        <v>4500</v>
      </c>
      <c r="H798" s="90">
        <v>22500</v>
      </c>
      <c r="I798" s="86">
        <v>44378</v>
      </c>
      <c r="J798" s="86" t="s">
        <v>19</v>
      </c>
      <c r="K798" s="77">
        <v>0</v>
      </c>
      <c r="L798" s="77">
        <v>18</v>
      </c>
      <c r="M798" s="77">
        <v>18</v>
      </c>
    </row>
    <row r="799" s="25" customFormat="1" customHeight="1" spans="1:13">
      <c r="A799" s="97">
        <v>789</v>
      </c>
      <c r="B799" s="56" t="s">
        <v>894</v>
      </c>
      <c r="C799" s="56" t="s">
        <v>23</v>
      </c>
      <c r="D799" s="56" t="s">
        <v>893</v>
      </c>
      <c r="E799" s="56" t="s">
        <v>24</v>
      </c>
      <c r="F799" s="90">
        <v>18000</v>
      </c>
      <c r="G799" s="90">
        <v>4500</v>
      </c>
      <c r="H799" s="90">
        <v>22500</v>
      </c>
      <c r="I799" s="86">
        <v>44378</v>
      </c>
      <c r="J799" s="86" t="s">
        <v>19</v>
      </c>
      <c r="K799" s="77">
        <v>0</v>
      </c>
      <c r="L799" s="77">
        <v>18</v>
      </c>
      <c r="M799" s="77">
        <v>18</v>
      </c>
    </row>
    <row r="800" s="25" customFormat="1" customHeight="1" spans="1:13">
      <c r="A800" s="97">
        <v>790</v>
      </c>
      <c r="B800" s="56" t="s">
        <v>895</v>
      </c>
      <c r="C800" s="56" t="s">
        <v>16</v>
      </c>
      <c r="D800" s="56" t="s">
        <v>893</v>
      </c>
      <c r="E800" s="56" t="s">
        <v>24</v>
      </c>
      <c r="F800" s="90">
        <v>18000</v>
      </c>
      <c r="G800" s="90">
        <v>4500</v>
      </c>
      <c r="H800" s="90">
        <v>22500</v>
      </c>
      <c r="I800" s="86">
        <v>44378</v>
      </c>
      <c r="J800" s="86" t="s">
        <v>19</v>
      </c>
      <c r="K800" s="77">
        <v>0</v>
      </c>
      <c r="L800" s="77">
        <v>18</v>
      </c>
      <c r="M800" s="77">
        <v>18</v>
      </c>
    </row>
    <row r="801" s="25" customFormat="1" customHeight="1" spans="1:13">
      <c r="A801" s="97">
        <v>791</v>
      </c>
      <c r="B801" s="56" t="s">
        <v>896</v>
      </c>
      <c r="C801" s="56" t="s">
        <v>23</v>
      </c>
      <c r="D801" s="56" t="s">
        <v>893</v>
      </c>
      <c r="E801" s="56" t="s">
        <v>24</v>
      </c>
      <c r="F801" s="90">
        <v>18000</v>
      </c>
      <c r="G801" s="90">
        <v>4500</v>
      </c>
      <c r="H801" s="90">
        <v>22500</v>
      </c>
      <c r="I801" s="86">
        <v>44378</v>
      </c>
      <c r="J801" s="86" t="s">
        <v>19</v>
      </c>
      <c r="K801" s="77">
        <v>0</v>
      </c>
      <c r="L801" s="77">
        <v>18</v>
      </c>
      <c r="M801" s="77">
        <v>18</v>
      </c>
    </row>
    <row r="802" s="26" customFormat="1" customHeight="1" spans="1:13">
      <c r="A802" s="97">
        <v>792</v>
      </c>
      <c r="B802" s="56" t="s">
        <v>897</v>
      </c>
      <c r="C802" s="56" t="s">
        <v>23</v>
      </c>
      <c r="D802" s="56" t="s">
        <v>893</v>
      </c>
      <c r="E802" s="56" t="s">
        <v>24</v>
      </c>
      <c r="F802" s="90">
        <v>29000</v>
      </c>
      <c r="G802" s="90">
        <v>7250</v>
      </c>
      <c r="H802" s="90">
        <v>36250</v>
      </c>
      <c r="I802" s="86">
        <v>44044</v>
      </c>
      <c r="J802" s="86" t="s">
        <v>19</v>
      </c>
      <c r="K802" s="77">
        <v>0</v>
      </c>
      <c r="L802" s="77">
        <v>29</v>
      </c>
      <c r="M802" s="77">
        <v>29</v>
      </c>
    </row>
    <row r="803" s="27" customFormat="1" customHeight="1" spans="1:13">
      <c r="A803" s="97">
        <v>793</v>
      </c>
      <c r="B803" s="56" t="s">
        <v>898</v>
      </c>
      <c r="C803" s="56" t="s">
        <v>23</v>
      </c>
      <c r="D803" s="56" t="s">
        <v>893</v>
      </c>
      <c r="E803" s="56" t="s">
        <v>24</v>
      </c>
      <c r="F803" s="90">
        <v>26000</v>
      </c>
      <c r="G803" s="90">
        <v>6500</v>
      </c>
      <c r="H803" s="90">
        <v>32500</v>
      </c>
      <c r="I803" s="86">
        <v>44136</v>
      </c>
      <c r="J803" s="86" t="s">
        <v>19</v>
      </c>
      <c r="K803" s="77">
        <v>0</v>
      </c>
      <c r="L803" s="77">
        <v>26</v>
      </c>
      <c r="M803" s="77">
        <v>26</v>
      </c>
    </row>
    <row r="804" s="28" customFormat="1" customHeight="1" spans="1:13">
      <c r="A804" s="97">
        <v>794</v>
      </c>
      <c r="B804" s="56" t="s">
        <v>899</v>
      </c>
      <c r="C804" s="56" t="s">
        <v>23</v>
      </c>
      <c r="D804" s="56" t="s">
        <v>893</v>
      </c>
      <c r="E804" s="56" t="s">
        <v>24</v>
      </c>
      <c r="F804" s="90">
        <v>3000</v>
      </c>
      <c r="G804" s="90">
        <v>750</v>
      </c>
      <c r="H804" s="90">
        <v>3750</v>
      </c>
      <c r="I804" s="86">
        <v>44378</v>
      </c>
      <c r="J804" s="86">
        <v>44835</v>
      </c>
      <c r="K804" s="77">
        <v>14</v>
      </c>
      <c r="L804" s="77">
        <v>3</v>
      </c>
      <c r="M804" s="77">
        <v>17</v>
      </c>
    </row>
    <row r="805" s="28" customFormat="1" customHeight="1" spans="1:13">
      <c r="A805" s="97">
        <v>795</v>
      </c>
      <c r="B805" s="56" t="s">
        <v>900</v>
      </c>
      <c r="C805" s="56" t="s">
        <v>16</v>
      </c>
      <c r="D805" s="56" t="s">
        <v>893</v>
      </c>
      <c r="E805" s="56" t="s">
        <v>24</v>
      </c>
      <c r="F805" s="90">
        <v>3000</v>
      </c>
      <c r="G805" s="90">
        <v>750</v>
      </c>
      <c r="H805" s="90">
        <v>3750</v>
      </c>
      <c r="I805" s="86">
        <v>44013</v>
      </c>
      <c r="J805" s="86">
        <v>44835</v>
      </c>
      <c r="K805" s="77">
        <v>27</v>
      </c>
      <c r="L805" s="77">
        <v>3</v>
      </c>
      <c r="M805" s="77">
        <v>30</v>
      </c>
    </row>
    <row r="806" s="28" customFormat="1" customHeight="1" spans="1:13">
      <c r="A806" s="97">
        <v>796</v>
      </c>
      <c r="B806" s="56" t="s">
        <v>901</v>
      </c>
      <c r="C806" s="56" t="s">
        <v>23</v>
      </c>
      <c r="D806" s="56" t="s">
        <v>893</v>
      </c>
      <c r="E806" s="56" t="s">
        <v>24</v>
      </c>
      <c r="F806" s="90">
        <v>3000</v>
      </c>
      <c r="G806" s="90">
        <v>750</v>
      </c>
      <c r="H806" s="90">
        <v>3750</v>
      </c>
      <c r="I806" s="86">
        <v>44378</v>
      </c>
      <c r="J806" s="86">
        <v>44835</v>
      </c>
      <c r="K806" s="77">
        <v>15</v>
      </c>
      <c r="L806" s="77">
        <v>3</v>
      </c>
      <c r="M806" s="77">
        <v>18</v>
      </c>
    </row>
    <row r="807" s="28" customFormat="1" customHeight="1" spans="1:13">
      <c r="A807" s="97">
        <v>797</v>
      </c>
      <c r="B807" s="56" t="s">
        <v>902</v>
      </c>
      <c r="C807" s="56" t="s">
        <v>23</v>
      </c>
      <c r="D807" s="56" t="s">
        <v>893</v>
      </c>
      <c r="E807" s="56" t="s">
        <v>24</v>
      </c>
      <c r="F807" s="90">
        <v>3000</v>
      </c>
      <c r="G807" s="90">
        <v>750</v>
      </c>
      <c r="H807" s="90">
        <v>3750</v>
      </c>
      <c r="I807" s="86">
        <v>44378</v>
      </c>
      <c r="J807" s="86">
        <v>44835</v>
      </c>
      <c r="K807" s="77">
        <v>15</v>
      </c>
      <c r="L807" s="77">
        <v>3</v>
      </c>
      <c r="M807" s="77">
        <v>18</v>
      </c>
    </row>
    <row r="808" s="28" customFormat="1" customHeight="1" spans="1:13">
      <c r="A808" s="97">
        <v>798</v>
      </c>
      <c r="B808" s="56" t="s">
        <v>903</v>
      </c>
      <c r="C808" s="56" t="s">
        <v>23</v>
      </c>
      <c r="D808" s="56" t="s">
        <v>893</v>
      </c>
      <c r="E808" s="56" t="s">
        <v>24</v>
      </c>
      <c r="F808" s="90">
        <v>3000</v>
      </c>
      <c r="G808" s="90">
        <v>750</v>
      </c>
      <c r="H808" s="90">
        <v>3750</v>
      </c>
      <c r="I808" s="86">
        <v>44105</v>
      </c>
      <c r="J808" s="86">
        <v>44835</v>
      </c>
      <c r="K808" s="77">
        <v>24</v>
      </c>
      <c r="L808" s="77">
        <v>3</v>
      </c>
      <c r="M808" s="77">
        <v>27</v>
      </c>
    </row>
    <row r="809" s="28" customFormat="1" customHeight="1" spans="1:13">
      <c r="A809" s="97">
        <v>799</v>
      </c>
      <c r="B809" s="56" t="s">
        <v>904</v>
      </c>
      <c r="C809" s="56" t="s">
        <v>23</v>
      </c>
      <c r="D809" s="56" t="s">
        <v>893</v>
      </c>
      <c r="E809" s="56" t="s">
        <v>24</v>
      </c>
      <c r="F809" s="90">
        <v>3000</v>
      </c>
      <c r="G809" s="90">
        <v>750</v>
      </c>
      <c r="H809" s="90">
        <v>3750</v>
      </c>
      <c r="I809" s="86">
        <v>44044</v>
      </c>
      <c r="J809" s="86">
        <v>44835</v>
      </c>
      <c r="K809" s="77">
        <v>26</v>
      </c>
      <c r="L809" s="77">
        <v>3</v>
      </c>
      <c r="M809" s="77">
        <v>29</v>
      </c>
    </row>
    <row r="810" s="28" customFormat="1" customHeight="1" spans="1:13">
      <c r="A810" s="97">
        <v>800</v>
      </c>
      <c r="B810" s="56" t="s">
        <v>905</v>
      </c>
      <c r="C810" s="56" t="s">
        <v>23</v>
      </c>
      <c r="D810" s="56" t="s">
        <v>893</v>
      </c>
      <c r="E810" s="56" t="s">
        <v>24</v>
      </c>
      <c r="F810" s="90">
        <v>3000</v>
      </c>
      <c r="G810" s="90">
        <v>750</v>
      </c>
      <c r="H810" s="90">
        <v>3750</v>
      </c>
      <c r="I810" s="86">
        <v>44378</v>
      </c>
      <c r="J810" s="86">
        <v>44835</v>
      </c>
      <c r="K810" s="77">
        <v>15</v>
      </c>
      <c r="L810" s="77">
        <v>3</v>
      </c>
      <c r="M810" s="77">
        <v>18</v>
      </c>
    </row>
    <row r="811" s="28" customFormat="1" customHeight="1" spans="1:13">
      <c r="A811" s="97">
        <v>801</v>
      </c>
      <c r="B811" s="56" t="s">
        <v>906</v>
      </c>
      <c r="C811" s="56" t="s">
        <v>23</v>
      </c>
      <c r="D811" s="56" t="s">
        <v>893</v>
      </c>
      <c r="E811" s="56" t="s">
        <v>24</v>
      </c>
      <c r="F811" s="90">
        <v>3000</v>
      </c>
      <c r="G811" s="90">
        <v>750</v>
      </c>
      <c r="H811" s="90">
        <v>3750</v>
      </c>
      <c r="I811" s="86">
        <v>44378</v>
      </c>
      <c r="J811" s="86">
        <v>44835</v>
      </c>
      <c r="K811" s="77">
        <v>15</v>
      </c>
      <c r="L811" s="77">
        <v>3</v>
      </c>
      <c r="M811" s="77">
        <v>18</v>
      </c>
    </row>
    <row r="812" s="28" customFormat="1" customHeight="1" spans="1:13">
      <c r="A812" s="97">
        <v>802</v>
      </c>
      <c r="B812" s="56" t="s">
        <v>907</v>
      </c>
      <c r="C812" s="56" t="s">
        <v>16</v>
      </c>
      <c r="D812" s="56" t="s">
        <v>893</v>
      </c>
      <c r="E812" s="56" t="s">
        <v>24</v>
      </c>
      <c r="F812" s="90">
        <v>3000</v>
      </c>
      <c r="G812" s="90">
        <v>750</v>
      </c>
      <c r="H812" s="90">
        <v>3750</v>
      </c>
      <c r="I812" s="60">
        <v>44378</v>
      </c>
      <c r="J812" s="60">
        <v>44835</v>
      </c>
      <c r="K812" s="56">
        <v>15</v>
      </c>
      <c r="L812" s="56">
        <v>3</v>
      </c>
      <c r="M812" s="56">
        <v>18</v>
      </c>
    </row>
    <row r="813" s="28" customFormat="1" customHeight="1" spans="1:13">
      <c r="A813" s="97">
        <v>803</v>
      </c>
      <c r="B813" s="56" t="s">
        <v>908</v>
      </c>
      <c r="C813" s="56" t="s">
        <v>16</v>
      </c>
      <c r="D813" s="56" t="s">
        <v>893</v>
      </c>
      <c r="E813" s="56" t="s">
        <v>24</v>
      </c>
      <c r="F813" s="90">
        <v>3000</v>
      </c>
      <c r="G813" s="90">
        <v>750</v>
      </c>
      <c r="H813" s="90">
        <v>3750</v>
      </c>
      <c r="I813" s="60">
        <v>44378</v>
      </c>
      <c r="J813" s="60">
        <v>44835</v>
      </c>
      <c r="K813" s="56">
        <v>15</v>
      </c>
      <c r="L813" s="56">
        <v>3</v>
      </c>
      <c r="M813" s="56">
        <v>18</v>
      </c>
    </row>
    <row r="814" s="28" customFormat="1" customHeight="1" spans="1:13">
      <c r="A814" s="97">
        <v>804</v>
      </c>
      <c r="B814" s="56" t="s">
        <v>722</v>
      </c>
      <c r="C814" s="56" t="s">
        <v>23</v>
      </c>
      <c r="D814" s="56" t="s">
        <v>893</v>
      </c>
      <c r="E814" s="56" t="s">
        <v>24</v>
      </c>
      <c r="F814" s="90">
        <v>3000</v>
      </c>
      <c r="G814" s="90">
        <v>750</v>
      </c>
      <c r="H814" s="90">
        <v>3750</v>
      </c>
      <c r="I814" s="60">
        <v>44378</v>
      </c>
      <c r="J814" s="60">
        <v>44835</v>
      </c>
      <c r="K814" s="56">
        <v>15</v>
      </c>
      <c r="L814" s="56">
        <v>3</v>
      </c>
      <c r="M814" s="56">
        <v>18</v>
      </c>
    </row>
    <row r="815" s="28" customFormat="1" customHeight="1" spans="1:13">
      <c r="A815" s="97">
        <v>805</v>
      </c>
      <c r="B815" s="56" t="s">
        <v>909</v>
      </c>
      <c r="C815" s="56" t="s">
        <v>23</v>
      </c>
      <c r="D815" s="56" t="s">
        <v>893</v>
      </c>
      <c r="E815" s="56" t="s">
        <v>24</v>
      </c>
      <c r="F815" s="90">
        <v>3000</v>
      </c>
      <c r="G815" s="90">
        <v>750</v>
      </c>
      <c r="H815" s="90">
        <v>3750</v>
      </c>
      <c r="I815" s="60">
        <v>44378</v>
      </c>
      <c r="J815" s="60">
        <v>44835</v>
      </c>
      <c r="K815" s="56">
        <v>15</v>
      </c>
      <c r="L815" s="56">
        <v>3</v>
      </c>
      <c r="M815" s="56">
        <v>18</v>
      </c>
    </row>
    <row r="816" s="28" customFormat="1" customHeight="1" spans="1:13">
      <c r="A816" s="97">
        <v>806</v>
      </c>
      <c r="B816" s="56" t="s">
        <v>910</v>
      </c>
      <c r="C816" s="56" t="s">
        <v>16</v>
      </c>
      <c r="D816" s="56" t="s">
        <v>893</v>
      </c>
      <c r="E816" s="56" t="s">
        <v>24</v>
      </c>
      <c r="F816" s="90">
        <v>3000</v>
      </c>
      <c r="G816" s="90">
        <v>750</v>
      </c>
      <c r="H816" s="90">
        <v>3750</v>
      </c>
      <c r="I816" s="60">
        <v>44378</v>
      </c>
      <c r="J816" s="60">
        <v>44835</v>
      </c>
      <c r="K816" s="56">
        <v>15</v>
      </c>
      <c r="L816" s="56">
        <v>3</v>
      </c>
      <c r="M816" s="56">
        <v>18</v>
      </c>
    </row>
    <row r="817" s="28" customFormat="1" customHeight="1" spans="1:13">
      <c r="A817" s="97">
        <v>807</v>
      </c>
      <c r="B817" s="56" t="s">
        <v>911</v>
      </c>
      <c r="C817" s="56" t="s">
        <v>16</v>
      </c>
      <c r="D817" s="56" t="s">
        <v>893</v>
      </c>
      <c r="E817" s="56" t="s">
        <v>24</v>
      </c>
      <c r="F817" s="90">
        <v>3000</v>
      </c>
      <c r="G817" s="90">
        <v>750</v>
      </c>
      <c r="H817" s="90">
        <v>3750</v>
      </c>
      <c r="I817" s="60">
        <v>44317</v>
      </c>
      <c r="J817" s="60">
        <v>44835</v>
      </c>
      <c r="K817" s="56">
        <v>17</v>
      </c>
      <c r="L817" s="56">
        <v>3</v>
      </c>
      <c r="M817" s="56">
        <v>20</v>
      </c>
    </row>
    <row r="818" s="28" customFormat="1" customHeight="1" spans="1:13">
      <c r="A818" s="97">
        <v>808</v>
      </c>
      <c r="B818" s="56" t="s">
        <v>912</v>
      </c>
      <c r="C818" s="56" t="s">
        <v>23</v>
      </c>
      <c r="D818" s="56" t="s">
        <v>893</v>
      </c>
      <c r="E818" s="56" t="s">
        <v>24</v>
      </c>
      <c r="F818" s="90">
        <v>3000</v>
      </c>
      <c r="G818" s="90">
        <v>750</v>
      </c>
      <c r="H818" s="90">
        <v>3750</v>
      </c>
      <c r="I818" s="60">
        <v>44409</v>
      </c>
      <c r="J818" s="60">
        <v>44835</v>
      </c>
      <c r="K818" s="56">
        <v>16</v>
      </c>
      <c r="L818" s="56">
        <v>3</v>
      </c>
      <c r="M818" s="56">
        <v>19</v>
      </c>
    </row>
    <row r="819" s="28" customFormat="1" customHeight="1" spans="1:13">
      <c r="A819" s="97">
        <v>809</v>
      </c>
      <c r="B819" s="56" t="s">
        <v>913</v>
      </c>
      <c r="C819" s="56" t="s">
        <v>16</v>
      </c>
      <c r="D819" s="56" t="s">
        <v>893</v>
      </c>
      <c r="E819" s="56" t="s">
        <v>24</v>
      </c>
      <c r="F819" s="90">
        <v>3000</v>
      </c>
      <c r="G819" s="90">
        <v>750</v>
      </c>
      <c r="H819" s="90">
        <v>3750</v>
      </c>
      <c r="I819" s="60">
        <v>44378</v>
      </c>
      <c r="J819" s="60">
        <v>44835</v>
      </c>
      <c r="K819" s="56">
        <v>15</v>
      </c>
      <c r="L819" s="56">
        <v>3</v>
      </c>
      <c r="M819" s="56">
        <v>18</v>
      </c>
    </row>
    <row r="820" s="28" customFormat="1" customHeight="1" spans="1:13">
      <c r="A820" s="97">
        <v>810</v>
      </c>
      <c r="B820" s="56" t="s">
        <v>914</v>
      </c>
      <c r="C820" s="56" t="s">
        <v>16</v>
      </c>
      <c r="D820" s="56" t="s">
        <v>893</v>
      </c>
      <c r="E820" s="56" t="s">
        <v>24</v>
      </c>
      <c r="F820" s="90">
        <v>3000</v>
      </c>
      <c r="G820" s="90">
        <v>750</v>
      </c>
      <c r="H820" s="90">
        <v>3750</v>
      </c>
      <c r="I820" s="60">
        <v>44470</v>
      </c>
      <c r="J820" s="60">
        <v>44835</v>
      </c>
      <c r="K820" s="56">
        <v>12</v>
      </c>
      <c r="L820" s="56">
        <v>3</v>
      </c>
      <c r="M820" s="56">
        <v>15</v>
      </c>
    </row>
    <row r="821" s="28" customFormat="1" customHeight="1" spans="1:13">
      <c r="A821" s="97">
        <v>811</v>
      </c>
      <c r="B821" s="56" t="s">
        <v>915</v>
      </c>
      <c r="C821" s="56" t="s">
        <v>23</v>
      </c>
      <c r="D821" s="56" t="s">
        <v>893</v>
      </c>
      <c r="E821" s="56" t="s">
        <v>24</v>
      </c>
      <c r="F821" s="90">
        <v>3000</v>
      </c>
      <c r="G821" s="90">
        <v>750</v>
      </c>
      <c r="H821" s="90">
        <v>3750</v>
      </c>
      <c r="I821" s="60">
        <v>44378</v>
      </c>
      <c r="J821" s="60">
        <v>44835</v>
      </c>
      <c r="K821" s="56">
        <v>15</v>
      </c>
      <c r="L821" s="56">
        <v>3</v>
      </c>
      <c r="M821" s="56">
        <v>18</v>
      </c>
    </row>
    <row r="822" s="28" customFormat="1" customHeight="1" spans="1:13">
      <c r="A822" s="97">
        <v>812</v>
      </c>
      <c r="B822" s="56" t="s">
        <v>916</v>
      </c>
      <c r="C822" s="56" t="s">
        <v>23</v>
      </c>
      <c r="D822" s="56" t="s">
        <v>893</v>
      </c>
      <c r="E822" s="56" t="s">
        <v>24</v>
      </c>
      <c r="F822" s="90">
        <v>3000</v>
      </c>
      <c r="G822" s="90">
        <v>750</v>
      </c>
      <c r="H822" s="90">
        <v>3750</v>
      </c>
      <c r="I822" s="60">
        <v>44378</v>
      </c>
      <c r="J822" s="60">
        <v>44835</v>
      </c>
      <c r="K822" s="56">
        <v>15</v>
      </c>
      <c r="L822" s="56">
        <v>3</v>
      </c>
      <c r="M822" s="56">
        <v>18</v>
      </c>
    </row>
    <row r="823" s="28" customFormat="1" customHeight="1" spans="1:13">
      <c r="A823" s="97">
        <v>813</v>
      </c>
      <c r="B823" s="56" t="s">
        <v>917</v>
      </c>
      <c r="C823" s="56" t="s">
        <v>16</v>
      </c>
      <c r="D823" s="56" t="s">
        <v>893</v>
      </c>
      <c r="E823" s="56" t="s">
        <v>24</v>
      </c>
      <c r="F823" s="90">
        <v>3000</v>
      </c>
      <c r="G823" s="90">
        <v>750</v>
      </c>
      <c r="H823" s="90">
        <v>3750</v>
      </c>
      <c r="I823" s="60">
        <v>44378</v>
      </c>
      <c r="J823" s="60">
        <v>44835</v>
      </c>
      <c r="K823" s="56">
        <v>15</v>
      </c>
      <c r="L823" s="56">
        <v>3</v>
      </c>
      <c r="M823" s="56">
        <v>18</v>
      </c>
    </row>
    <row r="824" s="28" customFormat="1" customHeight="1" spans="1:13">
      <c r="A824" s="97">
        <v>814</v>
      </c>
      <c r="B824" s="56" t="s">
        <v>918</v>
      </c>
      <c r="C824" s="56" t="s">
        <v>23</v>
      </c>
      <c r="D824" s="56" t="s">
        <v>893</v>
      </c>
      <c r="E824" s="56" t="s">
        <v>24</v>
      </c>
      <c r="F824" s="90">
        <v>3000</v>
      </c>
      <c r="G824" s="90">
        <v>750</v>
      </c>
      <c r="H824" s="90">
        <v>3750</v>
      </c>
      <c r="I824" s="60">
        <v>44470</v>
      </c>
      <c r="J824" s="60">
        <v>44835</v>
      </c>
      <c r="K824" s="56">
        <v>12</v>
      </c>
      <c r="L824" s="56">
        <v>3</v>
      </c>
      <c r="M824" s="56">
        <v>15</v>
      </c>
    </row>
    <row r="825" s="28" customFormat="1" customHeight="1" spans="1:13">
      <c r="A825" s="97">
        <v>815</v>
      </c>
      <c r="B825" s="56" t="s">
        <v>919</v>
      </c>
      <c r="C825" s="56" t="s">
        <v>23</v>
      </c>
      <c r="D825" s="56" t="s">
        <v>893</v>
      </c>
      <c r="E825" s="56" t="s">
        <v>24</v>
      </c>
      <c r="F825" s="90">
        <v>3000</v>
      </c>
      <c r="G825" s="90">
        <v>750</v>
      </c>
      <c r="H825" s="90">
        <v>3750</v>
      </c>
      <c r="I825" s="60">
        <v>44378</v>
      </c>
      <c r="J825" s="60">
        <v>44835</v>
      </c>
      <c r="K825" s="56">
        <v>15</v>
      </c>
      <c r="L825" s="56">
        <v>3</v>
      </c>
      <c r="M825" s="56">
        <v>18</v>
      </c>
    </row>
    <row r="826" s="28" customFormat="1" customHeight="1" spans="1:13">
      <c r="A826" s="97">
        <v>816</v>
      </c>
      <c r="B826" s="56" t="s">
        <v>920</v>
      </c>
      <c r="C826" s="56" t="s">
        <v>23</v>
      </c>
      <c r="D826" s="56" t="s">
        <v>893</v>
      </c>
      <c r="E826" s="56" t="s">
        <v>24</v>
      </c>
      <c r="F826" s="90">
        <v>3000</v>
      </c>
      <c r="G826" s="90">
        <v>750</v>
      </c>
      <c r="H826" s="90">
        <v>3750</v>
      </c>
      <c r="I826" s="60">
        <v>44378</v>
      </c>
      <c r="J826" s="60">
        <v>44835</v>
      </c>
      <c r="K826" s="56">
        <v>15</v>
      </c>
      <c r="L826" s="56">
        <v>3</v>
      </c>
      <c r="M826" s="56">
        <v>18</v>
      </c>
    </row>
    <row r="827" s="28" customFormat="1" customHeight="1" spans="1:13">
      <c r="A827" s="97">
        <v>817</v>
      </c>
      <c r="B827" s="56" t="s">
        <v>921</v>
      </c>
      <c r="C827" s="56" t="s">
        <v>23</v>
      </c>
      <c r="D827" s="56" t="s">
        <v>893</v>
      </c>
      <c r="E827" s="56" t="s">
        <v>24</v>
      </c>
      <c r="F827" s="90">
        <v>3000</v>
      </c>
      <c r="G827" s="90">
        <v>750</v>
      </c>
      <c r="H827" s="90">
        <v>3750</v>
      </c>
      <c r="I827" s="60">
        <v>44166</v>
      </c>
      <c r="J827" s="60">
        <v>44835</v>
      </c>
      <c r="K827" s="56">
        <v>22</v>
      </c>
      <c r="L827" s="56">
        <v>3</v>
      </c>
      <c r="M827" s="56">
        <v>25</v>
      </c>
    </row>
    <row r="828" s="28" customFormat="1" customHeight="1" spans="1:13">
      <c r="A828" s="97">
        <v>818</v>
      </c>
      <c r="B828" s="56" t="s">
        <v>922</v>
      </c>
      <c r="C828" s="56" t="s">
        <v>23</v>
      </c>
      <c r="D828" s="56" t="s">
        <v>893</v>
      </c>
      <c r="E828" s="56" t="s">
        <v>24</v>
      </c>
      <c r="F828" s="90">
        <v>3000</v>
      </c>
      <c r="G828" s="90">
        <v>750</v>
      </c>
      <c r="H828" s="90">
        <v>3750</v>
      </c>
      <c r="I828" s="60">
        <v>44378</v>
      </c>
      <c r="J828" s="60">
        <v>44835</v>
      </c>
      <c r="K828" s="56">
        <v>15</v>
      </c>
      <c r="L828" s="56">
        <v>3</v>
      </c>
      <c r="M828" s="56">
        <v>18</v>
      </c>
    </row>
    <row r="829" s="28" customFormat="1" customHeight="1" spans="1:13">
      <c r="A829" s="97">
        <v>819</v>
      </c>
      <c r="B829" s="56" t="s">
        <v>923</v>
      </c>
      <c r="C829" s="56" t="s">
        <v>16</v>
      </c>
      <c r="D829" s="56" t="s">
        <v>893</v>
      </c>
      <c r="E829" s="56" t="s">
        <v>24</v>
      </c>
      <c r="F829" s="90">
        <v>3000</v>
      </c>
      <c r="G829" s="90">
        <v>750</v>
      </c>
      <c r="H829" s="90">
        <v>3750</v>
      </c>
      <c r="I829" s="86">
        <v>44652</v>
      </c>
      <c r="J829" s="60">
        <v>44835</v>
      </c>
      <c r="K829" s="56">
        <v>8</v>
      </c>
      <c r="L829" s="56">
        <v>3</v>
      </c>
      <c r="M829" s="56">
        <v>11</v>
      </c>
    </row>
    <row r="830" s="28" customFormat="1" customHeight="1" spans="1:13">
      <c r="A830" s="97">
        <v>820</v>
      </c>
      <c r="B830" s="56" t="s">
        <v>924</v>
      </c>
      <c r="C830" s="56" t="s">
        <v>16</v>
      </c>
      <c r="D830" s="56" t="s">
        <v>893</v>
      </c>
      <c r="E830" s="56" t="s">
        <v>24</v>
      </c>
      <c r="F830" s="90">
        <v>3000</v>
      </c>
      <c r="G830" s="90">
        <v>750</v>
      </c>
      <c r="H830" s="90">
        <v>3750</v>
      </c>
      <c r="I830" s="86">
        <v>44044</v>
      </c>
      <c r="J830" s="60">
        <v>44835</v>
      </c>
      <c r="K830" s="56">
        <v>26</v>
      </c>
      <c r="L830" s="56">
        <v>3</v>
      </c>
      <c r="M830" s="56">
        <v>29</v>
      </c>
    </row>
    <row r="831" s="28" customFormat="1" customHeight="1" spans="1:13">
      <c r="A831" s="97">
        <v>821</v>
      </c>
      <c r="B831" s="56" t="s">
        <v>925</v>
      </c>
      <c r="C831" s="56" t="s">
        <v>23</v>
      </c>
      <c r="D831" s="56" t="s">
        <v>893</v>
      </c>
      <c r="E831" s="56" t="s">
        <v>24</v>
      </c>
      <c r="F831" s="90">
        <v>3000</v>
      </c>
      <c r="G831" s="90">
        <v>750</v>
      </c>
      <c r="H831" s="90">
        <v>3750</v>
      </c>
      <c r="I831" s="86">
        <v>44378</v>
      </c>
      <c r="J831" s="60">
        <v>44835</v>
      </c>
      <c r="K831" s="56">
        <v>15</v>
      </c>
      <c r="L831" s="56">
        <v>3</v>
      </c>
      <c r="M831" s="56">
        <v>18</v>
      </c>
    </row>
    <row r="832" s="28" customFormat="1" customHeight="1" spans="1:13">
      <c r="A832" s="97">
        <v>822</v>
      </c>
      <c r="B832" s="56" t="s">
        <v>926</v>
      </c>
      <c r="C832" s="56" t="s">
        <v>23</v>
      </c>
      <c r="D832" s="56" t="s">
        <v>893</v>
      </c>
      <c r="E832" s="56" t="s">
        <v>24</v>
      </c>
      <c r="F832" s="90">
        <v>3000</v>
      </c>
      <c r="G832" s="90">
        <v>750</v>
      </c>
      <c r="H832" s="90">
        <v>3750</v>
      </c>
      <c r="I832" s="86">
        <v>44378</v>
      </c>
      <c r="J832" s="60">
        <v>44835</v>
      </c>
      <c r="K832" s="56">
        <v>15</v>
      </c>
      <c r="L832" s="56">
        <v>3</v>
      </c>
      <c r="M832" s="56">
        <v>18</v>
      </c>
    </row>
    <row r="833" s="28" customFormat="1" customHeight="1" spans="1:13">
      <c r="A833" s="97">
        <v>823</v>
      </c>
      <c r="B833" s="56" t="s">
        <v>927</v>
      </c>
      <c r="C833" s="56" t="s">
        <v>23</v>
      </c>
      <c r="D833" s="56" t="s">
        <v>893</v>
      </c>
      <c r="E833" s="56" t="s">
        <v>24</v>
      </c>
      <c r="F833" s="90">
        <v>3000</v>
      </c>
      <c r="G833" s="90">
        <v>750</v>
      </c>
      <c r="H833" s="90">
        <v>3750</v>
      </c>
      <c r="I833" s="86">
        <v>44378</v>
      </c>
      <c r="J833" s="60">
        <v>44835</v>
      </c>
      <c r="K833" s="56">
        <v>15</v>
      </c>
      <c r="L833" s="56">
        <v>3</v>
      </c>
      <c r="M833" s="56">
        <v>18</v>
      </c>
    </row>
    <row r="834" s="28" customFormat="1" customHeight="1" spans="1:13">
      <c r="A834" s="97">
        <v>824</v>
      </c>
      <c r="B834" s="56" t="s">
        <v>928</v>
      </c>
      <c r="C834" s="56" t="s">
        <v>16</v>
      </c>
      <c r="D834" s="56" t="s">
        <v>893</v>
      </c>
      <c r="E834" s="56" t="s">
        <v>24</v>
      </c>
      <c r="F834" s="90">
        <v>3000</v>
      </c>
      <c r="G834" s="90">
        <v>750</v>
      </c>
      <c r="H834" s="90">
        <v>3750</v>
      </c>
      <c r="I834" s="86">
        <v>44378</v>
      </c>
      <c r="J834" s="60">
        <v>44835</v>
      </c>
      <c r="K834" s="56">
        <v>15</v>
      </c>
      <c r="L834" s="56">
        <v>3</v>
      </c>
      <c r="M834" s="56">
        <v>18</v>
      </c>
    </row>
    <row r="835" s="28" customFormat="1" customHeight="1" spans="1:13">
      <c r="A835" s="97">
        <v>825</v>
      </c>
      <c r="B835" s="56" t="s">
        <v>929</v>
      </c>
      <c r="C835" s="56" t="s">
        <v>16</v>
      </c>
      <c r="D835" s="56" t="s">
        <v>893</v>
      </c>
      <c r="E835" s="56" t="s">
        <v>24</v>
      </c>
      <c r="F835" s="90">
        <v>3000</v>
      </c>
      <c r="G835" s="90">
        <v>750</v>
      </c>
      <c r="H835" s="90">
        <v>3750</v>
      </c>
      <c r="I835" s="86">
        <v>44378</v>
      </c>
      <c r="J835" s="60">
        <v>44835</v>
      </c>
      <c r="K835" s="56">
        <v>15</v>
      </c>
      <c r="L835" s="56">
        <v>3</v>
      </c>
      <c r="M835" s="56">
        <v>18</v>
      </c>
    </row>
    <row r="836" s="28" customFormat="1" customHeight="1" spans="1:13">
      <c r="A836" s="97">
        <v>826</v>
      </c>
      <c r="B836" s="56" t="s">
        <v>930</v>
      </c>
      <c r="C836" s="56" t="s">
        <v>23</v>
      </c>
      <c r="D836" s="56" t="s">
        <v>893</v>
      </c>
      <c r="E836" s="56" t="s">
        <v>24</v>
      </c>
      <c r="F836" s="90">
        <v>3000</v>
      </c>
      <c r="G836" s="90">
        <v>750</v>
      </c>
      <c r="H836" s="90">
        <v>3750</v>
      </c>
      <c r="I836" s="86">
        <v>44378</v>
      </c>
      <c r="J836" s="60">
        <v>44835</v>
      </c>
      <c r="K836" s="56">
        <v>15</v>
      </c>
      <c r="L836" s="56">
        <v>3</v>
      </c>
      <c r="M836" s="56">
        <v>18</v>
      </c>
    </row>
    <row r="837" s="28" customFormat="1" customHeight="1" spans="1:13">
      <c r="A837" s="97">
        <v>827</v>
      </c>
      <c r="B837" s="56" t="s">
        <v>931</v>
      </c>
      <c r="C837" s="56" t="s">
        <v>23</v>
      </c>
      <c r="D837" s="56" t="s">
        <v>893</v>
      </c>
      <c r="E837" s="56" t="s">
        <v>24</v>
      </c>
      <c r="F837" s="90">
        <v>3000</v>
      </c>
      <c r="G837" s="90">
        <v>750</v>
      </c>
      <c r="H837" s="90">
        <v>3750</v>
      </c>
      <c r="I837" s="86">
        <v>43862</v>
      </c>
      <c r="J837" s="60">
        <v>44835</v>
      </c>
      <c r="K837" s="56">
        <v>32</v>
      </c>
      <c r="L837" s="56">
        <v>3</v>
      </c>
      <c r="M837" s="56">
        <v>35</v>
      </c>
    </row>
    <row r="838" s="28" customFormat="1" customHeight="1" spans="1:13">
      <c r="A838" s="97">
        <v>828</v>
      </c>
      <c r="B838" s="56" t="s">
        <v>932</v>
      </c>
      <c r="C838" s="56" t="s">
        <v>23</v>
      </c>
      <c r="D838" s="56" t="s">
        <v>893</v>
      </c>
      <c r="E838" s="56" t="s">
        <v>24</v>
      </c>
      <c r="F838" s="90">
        <v>3000</v>
      </c>
      <c r="G838" s="90">
        <v>750</v>
      </c>
      <c r="H838" s="90">
        <v>3750</v>
      </c>
      <c r="I838" s="60">
        <v>44378</v>
      </c>
      <c r="J838" s="60">
        <v>44835</v>
      </c>
      <c r="K838" s="56">
        <v>15</v>
      </c>
      <c r="L838" s="56">
        <v>3</v>
      </c>
      <c r="M838" s="56">
        <v>18</v>
      </c>
    </row>
    <row r="839" s="28" customFormat="1" customHeight="1" spans="1:13">
      <c r="A839" s="97">
        <v>829</v>
      </c>
      <c r="B839" s="56" t="s">
        <v>933</v>
      </c>
      <c r="C839" s="56" t="s">
        <v>16</v>
      </c>
      <c r="D839" s="56" t="s">
        <v>893</v>
      </c>
      <c r="E839" s="56" t="s">
        <v>24</v>
      </c>
      <c r="F839" s="90">
        <v>3000</v>
      </c>
      <c r="G839" s="90">
        <v>750</v>
      </c>
      <c r="H839" s="90">
        <v>3750</v>
      </c>
      <c r="I839" s="60">
        <v>44378</v>
      </c>
      <c r="J839" s="60">
        <v>44835</v>
      </c>
      <c r="K839" s="56">
        <v>15</v>
      </c>
      <c r="L839" s="56">
        <v>3</v>
      </c>
      <c r="M839" s="56">
        <v>18</v>
      </c>
    </row>
    <row r="840" s="28" customFormat="1" customHeight="1" spans="1:13">
      <c r="A840" s="97">
        <v>830</v>
      </c>
      <c r="B840" s="56" t="s">
        <v>934</v>
      </c>
      <c r="C840" s="56" t="s">
        <v>23</v>
      </c>
      <c r="D840" s="56" t="s">
        <v>893</v>
      </c>
      <c r="E840" s="56" t="s">
        <v>24</v>
      </c>
      <c r="F840" s="90">
        <v>3000</v>
      </c>
      <c r="G840" s="90">
        <v>750</v>
      </c>
      <c r="H840" s="90">
        <v>3750</v>
      </c>
      <c r="I840" s="60">
        <v>44044</v>
      </c>
      <c r="J840" s="60">
        <v>44835</v>
      </c>
      <c r="K840" s="56">
        <v>26</v>
      </c>
      <c r="L840" s="56">
        <v>3</v>
      </c>
      <c r="M840" s="56">
        <v>29</v>
      </c>
    </row>
    <row r="841" s="28" customFormat="1" customHeight="1" spans="1:13">
      <c r="A841" s="97">
        <v>831</v>
      </c>
      <c r="B841" s="56" t="s">
        <v>935</v>
      </c>
      <c r="C841" s="56" t="s">
        <v>16</v>
      </c>
      <c r="D841" s="56" t="s">
        <v>893</v>
      </c>
      <c r="E841" s="56" t="s">
        <v>24</v>
      </c>
      <c r="F841" s="90">
        <v>3000</v>
      </c>
      <c r="G841" s="90">
        <v>750</v>
      </c>
      <c r="H841" s="90">
        <v>3750</v>
      </c>
      <c r="I841" s="60">
        <v>44197</v>
      </c>
      <c r="J841" s="60">
        <v>44835</v>
      </c>
      <c r="K841" s="56">
        <v>21</v>
      </c>
      <c r="L841" s="56">
        <v>3</v>
      </c>
      <c r="M841" s="56">
        <v>24</v>
      </c>
    </row>
    <row r="842" s="28" customFormat="1" customHeight="1" spans="1:13">
      <c r="A842" s="97">
        <v>832</v>
      </c>
      <c r="B842" s="56" t="s">
        <v>936</v>
      </c>
      <c r="C842" s="56" t="s">
        <v>16</v>
      </c>
      <c r="D842" s="56" t="s">
        <v>893</v>
      </c>
      <c r="E842" s="56" t="s">
        <v>24</v>
      </c>
      <c r="F842" s="90">
        <v>3000</v>
      </c>
      <c r="G842" s="90">
        <v>750</v>
      </c>
      <c r="H842" s="90">
        <v>3750</v>
      </c>
      <c r="I842" s="60">
        <v>44378</v>
      </c>
      <c r="J842" s="60">
        <v>44835</v>
      </c>
      <c r="K842" s="56">
        <v>15</v>
      </c>
      <c r="L842" s="56">
        <v>3</v>
      </c>
      <c r="M842" s="56">
        <v>18</v>
      </c>
    </row>
    <row r="843" s="28" customFormat="1" customHeight="1" spans="1:13">
      <c r="A843" s="97">
        <v>833</v>
      </c>
      <c r="B843" s="56" t="s">
        <v>937</v>
      </c>
      <c r="C843" s="56" t="s">
        <v>16</v>
      </c>
      <c r="D843" s="56" t="s">
        <v>893</v>
      </c>
      <c r="E843" s="56" t="s">
        <v>24</v>
      </c>
      <c r="F843" s="90">
        <v>3000</v>
      </c>
      <c r="G843" s="90">
        <v>750</v>
      </c>
      <c r="H843" s="90">
        <v>3750</v>
      </c>
      <c r="I843" s="60">
        <v>44044</v>
      </c>
      <c r="J843" s="60">
        <v>44835</v>
      </c>
      <c r="K843" s="56">
        <v>26</v>
      </c>
      <c r="L843" s="56">
        <v>3</v>
      </c>
      <c r="M843" s="56">
        <v>29</v>
      </c>
    </row>
    <row r="844" s="28" customFormat="1" customHeight="1" spans="1:13">
      <c r="A844" s="97">
        <v>834</v>
      </c>
      <c r="B844" s="56" t="s">
        <v>938</v>
      </c>
      <c r="C844" s="56" t="s">
        <v>23</v>
      </c>
      <c r="D844" s="56" t="s">
        <v>893</v>
      </c>
      <c r="E844" s="56" t="s">
        <v>24</v>
      </c>
      <c r="F844" s="90">
        <v>3000</v>
      </c>
      <c r="G844" s="90">
        <v>750</v>
      </c>
      <c r="H844" s="90">
        <v>3750</v>
      </c>
      <c r="I844" s="60">
        <v>44044</v>
      </c>
      <c r="J844" s="60">
        <v>44835</v>
      </c>
      <c r="K844" s="56">
        <v>26</v>
      </c>
      <c r="L844" s="56">
        <v>3</v>
      </c>
      <c r="M844" s="56">
        <v>29</v>
      </c>
    </row>
    <row r="845" s="28" customFormat="1" customHeight="1" spans="1:13">
      <c r="A845" s="97">
        <v>835</v>
      </c>
      <c r="B845" s="56" t="s">
        <v>939</v>
      </c>
      <c r="C845" s="56" t="s">
        <v>23</v>
      </c>
      <c r="D845" s="56" t="s">
        <v>893</v>
      </c>
      <c r="E845" s="56" t="s">
        <v>24</v>
      </c>
      <c r="F845" s="90">
        <v>3000</v>
      </c>
      <c r="G845" s="90">
        <v>750</v>
      </c>
      <c r="H845" s="90">
        <v>3750</v>
      </c>
      <c r="I845" s="60">
        <v>44044</v>
      </c>
      <c r="J845" s="60">
        <v>44835</v>
      </c>
      <c r="K845" s="56">
        <v>26</v>
      </c>
      <c r="L845" s="56">
        <v>3</v>
      </c>
      <c r="M845" s="56">
        <v>29</v>
      </c>
    </row>
    <row r="846" s="28" customFormat="1" customHeight="1" spans="1:13">
      <c r="A846" s="97">
        <v>836</v>
      </c>
      <c r="B846" s="56" t="s">
        <v>940</v>
      </c>
      <c r="C846" s="56" t="s">
        <v>23</v>
      </c>
      <c r="D846" s="56" t="s">
        <v>893</v>
      </c>
      <c r="E846" s="56" t="s">
        <v>24</v>
      </c>
      <c r="F846" s="90">
        <v>3000</v>
      </c>
      <c r="G846" s="90">
        <v>750</v>
      </c>
      <c r="H846" s="90">
        <v>3750</v>
      </c>
      <c r="I846" s="60">
        <v>44287</v>
      </c>
      <c r="J846" s="60">
        <v>44835</v>
      </c>
      <c r="K846" s="56">
        <v>18</v>
      </c>
      <c r="L846" s="56">
        <v>3</v>
      </c>
      <c r="M846" s="56">
        <v>21</v>
      </c>
    </row>
    <row r="847" s="28" customFormat="1" customHeight="1" spans="1:13">
      <c r="A847" s="97">
        <v>837</v>
      </c>
      <c r="B847" s="56" t="s">
        <v>941</v>
      </c>
      <c r="C847" s="56" t="s">
        <v>23</v>
      </c>
      <c r="D847" s="56" t="s">
        <v>893</v>
      </c>
      <c r="E847" s="56" t="s">
        <v>24</v>
      </c>
      <c r="F847" s="90">
        <v>3000</v>
      </c>
      <c r="G847" s="90">
        <v>750</v>
      </c>
      <c r="H847" s="90">
        <v>3750</v>
      </c>
      <c r="I847" s="60">
        <v>43952</v>
      </c>
      <c r="J847" s="60">
        <v>44835</v>
      </c>
      <c r="K847" s="56">
        <v>29</v>
      </c>
      <c r="L847" s="56">
        <v>3</v>
      </c>
      <c r="M847" s="56">
        <v>32</v>
      </c>
    </row>
    <row r="848" s="28" customFormat="1" customHeight="1" spans="1:13">
      <c r="A848" s="97">
        <v>838</v>
      </c>
      <c r="B848" s="56" t="s">
        <v>942</v>
      </c>
      <c r="C848" s="56" t="s">
        <v>16</v>
      </c>
      <c r="D848" s="56" t="s">
        <v>893</v>
      </c>
      <c r="E848" s="56" t="s">
        <v>24</v>
      </c>
      <c r="F848" s="90">
        <v>3000</v>
      </c>
      <c r="G848" s="90">
        <v>750</v>
      </c>
      <c r="H848" s="90">
        <v>3750</v>
      </c>
      <c r="I848" s="60">
        <v>43952</v>
      </c>
      <c r="J848" s="60">
        <v>44835</v>
      </c>
      <c r="K848" s="56">
        <v>29</v>
      </c>
      <c r="L848" s="56">
        <v>3</v>
      </c>
      <c r="M848" s="56">
        <v>32</v>
      </c>
    </row>
    <row r="849" s="28" customFormat="1" customHeight="1" spans="1:13">
      <c r="A849" s="97">
        <v>839</v>
      </c>
      <c r="B849" s="56" t="s">
        <v>943</v>
      </c>
      <c r="C849" s="56" t="s">
        <v>16</v>
      </c>
      <c r="D849" s="56" t="s">
        <v>893</v>
      </c>
      <c r="E849" s="56" t="s">
        <v>24</v>
      </c>
      <c r="F849" s="90">
        <v>3000</v>
      </c>
      <c r="G849" s="90">
        <v>750</v>
      </c>
      <c r="H849" s="90">
        <v>3750</v>
      </c>
      <c r="I849" s="60">
        <v>44013</v>
      </c>
      <c r="J849" s="60">
        <v>44835</v>
      </c>
      <c r="K849" s="56">
        <v>27</v>
      </c>
      <c r="L849" s="56">
        <v>3</v>
      </c>
      <c r="M849" s="56">
        <v>30</v>
      </c>
    </row>
    <row r="850" s="28" customFormat="1" customHeight="1" spans="1:13">
      <c r="A850" s="97">
        <v>840</v>
      </c>
      <c r="B850" s="55" t="s">
        <v>944</v>
      </c>
      <c r="C850" s="55" t="s">
        <v>16</v>
      </c>
      <c r="D850" s="56" t="s">
        <v>945</v>
      </c>
      <c r="E850" s="55" t="s">
        <v>24</v>
      </c>
      <c r="F850" s="57">
        <v>3000</v>
      </c>
      <c r="G850" s="90">
        <v>750</v>
      </c>
      <c r="H850" s="90">
        <v>3750</v>
      </c>
      <c r="I850" s="60">
        <v>43831</v>
      </c>
      <c r="J850" s="60">
        <v>44835</v>
      </c>
      <c r="K850" s="56">
        <v>33</v>
      </c>
      <c r="L850" s="56">
        <v>3</v>
      </c>
      <c r="M850" s="56">
        <v>36</v>
      </c>
    </row>
    <row r="851" s="28" customFormat="1" customHeight="1" spans="1:13">
      <c r="A851" s="97">
        <v>841</v>
      </c>
      <c r="B851" s="55" t="s">
        <v>946</v>
      </c>
      <c r="C851" s="55" t="s">
        <v>23</v>
      </c>
      <c r="D851" s="56" t="s">
        <v>945</v>
      </c>
      <c r="E851" s="55" t="s">
        <v>24</v>
      </c>
      <c r="F851" s="57">
        <v>3000</v>
      </c>
      <c r="G851" s="90">
        <v>750</v>
      </c>
      <c r="H851" s="90">
        <v>3750</v>
      </c>
      <c r="I851" s="59">
        <v>44029</v>
      </c>
      <c r="J851" s="60">
        <v>44835</v>
      </c>
      <c r="K851" s="56">
        <v>27</v>
      </c>
      <c r="L851" s="56">
        <v>3</v>
      </c>
      <c r="M851" s="56">
        <v>30</v>
      </c>
    </row>
    <row r="852" s="28" customFormat="1" customHeight="1" spans="1:13">
      <c r="A852" s="97">
        <v>842</v>
      </c>
      <c r="B852" s="55" t="s">
        <v>947</v>
      </c>
      <c r="C852" s="55" t="s">
        <v>23</v>
      </c>
      <c r="D852" s="56" t="s">
        <v>945</v>
      </c>
      <c r="E852" s="55" t="s">
        <v>24</v>
      </c>
      <c r="F852" s="57">
        <v>3000</v>
      </c>
      <c r="G852" s="90">
        <v>750</v>
      </c>
      <c r="H852" s="90">
        <v>3750</v>
      </c>
      <c r="I852" s="59">
        <v>44029</v>
      </c>
      <c r="J852" s="60">
        <v>44835</v>
      </c>
      <c r="K852" s="56">
        <v>27</v>
      </c>
      <c r="L852" s="56">
        <v>3</v>
      </c>
      <c r="M852" s="56">
        <v>30</v>
      </c>
    </row>
    <row r="853" s="28" customFormat="1" customHeight="1" spans="1:13">
      <c r="A853" s="97">
        <v>843</v>
      </c>
      <c r="B853" s="55" t="s">
        <v>948</v>
      </c>
      <c r="C853" s="55" t="s">
        <v>23</v>
      </c>
      <c r="D853" s="56" t="s">
        <v>945</v>
      </c>
      <c r="E853" s="55" t="s">
        <v>24</v>
      </c>
      <c r="F853" s="57">
        <v>3000</v>
      </c>
      <c r="G853" s="90">
        <v>750</v>
      </c>
      <c r="H853" s="90">
        <v>3750</v>
      </c>
      <c r="I853" s="59">
        <v>44060</v>
      </c>
      <c r="J853" s="60">
        <v>44835</v>
      </c>
      <c r="K853" s="56">
        <v>26</v>
      </c>
      <c r="L853" s="56">
        <v>3</v>
      </c>
      <c r="M853" s="56">
        <v>29</v>
      </c>
    </row>
    <row r="854" s="28" customFormat="1" customHeight="1" spans="1:13">
      <c r="A854" s="97">
        <v>844</v>
      </c>
      <c r="B854" s="55" t="s">
        <v>949</v>
      </c>
      <c r="C854" s="55" t="s">
        <v>23</v>
      </c>
      <c r="D854" s="56" t="s">
        <v>945</v>
      </c>
      <c r="E854" s="55" t="s">
        <v>24</v>
      </c>
      <c r="F854" s="57">
        <v>1000</v>
      </c>
      <c r="G854" s="90">
        <v>250</v>
      </c>
      <c r="H854" s="90">
        <v>1250</v>
      </c>
      <c r="I854" s="59">
        <v>44029</v>
      </c>
      <c r="J854" s="60">
        <v>44835</v>
      </c>
      <c r="K854" s="56">
        <v>27</v>
      </c>
      <c r="L854" s="56">
        <v>1</v>
      </c>
      <c r="M854" s="56">
        <v>28</v>
      </c>
    </row>
    <row r="855" s="28" customFormat="1" customHeight="1" spans="1:13">
      <c r="A855" s="97">
        <v>845</v>
      </c>
      <c r="B855" s="55" t="s">
        <v>950</v>
      </c>
      <c r="C855" s="55" t="s">
        <v>23</v>
      </c>
      <c r="D855" s="56" t="s">
        <v>945</v>
      </c>
      <c r="E855" s="55" t="s">
        <v>24</v>
      </c>
      <c r="F855" s="57">
        <v>3000</v>
      </c>
      <c r="G855" s="90">
        <v>750</v>
      </c>
      <c r="H855" s="90">
        <v>3750</v>
      </c>
      <c r="I855" s="59">
        <v>44060</v>
      </c>
      <c r="J855" s="60">
        <v>44835</v>
      </c>
      <c r="K855" s="56">
        <v>26</v>
      </c>
      <c r="L855" s="56">
        <v>3</v>
      </c>
      <c r="M855" s="56">
        <v>29</v>
      </c>
    </row>
    <row r="856" s="28" customFormat="1" customHeight="1" spans="1:13">
      <c r="A856" s="97">
        <v>846</v>
      </c>
      <c r="B856" s="55" t="s">
        <v>951</v>
      </c>
      <c r="C856" s="55" t="s">
        <v>23</v>
      </c>
      <c r="D856" s="56" t="s">
        <v>945</v>
      </c>
      <c r="E856" s="55" t="s">
        <v>24</v>
      </c>
      <c r="F856" s="57">
        <v>3000</v>
      </c>
      <c r="G856" s="90">
        <v>750</v>
      </c>
      <c r="H856" s="90">
        <v>3750</v>
      </c>
      <c r="I856" s="59">
        <v>44029</v>
      </c>
      <c r="J856" s="60">
        <v>44835</v>
      </c>
      <c r="K856" s="56">
        <v>27</v>
      </c>
      <c r="L856" s="56">
        <v>3</v>
      </c>
      <c r="M856" s="56">
        <v>30</v>
      </c>
    </row>
    <row r="857" s="28" customFormat="1" customHeight="1" spans="1:13">
      <c r="A857" s="97">
        <v>847</v>
      </c>
      <c r="B857" s="55" t="s">
        <v>952</v>
      </c>
      <c r="C857" s="55" t="s">
        <v>23</v>
      </c>
      <c r="D857" s="56" t="s">
        <v>945</v>
      </c>
      <c r="E857" s="55" t="s">
        <v>24</v>
      </c>
      <c r="F857" s="57">
        <v>3000</v>
      </c>
      <c r="G857" s="90">
        <v>750</v>
      </c>
      <c r="H857" s="90">
        <v>3750</v>
      </c>
      <c r="I857" s="59">
        <v>44060</v>
      </c>
      <c r="J857" s="60">
        <v>44835</v>
      </c>
      <c r="K857" s="56">
        <v>26</v>
      </c>
      <c r="L857" s="56">
        <v>3</v>
      </c>
      <c r="M857" s="56">
        <v>29</v>
      </c>
    </row>
    <row r="858" s="28" customFormat="1" customHeight="1" spans="1:13">
      <c r="A858" s="97">
        <v>848</v>
      </c>
      <c r="B858" s="55" t="s">
        <v>953</v>
      </c>
      <c r="C858" s="55" t="s">
        <v>16</v>
      </c>
      <c r="D858" s="56" t="s">
        <v>945</v>
      </c>
      <c r="E858" s="55" t="s">
        <v>24</v>
      </c>
      <c r="F858" s="57">
        <v>3000</v>
      </c>
      <c r="G858" s="90">
        <v>750</v>
      </c>
      <c r="H858" s="90">
        <v>3750</v>
      </c>
      <c r="I858" s="59">
        <v>44029</v>
      </c>
      <c r="J858" s="60">
        <v>44835</v>
      </c>
      <c r="K858" s="56">
        <v>27</v>
      </c>
      <c r="L858" s="56">
        <v>3</v>
      </c>
      <c r="M858" s="56">
        <v>30</v>
      </c>
    </row>
    <row r="859" s="28" customFormat="1" customHeight="1" spans="1:13">
      <c r="A859" s="97">
        <v>849</v>
      </c>
      <c r="B859" s="55" t="s">
        <v>954</v>
      </c>
      <c r="C859" s="55" t="s">
        <v>16</v>
      </c>
      <c r="D859" s="56" t="s">
        <v>945</v>
      </c>
      <c r="E859" s="55" t="s">
        <v>24</v>
      </c>
      <c r="F859" s="57">
        <v>3000</v>
      </c>
      <c r="G859" s="90">
        <v>750</v>
      </c>
      <c r="H859" s="90">
        <v>3750</v>
      </c>
      <c r="I859" s="59">
        <v>44029</v>
      </c>
      <c r="J859" s="60">
        <v>44835</v>
      </c>
      <c r="K859" s="56">
        <v>27</v>
      </c>
      <c r="L859" s="56">
        <v>3</v>
      </c>
      <c r="M859" s="56">
        <v>30</v>
      </c>
    </row>
    <row r="860" s="28" customFormat="1" customHeight="1" spans="1:13">
      <c r="A860" s="97">
        <v>850</v>
      </c>
      <c r="B860" s="55" t="s">
        <v>955</v>
      </c>
      <c r="C860" s="55" t="s">
        <v>23</v>
      </c>
      <c r="D860" s="56" t="s">
        <v>945</v>
      </c>
      <c r="E860" s="55" t="s">
        <v>24</v>
      </c>
      <c r="F860" s="57">
        <v>3000</v>
      </c>
      <c r="G860" s="90">
        <v>750</v>
      </c>
      <c r="H860" s="90">
        <v>3750</v>
      </c>
      <c r="I860" s="59">
        <v>44029</v>
      </c>
      <c r="J860" s="60">
        <v>44835</v>
      </c>
      <c r="K860" s="56">
        <v>27</v>
      </c>
      <c r="L860" s="56">
        <v>3</v>
      </c>
      <c r="M860" s="56">
        <v>30</v>
      </c>
    </row>
    <row r="861" s="28" customFormat="1" customHeight="1" spans="1:13">
      <c r="A861" s="97">
        <v>851</v>
      </c>
      <c r="B861" s="55" t="s">
        <v>956</v>
      </c>
      <c r="C861" s="55" t="s">
        <v>23</v>
      </c>
      <c r="D861" s="56" t="s">
        <v>945</v>
      </c>
      <c r="E861" s="55" t="s">
        <v>24</v>
      </c>
      <c r="F861" s="57">
        <v>3000</v>
      </c>
      <c r="G861" s="90">
        <v>750</v>
      </c>
      <c r="H861" s="90">
        <v>3750</v>
      </c>
      <c r="I861" s="59">
        <v>44060</v>
      </c>
      <c r="J861" s="60">
        <v>44835</v>
      </c>
      <c r="K861" s="56">
        <v>26</v>
      </c>
      <c r="L861" s="56">
        <v>3</v>
      </c>
      <c r="M861" s="56">
        <v>29</v>
      </c>
    </row>
    <row r="862" s="28" customFormat="1" customHeight="1" spans="1:13">
      <c r="A862" s="97">
        <v>852</v>
      </c>
      <c r="B862" s="55" t="s">
        <v>957</v>
      </c>
      <c r="C862" s="55" t="s">
        <v>16</v>
      </c>
      <c r="D862" s="56" t="s">
        <v>945</v>
      </c>
      <c r="E862" s="55" t="s">
        <v>24</v>
      </c>
      <c r="F862" s="57">
        <v>3000</v>
      </c>
      <c r="G862" s="90">
        <v>750</v>
      </c>
      <c r="H862" s="90">
        <v>3750</v>
      </c>
      <c r="I862" s="59">
        <v>44061</v>
      </c>
      <c r="J862" s="60">
        <v>44835</v>
      </c>
      <c r="K862" s="56">
        <v>26</v>
      </c>
      <c r="L862" s="56">
        <v>3</v>
      </c>
      <c r="M862" s="56">
        <v>29</v>
      </c>
    </row>
    <row r="863" s="28" customFormat="1" customHeight="1" spans="1:13">
      <c r="A863" s="97">
        <v>853</v>
      </c>
      <c r="B863" s="55" t="s">
        <v>958</v>
      </c>
      <c r="C863" s="55" t="s">
        <v>23</v>
      </c>
      <c r="D863" s="56" t="s">
        <v>945</v>
      </c>
      <c r="E863" s="55" t="s">
        <v>24</v>
      </c>
      <c r="F863" s="57">
        <v>3000</v>
      </c>
      <c r="G863" s="90">
        <v>750</v>
      </c>
      <c r="H863" s="90">
        <v>3750</v>
      </c>
      <c r="I863" s="59">
        <v>43999</v>
      </c>
      <c r="J863" s="60">
        <v>44835</v>
      </c>
      <c r="K863" s="56">
        <v>28</v>
      </c>
      <c r="L863" s="56">
        <v>3</v>
      </c>
      <c r="M863" s="56">
        <v>31</v>
      </c>
    </row>
    <row r="864" s="28" customFormat="1" customHeight="1" spans="1:13">
      <c r="A864" s="97">
        <v>854</v>
      </c>
      <c r="B864" s="55" t="s">
        <v>959</v>
      </c>
      <c r="C864" s="55" t="s">
        <v>16</v>
      </c>
      <c r="D864" s="56" t="s">
        <v>945</v>
      </c>
      <c r="E864" s="55" t="s">
        <v>24</v>
      </c>
      <c r="F864" s="57">
        <v>3000</v>
      </c>
      <c r="G864" s="90">
        <v>750</v>
      </c>
      <c r="H864" s="90">
        <v>3750</v>
      </c>
      <c r="I864" s="59">
        <v>44029</v>
      </c>
      <c r="J864" s="60">
        <v>44835</v>
      </c>
      <c r="K864" s="56">
        <v>27</v>
      </c>
      <c r="L864" s="56">
        <v>3</v>
      </c>
      <c r="M864" s="56">
        <v>30</v>
      </c>
    </row>
    <row r="865" s="28" customFormat="1" customHeight="1" spans="1:13">
      <c r="A865" s="97">
        <v>855</v>
      </c>
      <c r="B865" s="55" t="s">
        <v>960</v>
      </c>
      <c r="C865" s="55" t="s">
        <v>23</v>
      </c>
      <c r="D865" s="56" t="s">
        <v>945</v>
      </c>
      <c r="E865" s="55" t="s">
        <v>24</v>
      </c>
      <c r="F865" s="57">
        <v>3000</v>
      </c>
      <c r="G865" s="90">
        <v>750</v>
      </c>
      <c r="H865" s="90">
        <v>3750</v>
      </c>
      <c r="I865" s="59">
        <v>44145</v>
      </c>
      <c r="J865" s="60">
        <v>44835</v>
      </c>
      <c r="K865" s="56">
        <v>23</v>
      </c>
      <c r="L865" s="56">
        <v>3</v>
      </c>
      <c r="M865" s="56">
        <v>26</v>
      </c>
    </row>
    <row r="866" s="28" customFormat="1" customHeight="1" spans="1:13">
      <c r="A866" s="97">
        <v>856</v>
      </c>
      <c r="B866" s="55" t="s">
        <v>961</v>
      </c>
      <c r="C866" s="55" t="s">
        <v>16</v>
      </c>
      <c r="D866" s="56" t="s">
        <v>945</v>
      </c>
      <c r="E866" s="55" t="s">
        <v>24</v>
      </c>
      <c r="F866" s="57">
        <v>3000</v>
      </c>
      <c r="G866" s="90">
        <v>750</v>
      </c>
      <c r="H866" s="90">
        <v>3750</v>
      </c>
      <c r="I866" s="59">
        <v>44256</v>
      </c>
      <c r="J866" s="60">
        <v>44835</v>
      </c>
      <c r="K866" s="56">
        <v>19</v>
      </c>
      <c r="L866" s="56">
        <v>3</v>
      </c>
      <c r="M866" s="56">
        <v>22</v>
      </c>
    </row>
    <row r="867" s="28" customFormat="1" customHeight="1" spans="1:13">
      <c r="A867" s="97">
        <v>857</v>
      </c>
      <c r="B867" s="55" t="s">
        <v>962</v>
      </c>
      <c r="C867" s="55" t="s">
        <v>23</v>
      </c>
      <c r="D867" s="56" t="s">
        <v>945</v>
      </c>
      <c r="E867" s="55" t="s">
        <v>24</v>
      </c>
      <c r="F867" s="57">
        <v>3000</v>
      </c>
      <c r="G867" s="90">
        <v>750</v>
      </c>
      <c r="H867" s="90">
        <v>3750</v>
      </c>
      <c r="I867" s="59">
        <v>44378</v>
      </c>
      <c r="J867" s="60">
        <v>44835</v>
      </c>
      <c r="K867" s="56">
        <v>15</v>
      </c>
      <c r="L867" s="56">
        <v>3</v>
      </c>
      <c r="M867" s="56">
        <v>18</v>
      </c>
    </row>
    <row r="868" s="28" customFormat="1" customHeight="1" spans="1:13">
      <c r="A868" s="97">
        <v>858</v>
      </c>
      <c r="B868" s="55" t="s">
        <v>963</v>
      </c>
      <c r="C868" s="55" t="s">
        <v>16</v>
      </c>
      <c r="D868" s="56" t="s">
        <v>945</v>
      </c>
      <c r="E868" s="55" t="s">
        <v>24</v>
      </c>
      <c r="F868" s="57">
        <v>3000</v>
      </c>
      <c r="G868" s="90">
        <v>750</v>
      </c>
      <c r="H868" s="90">
        <v>3750</v>
      </c>
      <c r="I868" s="59">
        <v>44378</v>
      </c>
      <c r="J868" s="60">
        <v>44835</v>
      </c>
      <c r="K868" s="56">
        <v>15</v>
      </c>
      <c r="L868" s="56">
        <v>3</v>
      </c>
      <c r="M868" s="56">
        <v>18</v>
      </c>
    </row>
    <row r="869" s="28" customFormat="1" customHeight="1" spans="1:13">
      <c r="A869" s="97">
        <v>859</v>
      </c>
      <c r="B869" s="55" t="s">
        <v>964</v>
      </c>
      <c r="C869" s="55" t="s">
        <v>23</v>
      </c>
      <c r="D869" s="56" t="s">
        <v>945</v>
      </c>
      <c r="E869" s="55" t="s">
        <v>24</v>
      </c>
      <c r="F869" s="57">
        <v>3000</v>
      </c>
      <c r="G869" s="90">
        <v>750</v>
      </c>
      <c r="H869" s="90">
        <v>3750</v>
      </c>
      <c r="I869" s="59">
        <v>44378</v>
      </c>
      <c r="J869" s="60">
        <v>44835</v>
      </c>
      <c r="K869" s="56">
        <v>15</v>
      </c>
      <c r="L869" s="56">
        <v>3</v>
      </c>
      <c r="M869" s="56">
        <v>18</v>
      </c>
    </row>
    <row r="870" s="28" customFormat="1" customHeight="1" spans="1:13">
      <c r="A870" s="97">
        <v>860</v>
      </c>
      <c r="B870" s="55" t="s">
        <v>965</v>
      </c>
      <c r="C870" s="55" t="s">
        <v>23</v>
      </c>
      <c r="D870" s="56" t="s">
        <v>945</v>
      </c>
      <c r="E870" s="55" t="s">
        <v>24</v>
      </c>
      <c r="F870" s="57">
        <v>3000</v>
      </c>
      <c r="G870" s="90">
        <v>750</v>
      </c>
      <c r="H870" s="90">
        <v>3750</v>
      </c>
      <c r="I870" s="59">
        <v>44378</v>
      </c>
      <c r="J870" s="60">
        <v>44835</v>
      </c>
      <c r="K870" s="56">
        <v>15</v>
      </c>
      <c r="L870" s="56">
        <v>3</v>
      </c>
      <c r="M870" s="56">
        <v>18</v>
      </c>
    </row>
    <row r="871" s="28" customFormat="1" customHeight="1" spans="1:13">
      <c r="A871" s="97">
        <v>861</v>
      </c>
      <c r="B871" s="55" t="s">
        <v>966</v>
      </c>
      <c r="C871" s="55" t="s">
        <v>16</v>
      </c>
      <c r="D871" s="56" t="s">
        <v>945</v>
      </c>
      <c r="E871" s="55" t="s">
        <v>24</v>
      </c>
      <c r="F871" s="57">
        <v>3000</v>
      </c>
      <c r="G871" s="90">
        <v>750</v>
      </c>
      <c r="H871" s="90">
        <v>3750</v>
      </c>
      <c r="I871" s="59">
        <v>44378</v>
      </c>
      <c r="J871" s="60">
        <v>44835</v>
      </c>
      <c r="K871" s="56">
        <v>15</v>
      </c>
      <c r="L871" s="56">
        <v>3</v>
      </c>
      <c r="M871" s="56">
        <v>18</v>
      </c>
    </row>
    <row r="872" s="28" customFormat="1" customHeight="1" spans="1:13">
      <c r="A872" s="97">
        <v>862</v>
      </c>
      <c r="B872" s="55" t="s">
        <v>967</v>
      </c>
      <c r="C872" s="55" t="s">
        <v>23</v>
      </c>
      <c r="D872" s="56" t="s">
        <v>945</v>
      </c>
      <c r="E872" s="55" t="s">
        <v>24</v>
      </c>
      <c r="F872" s="57">
        <v>3000</v>
      </c>
      <c r="G872" s="90">
        <v>750</v>
      </c>
      <c r="H872" s="90">
        <v>3750</v>
      </c>
      <c r="I872" s="59">
        <v>44378</v>
      </c>
      <c r="J872" s="60">
        <v>44835</v>
      </c>
      <c r="K872" s="56">
        <v>15</v>
      </c>
      <c r="L872" s="56">
        <v>3</v>
      </c>
      <c r="M872" s="56">
        <v>18</v>
      </c>
    </row>
    <row r="873" s="28" customFormat="1" customHeight="1" spans="1:13">
      <c r="A873" s="97">
        <v>863</v>
      </c>
      <c r="B873" s="55" t="s">
        <v>968</v>
      </c>
      <c r="C873" s="55" t="s">
        <v>23</v>
      </c>
      <c r="D873" s="56" t="s">
        <v>945</v>
      </c>
      <c r="E873" s="55" t="s">
        <v>24</v>
      </c>
      <c r="F873" s="57">
        <v>3000</v>
      </c>
      <c r="G873" s="90">
        <v>750</v>
      </c>
      <c r="H873" s="90">
        <v>3750</v>
      </c>
      <c r="I873" s="59">
        <v>44378</v>
      </c>
      <c r="J873" s="60">
        <v>44835</v>
      </c>
      <c r="K873" s="56">
        <v>15</v>
      </c>
      <c r="L873" s="56">
        <v>3</v>
      </c>
      <c r="M873" s="56">
        <v>18</v>
      </c>
    </row>
    <row r="874" s="28" customFormat="1" customHeight="1" spans="1:13">
      <c r="A874" s="97">
        <v>864</v>
      </c>
      <c r="B874" s="55" t="s">
        <v>969</v>
      </c>
      <c r="C874" s="55" t="s">
        <v>23</v>
      </c>
      <c r="D874" s="56" t="s">
        <v>945</v>
      </c>
      <c r="E874" s="55" t="s">
        <v>24</v>
      </c>
      <c r="F874" s="57">
        <v>3000</v>
      </c>
      <c r="G874" s="90">
        <v>750</v>
      </c>
      <c r="H874" s="90">
        <v>3750</v>
      </c>
      <c r="I874" s="59">
        <v>44378</v>
      </c>
      <c r="J874" s="60">
        <v>44835</v>
      </c>
      <c r="K874" s="56">
        <v>15</v>
      </c>
      <c r="L874" s="56">
        <v>3</v>
      </c>
      <c r="M874" s="56">
        <v>18</v>
      </c>
    </row>
    <row r="875" s="28" customFormat="1" customHeight="1" spans="1:13">
      <c r="A875" s="97">
        <v>865</v>
      </c>
      <c r="B875" s="55" t="s">
        <v>970</v>
      </c>
      <c r="C875" s="55" t="s">
        <v>23</v>
      </c>
      <c r="D875" s="56" t="s">
        <v>945</v>
      </c>
      <c r="E875" s="55" t="s">
        <v>24</v>
      </c>
      <c r="F875" s="57">
        <v>3000</v>
      </c>
      <c r="G875" s="90">
        <v>750</v>
      </c>
      <c r="H875" s="90">
        <v>3750</v>
      </c>
      <c r="I875" s="59">
        <v>44378</v>
      </c>
      <c r="J875" s="60">
        <v>44835</v>
      </c>
      <c r="K875" s="56">
        <v>15</v>
      </c>
      <c r="L875" s="56">
        <v>3</v>
      </c>
      <c r="M875" s="56">
        <v>18</v>
      </c>
    </row>
    <row r="876" s="28" customFormat="1" customHeight="1" spans="1:13">
      <c r="A876" s="97">
        <v>866</v>
      </c>
      <c r="B876" s="55" t="s">
        <v>971</v>
      </c>
      <c r="C876" s="55" t="s">
        <v>16</v>
      </c>
      <c r="D876" s="56" t="s">
        <v>945</v>
      </c>
      <c r="E876" s="55" t="s">
        <v>24</v>
      </c>
      <c r="F876" s="57">
        <v>3000</v>
      </c>
      <c r="G876" s="90">
        <v>750</v>
      </c>
      <c r="H876" s="90">
        <v>3750</v>
      </c>
      <c r="I876" s="59">
        <v>44378</v>
      </c>
      <c r="J876" s="60">
        <v>44835</v>
      </c>
      <c r="K876" s="56">
        <v>15</v>
      </c>
      <c r="L876" s="56">
        <v>3</v>
      </c>
      <c r="M876" s="56">
        <v>18</v>
      </c>
    </row>
    <row r="877" s="28" customFormat="1" customHeight="1" spans="1:13">
      <c r="A877" s="97">
        <v>867</v>
      </c>
      <c r="B877" s="55" t="s">
        <v>972</v>
      </c>
      <c r="C877" s="55" t="s">
        <v>23</v>
      </c>
      <c r="D877" s="56" t="s">
        <v>945</v>
      </c>
      <c r="E877" s="55" t="s">
        <v>24</v>
      </c>
      <c r="F877" s="57">
        <v>3000</v>
      </c>
      <c r="G877" s="90">
        <v>750</v>
      </c>
      <c r="H877" s="90">
        <v>3750</v>
      </c>
      <c r="I877" s="59">
        <v>44409</v>
      </c>
      <c r="J877" s="60">
        <v>44835</v>
      </c>
      <c r="K877" s="56">
        <v>14</v>
      </c>
      <c r="L877" s="56">
        <v>3</v>
      </c>
      <c r="M877" s="56">
        <v>17</v>
      </c>
    </row>
    <row r="878" s="28" customFormat="1" customHeight="1" spans="1:13">
      <c r="A878" s="97">
        <v>868</v>
      </c>
      <c r="B878" s="55" t="s">
        <v>973</v>
      </c>
      <c r="C878" s="55" t="s">
        <v>23</v>
      </c>
      <c r="D878" s="56" t="s">
        <v>945</v>
      </c>
      <c r="E878" s="55" t="s">
        <v>24</v>
      </c>
      <c r="F878" s="57">
        <v>3000</v>
      </c>
      <c r="G878" s="90">
        <v>750</v>
      </c>
      <c r="H878" s="90">
        <v>3750</v>
      </c>
      <c r="I878" s="59">
        <v>44378</v>
      </c>
      <c r="J878" s="60">
        <v>44835</v>
      </c>
      <c r="K878" s="56">
        <v>15</v>
      </c>
      <c r="L878" s="56">
        <v>3</v>
      </c>
      <c r="M878" s="56">
        <v>18</v>
      </c>
    </row>
    <row r="879" s="28" customFormat="1" customHeight="1" spans="1:13">
      <c r="A879" s="97">
        <v>869</v>
      </c>
      <c r="B879" s="55" t="s">
        <v>974</v>
      </c>
      <c r="C879" s="55" t="s">
        <v>23</v>
      </c>
      <c r="D879" s="56" t="s">
        <v>945</v>
      </c>
      <c r="E879" s="55" t="s">
        <v>24</v>
      </c>
      <c r="F879" s="57">
        <v>3000</v>
      </c>
      <c r="G879" s="90">
        <v>750</v>
      </c>
      <c r="H879" s="90">
        <v>3750</v>
      </c>
      <c r="I879" s="59">
        <v>44378</v>
      </c>
      <c r="J879" s="60">
        <v>44835</v>
      </c>
      <c r="K879" s="56">
        <v>15</v>
      </c>
      <c r="L879" s="56">
        <v>3</v>
      </c>
      <c r="M879" s="56">
        <v>18</v>
      </c>
    </row>
    <row r="880" s="28" customFormat="1" customHeight="1" spans="1:13">
      <c r="A880" s="97">
        <v>870</v>
      </c>
      <c r="B880" s="55" t="s">
        <v>975</v>
      </c>
      <c r="C880" s="55" t="s">
        <v>23</v>
      </c>
      <c r="D880" s="56" t="s">
        <v>945</v>
      </c>
      <c r="E880" s="55" t="s">
        <v>24</v>
      </c>
      <c r="F880" s="57">
        <v>3000</v>
      </c>
      <c r="G880" s="90">
        <v>750</v>
      </c>
      <c r="H880" s="90">
        <v>3750</v>
      </c>
      <c r="I880" s="59">
        <v>44378</v>
      </c>
      <c r="J880" s="60">
        <v>44835</v>
      </c>
      <c r="K880" s="56">
        <v>15</v>
      </c>
      <c r="L880" s="56">
        <v>3</v>
      </c>
      <c r="M880" s="56">
        <v>18</v>
      </c>
    </row>
    <row r="881" s="29" customFormat="1" customHeight="1" spans="1:13">
      <c r="A881" s="97">
        <v>871</v>
      </c>
      <c r="B881" s="55" t="s">
        <v>976</v>
      </c>
      <c r="C881" s="55" t="s">
        <v>23</v>
      </c>
      <c r="D881" s="56" t="s">
        <v>945</v>
      </c>
      <c r="E881" s="55" t="s">
        <v>24</v>
      </c>
      <c r="F881" s="57">
        <v>3000</v>
      </c>
      <c r="G881" s="90">
        <v>750</v>
      </c>
      <c r="H881" s="90">
        <v>3750</v>
      </c>
      <c r="I881" s="59">
        <v>44378</v>
      </c>
      <c r="J881" s="60">
        <v>44835</v>
      </c>
      <c r="K881" s="56">
        <v>15</v>
      </c>
      <c r="L881" s="56">
        <v>3</v>
      </c>
      <c r="M881" s="56">
        <v>18</v>
      </c>
    </row>
    <row r="882" s="29" customFormat="1" customHeight="1" spans="1:13">
      <c r="A882" s="97">
        <v>872</v>
      </c>
      <c r="B882" s="55" t="s">
        <v>977</v>
      </c>
      <c r="C882" s="55" t="s">
        <v>23</v>
      </c>
      <c r="D882" s="56" t="s">
        <v>945</v>
      </c>
      <c r="E882" s="55" t="s">
        <v>24</v>
      </c>
      <c r="F882" s="57">
        <v>3000</v>
      </c>
      <c r="G882" s="90">
        <v>750</v>
      </c>
      <c r="H882" s="90">
        <v>3750</v>
      </c>
      <c r="I882" s="59">
        <v>44378</v>
      </c>
      <c r="J882" s="60">
        <v>44835</v>
      </c>
      <c r="K882" s="56">
        <v>15</v>
      </c>
      <c r="L882" s="56">
        <v>3</v>
      </c>
      <c r="M882" s="56">
        <v>18</v>
      </c>
    </row>
    <row r="883" s="29" customFormat="1" customHeight="1" spans="1:13">
      <c r="A883" s="97">
        <v>873</v>
      </c>
      <c r="B883" s="55" t="s">
        <v>978</v>
      </c>
      <c r="C883" s="55" t="s">
        <v>16</v>
      </c>
      <c r="D883" s="56" t="s">
        <v>945</v>
      </c>
      <c r="E883" s="55" t="s">
        <v>24</v>
      </c>
      <c r="F883" s="57">
        <v>3000</v>
      </c>
      <c r="G883" s="90">
        <v>750</v>
      </c>
      <c r="H883" s="90">
        <v>3750</v>
      </c>
      <c r="I883" s="59">
        <v>44409</v>
      </c>
      <c r="J883" s="60">
        <v>44835</v>
      </c>
      <c r="K883" s="56">
        <v>14</v>
      </c>
      <c r="L883" s="56">
        <v>3</v>
      </c>
      <c r="M883" s="56">
        <v>17</v>
      </c>
    </row>
    <row r="884" s="29" customFormat="1" customHeight="1" spans="1:13">
      <c r="A884" s="97">
        <v>874</v>
      </c>
      <c r="B884" s="55" t="s">
        <v>979</v>
      </c>
      <c r="C884" s="55" t="s">
        <v>16</v>
      </c>
      <c r="D884" s="56" t="s">
        <v>945</v>
      </c>
      <c r="E884" s="55" t="s">
        <v>24</v>
      </c>
      <c r="F884" s="57">
        <v>3000</v>
      </c>
      <c r="G884" s="90">
        <v>750</v>
      </c>
      <c r="H884" s="90">
        <v>3750</v>
      </c>
      <c r="I884" s="59">
        <v>44197</v>
      </c>
      <c r="J884" s="60">
        <v>44835</v>
      </c>
      <c r="K884" s="56">
        <v>21</v>
      </c>
      <c r="L884" s="56">
        <v>3</v>
      </c>
      <c r="M884" s="56">
        <v>24</v>
      </c>
    </row>
    <row r="885" s="29" customFormat="1" customHeight="1" spans="1:13">
      <c r="A885" s="97">
        <v>875</v>
      </c>
      <c r="B885" s="55" t="s">
        <v>980</v>
      </c>
      <c r="C885" s="55" t="s">
        <v>16</v>
      </c>
      <c r="D885" s="56" t="s">
        <v>945</v>
      </c>
      <c r="E885" s="55" t="s">
        <v>24</v>
      </c>
      <c r="F885" s="57">
        <v>3000</v>
      </c>
      <c r="G885" s="90">
        <v>750</v>
      </c>
      <c r="H885" s="90">
        <v>3750</v>
      </c>
      <c r="I885" s="59">
        <v>44378</v>
      </c>
      <c r="J885" s="60">
        <v>44835</v>
      </c>
      <c r="K885" s="56">
        <v>15</v>
      </c>
      <c r="L885" s="56">
        <v>3</v>
      </c>
      <c r="M885" s="56">
        <v>18</v>
      </c>
    </row>
    <row r="886" s="29" customFormat="1" customHeight="1" spans="1:13">
      <c r="A886" s="97">
        <v>876</v>
      </c>
      <c r="B886" s="55" t="s">
        <v>981</v>
      </c>
      <c r="C886" s="55" t="s">
        <v>23</v>
      </c>
      <c r="D886" s="56" t="s">
        <v>945</v>
      </c>
      <c r="E886" s="55" t="s">
        <v>24</v>
      </c>
      <c r="F886" s="57">
        <v>3000</v>
      </c>
      <c r="G886" s="90">
        <v>750</v>
      </c>
      <c r="H886" s="90">
        <v>3750</v>
      </c>
      <c r="I886" s="59">
        <v>44317</v>
      </c>
      <c r="J886" s="60">
        <v>44743</v>
      </c>
      <c r="K886" s="56">
        <v>17</v>
      </c>
      <c r="L886" s="56">
        <v>3</v>
      </c>
      <c r="M886" s="56">
        <v>20</v>
      </c>
    </row>
    <row r="887" s="29" customFormat="1" customHeight="1" spans="1:13">
      <c r="A887" s="97">
        <v>877</v>
      </c>
      <c r="B887" s="55" t="s">
        <v>982</v>
      </c>
      <c r="C887" s="55" t="s">
        <v>16</v>
      </c>
      <c r="D887" s="56" t="s">
        <v>945</v>
      </c>
      <c r="E887" s="55" t="s">
        <v>24</v>
      </c>
      <c r="F887" s="57">
        <v>3000</v>
      </c>
      <c r="G887" s="90">
        <v>750</v>
      </c>
      <c r="H887" s="90">
        <v>3750</v>
      </c>
      <c r="I887" s="59">
        <v>44378</v>
      </c>
      <c r="J887" s="60">
        <v>44835</v>
      </c>
      <c r="K887" s="56">
        <v>15</v>
      </c>
      <c r="L887" s="56">
        <v>3</v>
      </c>
      <c r="M887" s="56">
        <v>18</v>
      </c>
    </row>
    <row r="888" s="29" customFormat="1" customHeight="1" spans="1:13">
      <c r="A888" s="97">
        <v>878</v>
      </c>
      <c r="B888" s="55" t="s">
        <v>983</v>
      </c>
      <c r="C888" s="55" t="s">
        <v>23</v>
      </c>
      <c r="D888" s="56" t="s">
        <v>945</v>
      </c>
      <c r="E888" s="55" t="s">
        <v>24</v>
      </c>
      <c r="F888" s="57">
        <v>3000</v>
      </c>
      <c r="G888" s="90">
        <v>750</v>
      </c>
      <c r="H888" s="90">
        <v>3750</v>
      </c>
      <c r="I888" s="59">
        <v>44378</v>
      </c>
      <c r="J888" s="60">
        <v>44835</v>
      </c>
      <c r="K888" s="56">
        <v>15</v>
      </c>
      <c r="L888" s="56">
        <v>3</v>
      </c>
      <c r="M888" s="56">
        <v>18</v>
      </c>
    </row>
    <row r="889" s="29" customFormat="1" customHeight="1" spans="1:13">
      <c r="A889" s="97">
        <v>879</v>
      </c>
      <c r="B889" s="55" t="s">
        <v>984</v>
      </c>
      <c r="C889" s="55" t="s">
        <v>23</v>
      </c>
      <c r="D889" s="56" t="s">
        <v>945</v>
      </c>
      <c r="E889" s="55" t="s">
        <v>24</v>
      </c>
      <c r="F889" s="57">
        <v>3000</v>
      </c>
      <c r="G889" s="90">
        <v>750</v>
      </c>
      <c r="H889" s="90">
        <v>3750</v>
      </c>
      <c r="I889" s="59">
        <v>44531</v>
      </c>
      <c r="J889" s="60">
        <v>44835</v>
      </c>
      <c r="K889" s="56">
        <v>10</v>
      </c>
      <c r="L889" s="56">
        <v>3</v>
      </c>
      <c r="M889" s="56">
        <v>13</v>
      </c>
    </row>
    <row r="890" s="29" customFormat="1" customHeight="1" spans="1:13">
      <c r="A890" s="97">
        <v>880</v>
      </c>
      <c r="B890" s="113" t="s">
        <v>985</v>
      </c>
      <c r="C890" s="113" t="s">
        <v>23</v>
      </c>
      <c r="D890" s="56" t="s">
        <v>945</v>
      </c>
      <c r="E890" s="55" t="s">
        <v>24</v>
      </c>
      <c r="F890" s="57">
        <v>1000</v>
      </c>
      <c r="G890" s="90">
        <v>250</v>
      </c>
      <c r="H890" s="90">
        <v>1250</v>
      </c>
      <c r="I890" s="59">
        <v>44044</v>
      </c>
      <c r="J890" s="60">
        <v>44835</v>
      </c>
      <c r="K890" s="56">
        <v>19</v>
      </c>
      <c r="L890" s="56">
        <v>1</v>
      </c>
      <c r="M890" s="56">
        <v>20</v>
      </c>
    </row>
    <row r="891" s="29" customFormat="1" customHeight="1" spans="1:13">
      <c r="A891" s="97">
        <v>881</v>
      </c>
      <c r="B891" s="113" t="s">
        <v>986</v>
      </c>
      <c r="C891" s="113" t="s">
        <v>23</v>
      </c>
      <c r="D891" s="56" t="s">
        <v>945</v>
      </c>
      <c r="E891" s="55" t="s">
        <v>24</v>
      </c>
      <c r="F891" s="57">
        <v>1000</v>
      </c>
      <c r="G891" s="90">
        <v>250</v>
      </c>
      <c r="H891" s="90">
        <v>1250</v>
      </c>
      <c r="I891" s="59">
        <v>44896</v>
      </c>
      <c r="J891" s="60" t="s">
        <v>19</v>
      </c>
      <c r="K891" s="56">
        <v>0</v>
      </c>
      <c r="L891" s="56">
        <v>1</v>
      </c>
      <c r="M891" s="56">
        <v>1</v>
      </c>
    </row>
    <row r="892" s="29" customFormat="1" customHeight="1" spans="1:13">
      <c r="A892" s="97">
        <v>882</v>
      </c>
      <c r="B892" s="113" t="s">
        <v>987</v>
      </c>
      <c r="C892" s="113" t="s">
        <v>23</v>
      </c>
      <c r="D892" s="56" t="s">
        <v>945</v>
      </c>
      <c r="E892" s="55" t="s">
        <v>24</v>
      </c>
      <c r="F892" s="57">
        <v>1000</v>
      </c>
      <c r="G892" s="90">
        <v>250</v>
      </c>
      <c r="H892" s="90">
        <v>1250</v>
      </c>
      <c r="I892" s="59">
        <v>44896</v>
      </c>
      <c r="J892" s="60" t="s">
        <v>19</v>
      </c>
      <c r="K892" s="56">
        <v>0</v>
      </c>
      <c r="L892" s="56">
        <v>1</v>
      </c>
      <c r="M892" s="56">
        <v>1</v>
      </c>
    </row>
    <row r="893" s="29" customFormat="1" customHeight="1" spans="1:13">
      <c r="A893" s="97">
        <v>883</v>
      </c>
      <c r="B893" s="113" t="s">
        <v>988</v>
      </c>
      <c r="C893" s="113" t="s">
        <v>23</v>
      </c>
      <c r="D893" s="56" t="s">
        <v>945</v>
      </c>
      <c r="E893" s="55" t="s">
        <v>18</v>
      </c>
      <c r="F893" s="57">
        <v>6000</v>
      </c>
      <c r="G893" s="90">
        <v>1500</v>
      </c>
      <c r="H893" s="90">
        <v>7500</v>
      </c>
      <c r="I893" s="59">
        <v>44409</v>
      </c>
      <c r="J893" s="60" t="s">
        <v>19</v>
      </c>
      <c r="K893" s="56">
        <v>0</v>
      </c>
      <c r="L893" s="56">
        <v>12</v>
      </c>
      <c r="M893" s="56">
        <v>12</v>
      </c>
    </row>
    <row r="894" s="29" customFormat="1" customHeight="1" spans="1:13">
      <c r="A894" s="97">
        <v>884</v>
      </c>
      <c r="B894" s="113" t="s">
        <v>989</v>
      </c>
      <c r="C894" s="113" t="s">
        <v>23</v>
      </c>
      <c r="D894" s="56" t="s">
        <v>945</v>
      </c>
      <c r="E894" s="55" t="s">
        <v>18</v>
      </c>
      <c r="F894" s="57">
        <v>6000</v>
      </c>
      <c r="G894" s="90">
        <v>1500</v>
      </c>
      <c r="H894" s="90">
        <v>7500</v>
      </c>
      <c r="I894" s="59">
        <v>44440</v>
      </c>
      <c r="J894" s="60" t="s">
        <v>19</v>
      </c>
      <c r="K894" s="56">
        <v>0</v>
      </c>
      <c r="L894" s="56">
        <v>12</v>
      </c>
      <c r="M894" s="56">
        <v>12</v>
      </c>
    </row>
    <row r="895" s="29" customFormat="1" customHeight="1" spans="1:13">
      <c r="A895" s="97">
        <v>885</v>
      </c>
      <c r="B895" s="55" t="s">
        <v>990</v>
      </c>
      <c r="C895" s="55" t="s">
        <v>23</v>
      </c>
      <c r="D895" s="56" t="s">
        <v>991</v>
      </c>
      <c r="E895" s="55" t="s">
        <v>24</v>
      </c>
      <c r="F895" s="57">
        <v>3000</v>
      </c>
      <c r="G895" s="90">
        <v>750</v>
      </c>
      <c r="H895" s="57">
        <v>3750</v>
      </c>
      <c r="I895" s="103" t="s">
        <v>625</v>
      </c>
      <c r="J895" s="103" t="s">
        <v>628</v>
      </c>
      <c r="K895" s="55">
        <v>26</v>
      </c>
      <c r="L895" s="103" t="s">
        <v>799</v>
      </c>
      <c r="M895" s="114">
        <v>29</v>
      </c>
    </row>
    <row r="896" s="29" customFormat="1" customHeight="1" spans="1:13">
      <c r="A896" s="97">
        <v>886</v>
      </c>
      <c r="B896" s="87" t="s">
        <v>992</v>
      </c>
      <c r="C896" s="87" t="s">
        <v>23</v>
      </c>
      <c r="D896" s="56" t="s">
        <v>991</v>
      </c>
      <c r="E896" s="55" t="s">
        <v>24</v>
      </c>
      <c r="F896" s="57">
        <v>3000</v>
      </c>
      <c r="G896" s="90">
        <v>750</v>
      </c>
      <c r="H896" s="57">
        <v>3750</v>
      </c>
      <c r="I896" s="103" t="s">
        <v>35</v>
      </c>
      <c r="J896" s="103" t="s">
        <v>628</v>
      </c>
      <c r="K896" s="55">
        <v>13</v>
      </c>
      <c r="L896" s="103" t="s">
        <v>799</v>
      </c>
      <c r="M896" s="114">
        <v>16</v>
      </c>
    </row>
    <row r="897" s="29" customFormat="1" customHeight="1" spans="1:13">
      <c r="A897" s="97">
        <v>887</v>
      </c>
      <c r="B897" s="55" t="s">
        <v>993</v>
      </c>
      <c r="C897" s="55" t="s">
        <v>23</v>
      </c>
      <c r="D897" s="56" t="s">
        <v>991</v>
      </c>
      <c r="E897" s="55" t="s">
        <v>24</v>
      </c>
      <c r="F897" s="57">
        <v>3000</v>
      </c>
      <c r="G897" s="90">
        <v>750</v>
      </c>
      <c r="H897" s="57">
        <v>3750</v>
      </c>
      <c r="I897" s="103" t="s">
        <v>37</v>
      </c>
      <c r="J897" s="103" t="s">
        <v>628</v>
      </c>
      <c r="K897" s="55">
        <v>14</v>
      </c>
      <c r="L897" s="103" t="s">
        <v>799</v>
      </c>
      <c r="M897" s="114">
        <v>17</v>
      </c>
    </row>
    <row r="898" s="29" customFormat="1" customHeight="1" spans="1:13">
      <c r="A898" s="97">
        <v>888</v>
      </c>
      <c r="B898" s="87" t="s">
        <v>994</v>
      </c>
      <c r="C898" s="87" t="s">
        <v>23</v>
      </c>
      <c r="D898" s="56" t="s">
        <v>991</v>
      </c>
      <c r="E898" s="55" t="s">
        <v>24</v>
      </c>
      <c r="F898" s="57">
        <v>3000</v>
      </c>
      <c r="G898" s="90">
        <v>750</v>
      </c>
      <c r="H898" s="57">
        <v>3750</v>
      </c>
      <c r="I898" s="103" t="s">
        <v>25</v>
      </c>
      <c r="J898" s="103" t="s">
        <v>628</v>
      </c>
      <c r="K898" s="55">
        <v>12</v>
      </c>
      <c r="L898" s="103" t="s">
        <v>799</v>
      </c>
      <c r="M898" s="114">
        <v>15</v>
      </c>
    </row>
    <row r="899" s="29" customFormat="1" customHeight="1" spans="1:13">
      <c r="A899" s="97">
        <v>889</v>
      </c>
      <c r="B899" s="55" t="s">
        <v>995</v>
      </c>
      <c r="C899" s="55" t="s">
        <v>23</v>
      </c>
      <c r="D899" s="56" t="s">
        <v>991</v>
      </c>
      <c r="E899" s="55" t="s">
        <v>18</v>
      </c>
      <c r="F899" s="57">
        <v>1500</v>
      </c>
      <c r="G899" s="90">
        <v>375</v>
      </c>
      <c r="H899" s="57">
        <v>1875</v>
      </c>
      <c r="I899" s="103" t="s">
        <v>684</v>
      </c>
      <c r="J899" s="103" t="s">
        <v>322</v>
      </c>
      <c r="K899" s="55">
        <v>8</v>
      </c>
      <c r="L899" s="103" t="s">
        <v>799</v>
      </c>
      <c r="M899" s="114">
        <v>11</v>
      </c>
    </row>
    <row r="900" s="29" customFormat="1" customHeight="1" spans="1:13">
      <c r="A900" s="97">
        <v>890</v>
      </c>
      <c r="B900" s="55" t="s">
        <v>996</v>
      </c>
      <c r="C900" s="55" t="s">
        <v>23</v>
      </c>
      <c r="D900" s="56" t="s">
        <v>991</v>
      </c>
      <c r="E900" s="55" t="s">
        <v>18</v>
      </c>
      <c r="F900" s="57">
        <v>1500</v>
      </c>
      <c r="G900" s="90">
        <v>375</v>
      </c>
      <c r="H900" s="57">
        <v>1875</v>
      </c>
      <c r="I900" s="103" t="s">
        <v>29</v>
      </c>
      <c r="J900" s="103" t="s">
        <v>322</v>
      </c>
      <c r="K900" s="55">
        <v>6</v>
      </c>
      <c r="L900" s="103" t="s">
        <v>799</v>
      </c>
      <c r="M900" s="114">
        <v>9</v>
      </c>
    </row>
    <row r="901" s="29" customFormat="1" customHeight="1" spans="1:13">
      <c r="A901" s="97">
        <v>891</v>
      </c>
      <c r="B901" s="55" t="s">
        <v>997</v>
      </c>
      <c r="C901" s="55" t="s">
        <v>23</v>
      </c>
      <c r="D901" s="56" t="s">
        <v>991</v>
      </c>
      <c r="E901" s="55" t="s">
        <v>18</v>
      </c>
      <c r="F901" s="57">
        <v>1500</v>
      </c>
      <c r="G901" s="90">
        <v>375</v>
      </c>
      <c r="H901" s="57">
        <v>1875</v>
      </c>
      <c r="I901" s="103" t="s">
        <v>998</v>
      </c>
      <c r="J901" s="103" t="s">
        <v>322</v>
      </c>
      <c r="K901" s="55">
        <v>4</v>
      </c>
      <c r="L901" s="103" t="s">
        <v>799</v>
      </c>
      <c r="M901" s="114">
        <v>7</v>
      </c>
    </row>
    <row r="902" s="29" customFormat="1" customHeight="1" spans="1:13">
      <c r="A902" s="97">
        <v>892</v>
      </c>
      <c r="B902" s="103" t="s">
        <v>999</v>
      </c>
      <c r="C902" s="103" t="s">
        <v>23</v>
      </c>
      <c r="D902" s="56" t="s">
        <v>991</v>
      </c>
      <c r="E902" s="55" t="s">
        <v>18</v>
      </c>
      <c r="F902" s="57">
        <v>1500</v>
      </c>
      <c r="G902" s="90">
        <v>375</v>
      </c>
      <c r="H902" s="57">
        <v>1875</v>
      </c>
      <c r="I902" s="103" t="s">
        <v>27</v>
      </c>
      <c r="J902" s="103" t="s">
        <v>322</v>
      </c>
      <c r="K902" s="55">
        <v>3</v>
      </c>
      <c r="L902" s="103" t="s">
        <v>799</v>
      </c>
      <c r="M902" s="114">
        <v>6</v>
      </c>
    </row>
    <row r="903" s="29" customFormat="1" customHeight="1" spans="1:13">
      <c r="A903" s="97">
        <v>893</v>
      </c>
      <c r="B903" s="55" t="s">
        <v>1000</v>
      </c>
      <c r="C903" s="55" t="s">
        <v>23</v>
      </c>
      <c r="D903" s="56" t="s">
        <v>991</v>
      </c>
      <c r="E903" s="55" t="s">
        <v>18</v>
      </c>
      <c r="F903" s="57">
        <v>1500</v>
      </c>
      <c r="G903" s="90">
        <v>375</v>
      </c>
      <c r="H903" s="57">
        <v>1875</v>
      </c>
      <c r="I903" s="103" t="s">
        <v>27</v>
      </c>
      <c r="J903" s="103" t="s">
        <v>322</v>
      </c>
      <c r="K903" s="55">
        <v>3</v>
      </c>
      <c r="L903" s="103" t="s">
        <v>799</v>
      </c>
      <c r="M903" s="114">
        <v>6</v>
      </c>
    </row>
    <row r="904" s="29" customFormat="1" customHeight="1" spans="1:13">
      <c r="A904" s="97">
        <v>894</v>
      </c>
      <c r="B904" s="55" t="s">
        <v>1001</v>
      </c>
      <c r="C904" s="55" t="s">
        <v>23</v>
      </c>
      <c r="D904" s="56" t="s">
        <v>991</v>
      </c>
      <c r="E904" s="55" t="s">
        <v>18</v>
      </c>
      <c r="F904" s="57">
        <v>1500</v>
      </c>
      <c r="G904" s="90">
        <v>375</v>
      </c>
      <c r="H904" s="57">
        <v>1875</v>
      </c>
      <c r="I904" s="103" t="s">
        <v>458</v>
      </c>
      <c r="J904" s="103" t="s">
        <v>322</v>
      </c>
      <c r="K904" s="55">
        <v>2</v>
      </c>
      <c r="L904" s="103" t="s">
        <v>799</v>
      </c>
      <c r="M904" s="114">
        <v>5</v>
      </c>
    </row>
    <row r="905" s="29" customFormat="1" customHeight="1" spans="1:13">
      <c r="A905" s="97">
        <v>895</v>
      </c>
      <c r="B905" s="55" t="s">
        <v>1002</v>
      </c>
      <c r="C905" s="55" t="s">
        <v>16</v>
      </c>
      <c r="D905" s="56" t="s">
        <v>991</v>
      </c>
      <c r="E905" s="55" t="s">
        <v>18</v>
      </c>
      <c r="F905" s="57">
        <v>1500</v>
      </c>
      <c r="G905" s="90">
        <v>375</v>
      </c>
      <c r="H905" s="57">
        <v>1875</v>
      </c>
      <c r="I905" s="103" t="s">
        <v>572</v>
      </c>
      <c r="J905" s="103" t="s">
        <v>322</v>
      </c>
      <c r="K905" s="55">
        <v>1</v>
      </c>
      <c r="L905" s="103" t="s">
        <v>799</v>
      </c>
      <c r="M905" s="114">
        <v>4</v>
      </c>
    </row>
    <row r="906" s="29" customFormat="1" customHeight="1" spans="1:13">
      <c r="A906" s="97">
        <v>896</v>
      </c>
      <c r="B906" s="55" t="s">
        <v>1003</v>
      </c>
      <c r="C906" s="55" t="s">
        <v>16</v>
      </c>
      <c r="D906" s="56" t="s">
        <v>991</v>
      </c>
      <c r="E906" s="55" t="s">
        <v>18</v>
      </c>
      <c r="F906" s="57">
        <v>2500</v>
      </c>
      <c r="G906" s="90">
        <v>625</v>
      </c>
      <c r="H906" s="57">
        <v>3125</v>
      </c>
      <c r="I906" s="103" t="s">
        <v>458</v>
      </c>
      <c r="J906" s="60" t="s">
        <v>19</v>
      </c>
      <c r="K906" s="55">
        <v>0</v>
      </c>
      <c r="L906" s="103" t="s">
        <v>1004</v>
      </c>
      <c r="M906" s="114">
        <v>5</v>
      </c>
    </row>
    <row r="907" s="29" customFormat="1" customHeight="1" spans="1:13">
      <c r="A907" s="97">
        <v>897</v>
      </c>
      <c r="B907" s="56" t="s">
        <v>1005</v>
      </c>
      <c r="C907" s="56" t="s">
        <v>23</v>
      </c>
      <c r="D907" s="56" t="s">
        <v>1006</v>
      </c>
      <c r="E907" s="56" t="s">
        <v>24</v>
      </c>
      <c r="F907" s="90">
        <v>3000</v>
      </c>
      <c r="G907" s="90">
        <v>750</v>
      </c>
      <c r="H907" s="90">
        <v>3750</v>
      </c>
      <c r="I907" s="60">
        <v>44013</v>
      </c>
      <c r="J907" s="60">
        <v>44835</v>
      </c>
      <c r="K907" s="87">
        <v>27</v>
      </c>
      <c r="L907" s="87" t="s">
        <v>799</v>
      </c>
      <c r="M907" s="77">
        <v>30</v>
      </c>
    </row>
    <row r="908" s="29" customFormat="1" customHeight="1" spans="1:13">
      <c r="A908" s="97">
        <v>898</v>
      </c>
      <c r="B908" s="56" t="s">
        <v>1007</v>
      </c>
      <c r="C908" s="56" t="s">
        <v>16</v>
      </c>
      <c r="D908" s="56" t="s">
        <v>1006</v>
      </c>
      <c r="E908" s="56" t="s">
        <v>24</v>
      </c>
      <c r="F908" s="90">
        <v>3000</v>
      </c>
      <c r="G908" s="90">
        <v>750</v>
      </c>
      <c r="H908" s="90">
        <v>3750</v>
      </c>
      <c r="I908" s="60">
        <v>44013</v>
      </c>
      <c r="J908" s="60">
        <v>44835</v>
      </c>
      <c r="K908" s="87">
        <v>27</v>
      </c>
      <c r="L908" s="87" t="s">
        <v>799</v>
      </c>
      <c r="M908" s="77">
        <v>30</v>
      </c>
    </row>
    <row r="909" s="29" customFormat="1" customHeight="1" spans="1:13">
      <c r="A909" s="97">
        <v>899</v>
      </c>
      <c r="B909" s="56" t="s">
        <v>1008</v>
      </c>
      <c r="C909" s="56" t="s">
        <v>16</v>
      </c>
      <c r="D909" s="56" t="s">
        <v>1006</v>
      </c>
      <c r="E909" s="56" t="s">
        <v>24</v>
      </c>
      <c r="F909" s="90">
        <v>3000</v>
      </c>
      <c r="G909" s="90">
        <v>750</v>
      </c>
      <c r="H909" s="90">
        <v>3750</v>
      </c>
      <c r="I909" s="60">
        <v>44044</v>
      </c>
      <c r="J909" s="60">
        <v>44835</v>
      </c>
      <c r="K909" s="87">
        <v>26</v>
      </c>
      <c r="L909" s="87" t="s">
        <v>799</v>
      </c>
      <c r="M909" s="77">
        <v>29</v>
      </c>
    </row>
    <row r="910" s="29" customFormat="1" customHeight="1" spans="1:13">
      <c r="A910" s="97">
        <v>900</v>
      </c>
      <c r="B910" s="56" t="s">
        <v>1009</v>
      </c>
      <c r="C910" s="56" t="s">
        <v>1010</v>
      </c>
      <c r="D910" s="56" t="s">
        <v>1006</v>
      </c>
      <c r="E910" s="56" t="s">
        <v>24</v>
      </c>
      <c r="F910" s="90">
        <v>3000</v>
      </c>
      <c r="G910" s="90">
        <v>750</v>
      </c>
      <c r="H910" s="90">
        <v>3750</v>
      </c>
      <c r="I910" s="60">
        <v>43831</v>
      </c>
      <c r="J910" s="60">
        <v>44835</v>
      </c>
      <c r="K910" s="77">
        <v>33</v>
      </c>
      <c r="L910" s="87" t="s">
        <v>799</v>
      </c>
      <c r="M910" s="77">
        <v>36</v>
      </c>
    </row>
    <row r="911" s="29" customFormat="1" customHeight="1" spans="1:13">
      <c r="A911" s="97">
        <v>901</v>
      </c>
      <c r="B911" s="56" t="s">
        <v>1011</v>
      </c>
      <c r="C911" s="56" t="s">
        <v>16</v>
      </c>
      <c r="D911" s="56" t="s">
        <v>1006</v>
      </c>
      <c r="E911" s="56" t="s">
        <v>24</v>
      </c>
      <c r="F911" s="90">
        <v>3000</v>
      </c>
      <c r="G911" s="90">
        <v>750</v>
      </c>
      <c r="H911" s="90">
        <v>3750</v>
      </c>
      <c r="I911" s="60">
        <v>44378</v>
      </c>
      <c r="J911" s="60">
        <v>44835</v>
      </c>
      <c r="K911" s="87">
        <v>15</v>
      </c>
      <c r="L911" s="87" t="s">
        <v>799</v>
      </c>
      <c r="M911" s="77">
        <v>18</v>
      </c>
    </row>
    <row r="912" s="29" customFormat="1" customHeight="1" spans="1:13">
      <c r="A912" s="97">
        <v>902</v>
      </c>
      <c r="B912" s="56" t="s">
        <v>1012</v>
      </c>
      <c r="C912" s="56" t="s">
        <v>23</v>
      </c>
      <c r="D912" s="56" t="s">
        <v>1006</v>
      </c>
      <c r="E912" s="56" t="s">
        <v>24</v>
      </c>
      <c r="F912" s="90">
        <v>3000</v>
      </c>
      <c r="G912" s="90">
        <v>750</v>
      </c>
      <c r="H912" s="90">
        <v>3750</v>
      </c>
      <c r="I912" s="60">
        <v>44378</v>
      </c>
      <c r="J912" s="60">
        <v>44835</v>
      </c>
      <c r="K912" s="87">
        <v>15</v>
      </c>
      <c r="L912" s="87" t="s">
        <v>799</v>
      </c>
      <c r="M912" s="77">
        <v>18</v>
      </c>
    </row>
    <row r="913" s="29" customFormat="1" customHeight="1" spans="1:13">
      <c r="A913" s="97">
        <v>903</v>
      </c>
      <c r="B913" s="56" t="s">
        <v>1013</v>
      </c>
      <c r="C913" s="56" t="s">
        <v>16</v>
      </c>
      <c r="D913" s="56" t="s">
        <v>1006</v>
      </c>
      <c r="E913" s="56" t="s">
        <v>24</v>
      </c>
      <c r="F913" s="90">
        <v>3000</v>
      </c>
      <c r="G913" s="90">
        <v>750</v>
      </c>
      <c r="H913" s="90">
        <v>3750</v>
      </c>
      <c r="I913" s="60">
        <v>44378</v>
      </c>
      <c r="J913" s="60">
        <v>44835</v>
      </c>
      <c r="K913" s="87">
        <v>15</v>
      </c>
      <c r="L913" s="87" t="s">
        <v>799</v>
      </c>
      <c r="M913" s="77">
        <v>18</v>
      </c>
    </row>
    <row r="914" s="29" customFormat="1" customHeight="1" spans="1:13">
      <c r="A914" s="97">
        <v>904</v>
      </c>
      <c r="B914" s="56" t="s">
        <v>1014</v>
      </c>
      <c r="C914" s="56" t="s">
        <v>23</v>
      </c>
      <c r="D914" s="56" t="s">
        <v>1006</v>
      </c>
      <c r="E914" s="56" t="s">
        <v>24</v>
      </c>
      <c r="F914" s="90">
        <v>3000</v>
      </c>
      <c r="G914" s="90">
        <v>750</v>
      </c>
      <c r="H914" s="90">
        <v>3750</v>
      </c>
      <c r="I914" s="60">
        <v>44378</v>
      </c>
      <c r="J914" s="60">
        <v>44835</v>
      </c>
      <c r="K914" s="87">
        <v>15</v>
      </c>
      <c r="L914" s="87" t="s">
        <v>799</v>
      </c>
      <c r="M914" s="77">
        <v>18</v>
      </c>
    </row>
    <row r="915" s="29" customFormat="1" customHeight="1" spans="1:13">
      <c r="A915" s="97">
        <v>905</v>
      </c>
      <c r="B915" s="56" t="s">
        <v>1015</v>
      </c>
      <c r="C915" s="56" t="s">
        <v>16</v>
      </c>
      <c r="D915" s="56" t="s">
        <v>1006</v>
      </c>
      <c r="E915" s="56" t="s">
        <v>24</v>
      </c>
      <c r="F915" s="90">
        <v>3000</v>
      </c>
      <c r="G915" s="90">
        <v>750</v>
      </c>
      <c r="H915" s="90">
        <v>3750</v>
      </c>
      <c r="I915" s="60">
        <v>44378</v>
      </c>
      <c r="J915" s="60">
        <v>44835</v>
      </c>
      <c r="K915" s="87">
        <v>15</v>
      </c>
      <c r="L915" s="87" t="s">
        <v>799</v>
      </c>
      <c r="M915" s="77">
        <v>18</v>
      </c>
    </row>
    <row r="916" s="29" customFormat="1" customHeight="1" spans="1:13">
      <c r="A916" s="97">
        <v>906</v>
      </c>
      <c r="B916" s="56" t="s">
        <v>1016</v>
      </c>
      <c r="C916" s="56" t="s">
        <v>23</v>
      </c>
      <c r="D916" s="56" t="s">
        <v>1006</v>
      </c>
      <c r="E916" s="56" t="s">
        <v>24</v>
      </c>
      <c r="F916" s="90">
        <v>3000</v>
      </c>
      <c r="G916" s="90">
        <v>750</v>
      </c>
      <c r="H916" s="90">
        <v>3750</v>
      </c>
      <c r="I916" s="60">
        <v>44378</v>
      </c>
      <c r="J916" s="60">
        <v>44835</v>
      </c>
      <c r="K916" s="87">
        <v>15</v>
      </c>
      <c r="L916" s="87" t="s">
        <v>799</v>
      </c>
      <c r="M916" s="77">
        <v>18</v>
      </c>
    </row>
    <row r="917" s="28" customFormat="1" customHeight="1" spans="1:13">
      <c r="A917" s="97">
        <v>907</v>
      </c>
      <c r="B917" s="56" t="s">
        <v>1017</v>
      </c>
      <c r="C917" s="56" t="s">
        <v>23</v>
      </c>
      <c r="D917" s="56" t="s">
        <v>1006</v>
      </c>
      <c r="E917" s="56" t="s">
        <v>24</v>
      </c>
      <c r="F917" s="90">
        <v>3000</v>
      </c>
      <c r="G917" s="90">
        <v>750</v>
      </c>
      <c r="H917" s="90">
        <v>3750</v>
      </c>
      <c r="I917" s="60">
        <v>44378</v>
      </c>
      <c r="J917" s="60">
        <v>44835</v>
      </c>
      <c r="K917" s="87">
        <v>15</v>
      </c>
      <c r="L917" s="87" t="s">
        <v>799</v>
      </c>
      <c r="M917" s="77">
        <v>18</v>
      </c>
    </row>
    <row r="918" s="30" customFormat="1" customHeight="1" spans="1:13">
      <c r="A918" s="97">
        <v>908</v>
      </c>
      <c r="B918" s="56" t="s">
        <v>1018</v>
      </c>
      <c r="C918" s="56" t="s">
        <v>23</v>
      </c>
      <c r="D918" s="56" t="s">
        <v>1006</v>
      </c>
      <c r="E918" s="56" t="s">
        <v>24</v>
      </c>
      <c r="F918" s="90">
        <v>3000</v>
      </c>
      <c r="G918" s="90">
        <v>750</v>
      </c>
      <c r="H918" s="90">
        <v>3750</v>
      </c>
      <c r="I918" s="60">
        <v>44378</v>
      </c>
      <c r="J918" s="60">
        <v>44835</v>
      </c>
      <c r="K918" s="87">
        <v>15</v>
      </c>
      <c r="L918" s="87" t="s">
        <v>799</v>
      </c>
      <c r="M918" s="77">
        <v>18</v>
      </c>
    </row>
    <row r="919" s="30" customFormat="1" customHeight="1" spans="1:13">
      <c r="A919" s="97">
        <v>909</v>
      </c>
      <c r="B919" s="56" t="s">
        <v>1019</v>
      </c>
      <c r="C919" s="56" t="s">
        <v>23</v>
      </c>
      <c r="D919" s="56" t="s">
        <v>1006</v>
      </c>
      <c r="E919" s="56" t="s">
        <v>24</v>
      </c>
      <c r="F919" s="90">
        <v>3000</v>
      </c>
      <c r="G919" s="90">
        <v>750</v>
      </c>
      <c r="H919" s="90">
        <v>3750</v>
      </c>
      <c r="I919" s="60">
        <v>44378</v>
      </c>
      <c r="J919" s="60">
        <v>44835</v>
      </c>
      <c r="K919" s="87">
        <v>15</v>
      </c>
      <c r="L919" s="87" t="s">
        <v>799</v>
      </c>
      <c r="M919" s="77">
        <v>18</v>
      </c>
    </row>
    <row r="920" s="30" customFormat="1" customHeight="1" spans="1:13">
      <c r="A920" s="97">
        <v>910</v>
      </c>
      <c r="B920" s="56" t="s">
        <v>1020</v>
      </c>
      <c r="C920" s="56" t="s">
        <v>23</v>
      </c>
      <c r="D920" s="56" t="s">
        <v>1006</v>
      </c>
      <c r="E920" s="56" t="s">
        <v>24</v>
      </c>
      <c r="F920" s="90">
        <v>3000</v>
      </c>
      <c r="G920" s="90">
        <v>750</v>
      </c>
      <c r="H920" s="90">
        <v>3750</v>
      </c>
      <c r="I920" s="60">
        <v>44378</v>
      </c>
      <c r="J920" s="60">
        <v>44835</v>
      </c>
      <c r="K920" s="77">
        <v>15</v>
      </c>
      <c r="L920" s="87" t="s">
        <v>799</v>
      </c>
      <c r="M920" s="77">
        <v>18</v>
      </c>
    </row>
    <row r="921" s="30" customFormat="1" customHeight="1" spans="1:13">
      <c r="A921" s="97">
        <v>911</v>
      </c>
      <c r="B921" s="56" t="s">
        <v>1021</v>
      </c>
      <c r="C921" s="56" t="s">
        <v>23</v>
      </c>
      <c r="D921" s="56" t="s">
        <v>1006</v>
      </c>
      <c r="E921" s="56" t="s">
        <v>24</v>
      </c>
      <c r="F921" s="90">
        <v>3000</v>
      </c>
      <c r="G921" s="90">
        <v>750</v>
      </c>
      <c r="H921" s="90">
        <v>3750</v>
      </c>
      <c r="I921" s="60">
        <v>44378</v>
      </c>
      <c r="J921" s="60">
        <v>44835</v>
      </c>
      <c r="K921" s="77">
        <v>15</v>
      </c>
      <c r="L921" s="87" t="s">
        <v>799</v>
      </c>
      <c r="M921" s="77">
        <v>18</v>
      </c>
    </row>
    <row r="922" s="13" customFormat="1" customHeight="1" spans="1:13">
      <c r="A922" s="97">
        <v>912</v>
      </c>
      <c r="B922" s="56" t="s">
        <v>1022</v>
      </c>
      <c r="C922" s="56" t="s">
        <v>16</v>
      </c>
      <c r="D922" s="56" t="s">
        <v>1006</v>
      </c>
      <c r="E922" s="56" t="s">
        <v>24</v>
      </c>
      <c r="F922" s="90">
        <v>3000</v>
      </c>
      <c r="G922" s="90">
        <v>750</v>
      </c>
      <c r="H922" s="90">
        <v>3750</v>
      </c>
      <c r="I922" s="60">
        <v>44378</v>
      </c>
      <c r="J922" s="60">
        <v>44835</v>
      </c>
      <c r="K922" s="77">
        <v>15</v>
      </c>
      <c r="L922" s="87" t="s">
        <v>799</v>
      </c>
      <c r="M922" s="77">
        <v>18</v>
      </c>
    </row>
    <row r="923" s="13" customFormat="1" customHeight="1" spans="1:13">
      <c r="A923" s="97">
        <v>913</v>
      </c>
      <c r="B923" s="56" t="s">
        <v>1023</v>
      </c>
      <c r="C923" s="56" t="s">
        <v>16</v>
      </c>
      <c r="D923" s="56" t="s">
        <v>1006</v>
      </c>
      <c r="E923" s="56" t="s">
        <v>24</v>
      </c>
      <c r="F923" s="90">
        <v>3000</v>
      </c>
      <c r="G923" s="90">
        <v>750</v>
      </c>
      <c r="H923" s="90">
        <v>3750</v>
      </c>
      <c r="I923" s="60">
        <v>44013</v>
      </c>
      <c r="J923" s="60">
        <v>44835</v>
      </c>
      <c r="K923" s="77">
        <v>27</v>
      </c>
      <c r="L923" s="87" t="s">
        <v>799</v>
      </c>
      <c r="M923" s="77">
        <v>30</v>
      </c>
    </row>
    <row r="924" s="13" customFormat="1" customHeight="1" spans="1:13">
      <c r="A924" s="97">
        <v>914</v>
      </c>
      <c r="B924" s="56" t="s">
        <v>1024</v>
      </c>
      <c r="C924" s="56" t="s">
        <v>23</v>
      </c>
      <c r="D924" s="56" t="s">
        <v>1006</v>
      </c>
      <c r="E924" s="56" t="s">
        <v>24</v>
      </c>
      <c r="F924" s="90">
        <v>3000</v>
      </c>
      <c r="G924" s="90">
        <v>750</v>
      </c>
      <c r="H924" s="90">
        <v>3750</v>
      </c>
      <c r="I924" s="60">
        <v>44378</v>
      </c>
      <c r="J924" s="60">
        <v>44835</v>
      </c>
      <c r="K924" s="77">
        <v>15</v>
      </c>
      <c r="L924" s="87" t="s">
        <v>799</v>
      </c>
      <c r="M924" s="77">
        <v>18</v>
      </c>
    </row>
    <row r="925" s="13" customFormat="1" customHeight="1" spans="1:13">
      <c r="A925" s="97">
        <v>915</v>
      </c>
      <c r="B925" s="56" t="s">
        <v>1025</v>
      </c>
      <c r="C925" s="56" t="s">
        <v>16</v>
      </c>
      <c r="D925" s="56" t="s">
        <v>1006</v>
      </c>
      <c r="E925" s="56" t="s">
        <v>24</v>
      </c>
      <c r="F925" s="90">
        <v>3000</v>
      </c>
      <c r="G925" s="90">
        <v>750</v>
      </c>
      <c r="H925" s="90">
        <v>3750</v>
      </c>
      <c r="I925" s="60">
        <v>44378</v>
      </c>
      <c r="J925" s="60">
        <v>44835</v>
      </c>
      <c r="K925" s="77">
        <v>15</v>
      </c>
      <c r="L925" s="87" t="s">
        <v>799</v>
      </c>
      <c r="M925" s="77">
        <v>18</v>
      </c>
    </row>
    <row r="926" s="24" customFormat="1" customHeight="1" spans="1:13">
      <c r="A926" s="97">
        <v>916</v>
      </c>
      <c r="B926" s="56" t="s">
        <v>1026</v>
      </c>
      <c r="C926" s="56" t="s">
        <v>23</v>
      </c>
      <c r="D926" s="56" t="s">
        <v>1006</v>
      </c>
      <c r="E926" s="56" t="s">
        <v>24</v>
      </c>
      <c r="F926" s="90">
        <v>3000</v>
      </c>
      <c r="G926" s="90">
        <v>750</v>
      </c>
      <c r="H926" s="90">
        <v>3750</v>
      </c>
      <c r="I926" s="60">
        <v>44378</v>
      </c>
      <c r="J926" s="60">
        <v>44835</v>
      </c>
      <c r="K926" s="77">
        <v>15</v>
      </c>
      <c r="L926" s="87" t="s">
        <v>799</v>
      </c>
      <c r="M926" s="77">
        <v>18</v>
      </c>
    </row>
    <row r="927" s="24" customFormat="1" customHeight="1" spans="1:13">
      <c r="A927" s="97">
        <v>917</v>
      </c>
      <c r="B927" s="56" t="s">
        <v>1027</v>
      </c>
      <c r="C927" s="115" t="s">
        <v>16</v>
      </c>
      <c r="D927" s="115" t="s">
        <v>1028</v>
      </c>
      <c r="E927" s="56" t="s">
        <v>24</v>
      </c>
      <c r="F927" s="116">
        <f>1000*18</f>
        <v>18000</v>
      </c>
      <c r="G927" s="116">
        <f>F927/0.8-F927</f>
        <v>4500</v>
      </c>
      <c r="H927" s="116">
        <f>G927+F927</f>
        <v>22500</v>
      </c>
      <c r="I927" s="130">
        <v>44378</v>
      </c>
      <c r="J927" s="130">
        <v>44927</v>
      </c>
      <c r="K927" s="77">
        <v>0</v>
      </c>
      <c r="L927" s="77">
        <v>18</v>
      </c>
      <c r="M927" s="77">
        <v>18</v>
      </c>
    </row>
    <row r="928" s="24" customFormat="1" customHeight="1" spans="1:13">
      <c r="A928" s="97">
        <v>918</v>
      </c>
      <c r="B928" s="55" t="s">
        <v>1029</v>
      </c>
      <c r="C928" s="55" t="s">
        <v>23</v>
      </c>
      <c r="D928" s="56" t="s">
        <v>1030</v>
      </c>
      <c r="E928" s="55" t="s">
        <v>24</v>
      </c>
      <c r="F928" s="57">
        <v>9000</v>
      </c>
      <c r="G928" s="57">
        <v>2250</v>
      </c>
      <c r="H928" s="57">
        <v>11250</v>
      </c>
      <c r="I928" s="87" t="s">
        <v>1031</v>
      </c>
      <c r="J928" s="87" t="s">
        <v>29</v>
      </c>
      <c r="K928" s="104">
        <v>24</v>
      </c>
      <c r="L928" s="104">
        <v>9</v>
      </c>
      <c r="M928" s="104">
        <v>33</v>
      </c>
    </row>
    <row r="929" s="24" customFormat="1" customHeight="1" spans="1:13">
      <c r="A929" s="97">
        <v>919</v>
      </c>
      <c r="B929" s="56" t="s">
        <v>1032</v>
      </c>
      <c r="C929" s="56" t="s">
        <v>23</v>
      </c>
      <c r="D929" s="56" t="s">
        <v>1033</v>
      </c>
      <c r="E929" s="56" t="s">
        <v>24</v>
      </c>
      <c r="F929" s="90">
        <v>6000</v>
      </c>
      <c r="G929" s="90">
        <v>1500</v>
      </c>
      <c r="H929" s="90">
        <v>7500</v>
      </c>
      <c r="I929" s="60">
        <v>44256</v>
      </c>
      <c r="J929" s="59">
        <v>44743</v>
      </c>
      <c r="K929" s="56">
        <v>19</v>
      </c>
      <c r="L929" s="56">
        <v>6</v>
      </c>
      <c r="M929" s="56">
        <v>25</v>
      </c>
    </row>
    <row r="930" s="13" customFormat="1" customHeight="1" spans="1:13">
      <c r="A930" s="97">
        <v>920</v>
      </c>
      <c r="B930" s="56" t="s">
        <v>1034</v>
      </c>
      <c r="C930" s="56" t="s">
        <v>23</v>
      </c>
      <c r="D930" s="56" t="s">
        <v>1033</v>
      </c>
      <c r="E930" s="56" t="s">
        <v>24</v>
      </c>
      <c r="F930" s="90">
        <v>6000</v>
      </c>
      <c r="G930" s="90">
        <v>1500</v>
      </c>
      <c r="H930" s="90">
        <v>7500</v>
      </c>
      <c r="I930" s="59">
        <v>44501</v>
      </c>
      <c r="J930" s="59">
        <v>44743</v>
      </c>
      <c r="K930" s="56">
        <v>11</v>
      </c>
      <c r="L930" s="56">
        <v>6</v>
      </c>
      <c r="M930" s="56">
        <v>17</v>
      </c>
    </row>
    <row r="931" s="30" customFormat="1" customHeight="1" spans="1:13">
      <c r="A931" s="97">
        <v>921</v>
      </c>
      <c r="B931" s="56" t="s">
        <v>1035</v>
      </c>
      <c r="C931" s="56" t="s">
        <v>23</v>
      </c>
      <c r="D931" s="56" t="s">
        <v>1036</v>
      </c>
      <c r="E931" s="56" t="s">
        <v>18</v>
      </c>
      <c r="F931" s="90">
        <v>2000</v>
      </c>
      <c r="G931" s="90">
        <f>F931/0.8-F931</f>
        <v>500</v>
      </c>
      <c r="H931" s="90">
        <f>G931+F931</f>
        <v>2500</v>
      </c>
      <c r="I931" s="86">
        <v>44805</v>
      </c>
      <c r="J931" s="60" t="s">
        <v>19</v>
      </c>
      <c r="K931" s="56">
        <v>0</v>
      </c>
      <c r="L931" s="77">
        <v>4</v>
      </c>
      <c r="M931" s="56">
        <v>4</v>
      </c>
    </row>
    <row r="932" s="13" customFormat="1" customHeight="1" spans="1:13">
      <c r="A932" s="97">
        <v>922</v>
      </c>
      <c r="B932" s="56" t="s">
        <v>1037</v>
      </c>
      <c r="C932" s="56" t="s">
        <v>23</v>
      </c>
      <c r="D932" s="56" t="s">
        <v>1036</v>
      </c>
      <c r="E932" s="56" t="s">
        <v>18</v>
      </c>
      <c r="F932" s="90">
        <v>3500</v>
      </c>
      <c r="G932" s="90">
        <f t="shared" ref="G932:G938" si="11">F932/0.8-F932</f>
        <v>875</v>
      </c>
      <c r="H932" s="90">
        <f t="shared" ref="H932:H938" si="12">G932+F932</f>
        <v>4375</v>
      </c>
      <c r="I932" s="60">
        <v>44713</v>
      </c>
      <c r="J932" s="60" t="s">
        <v>19</v>
      </c>
      <c r="K932" s="56">
        <v>0</v>
      </c>
      <c r="L932" s="56">
        <v>7</v>
      </c>
      <c r="M932" s="56">
        <v>7</v>
      </c>
    </row>
    <row r="933" s="13" customFormat="1" customHeight="1" spans="1:13">
      <c r="A933" s="97">
        <v>923</v>
      </c>
      <c r="B933" s="117" t="s">
        <v>1038</v>
      </c>
      <c r="C933" s="117" t="s">
        <v>23</v>
      </c>
      <c r="D933" s="118" t="s">
        <v>1036</v>
      </c>
      <c r="E933" s="118" t="s">
        <v>18</v>
      </c>
      <c r="F933" s="119">
        <v>2000</v>
      </c>
      <c r="G933" s="90">
        <f t="shared" si="11"/>
        <v>500</v>
      </c>
      <c r="H933" s="90">
        <f t="shared" si="12"/>
        <v>2500</v>
      </c>
      <c r="I933" s="131">
        <v>44378</v>
      </c>
      <c r="J933" s="132">
        <v>44664</v>
      </c>
      <c r="K933" s="121">
        <v>8</v>
      </c>
      <c r="L933" s="122">
        <v>4</v>
      </c>
      <c r="M933" s="121">
        <v>12</v>
      </c>
    </row>
    <row r="934" s="13" customFormat="1" customHeight="1" spans="1:13">
      <c r="A934" s="97">
        <v>924</v>
      </c>
      <c r="B934" s="120" t="s">
        <v>1039</v>
      </c>
      <c r="C934" s="120" t="s">
        <v>16</v>
      </c>
      <c r="D934" s="56" t="s">
        <v>1036</v>
      </c>
      <c r="E934" s="56" t="s">
        <v>18</v>
      </c>
      <c r="F934" s="119">
        <v>2000</v>
      </c>
      <c r="G934" s="90">
        <f t="shared" si="11"/>
        <v>500</v>
      </c>
      <c r="H934" s="90">
        <f t="shared" si="12"/>
        <v>2500</v>
      </c>
      <c r="I934" s="133">
        <v>44409</v>
      </c>
      <c r="J934" s="132">
        <v>44664</v>
      </c>
      <c r="K934" s="120">
        <v>8</v>
      </c>
      <c r="L934" s="122">
        <v>4</v>
      </c>
      <c r="M934" s="120">
        <v>12</v>
      </c>
    </row>
    <row r="935" s="13" customFormat="1" customHeight="1" spans="1:13">
      <c r="A935" s="97">
        <v>925</v>
      </c>
      <c r="B935" s="121" t="s">
        <v>1040</v>
      </c>
      <c r="C935" s="121" t="s">
        <v>23</v>
      </c>
      <c r="D935" s="56" t="s">
        <v>1036</v>
      </c>
      <c r="E935" s="56" t="s">
        <v>18</v>
      </c>
      <c r="F935" s="119">
        <v>2000</v>
      </c>
      <c r="G935" s="90">
        <f t="shared" si="11"/>
        <v>500</v>
      </c>
      <c r="H935" s="90">
        <f t="shared" si="12"/>
        <v>2500</v>
      </c>
      <c r="I935" s="133">
        <v>44440</v>
      </c>
      <c r="J935" s="132">
        <v>44664</v>
      </c>
      <c r="K935" s="120">
        <v>8</v>
      </c>
      <c r="L935" s="122">
        <v>4</v>
      </c>
      <c r="M935" s="120">
        <v>12</v>
      </c>
    </row>
    <row r="936" s="13" customFormat="1" customHeight="1" spans="1:13">
      <c r="A936" s="97">
        <v>926</v>
      </c>
      <c r="B936" s="120" t="s">
        <v>1041</v>
      </c>
      <c r="C936" s="120" t="s">
        <v>23</v>
      </c>
      <c r="D936" s="56" t="s">
        <v>1036</v>
      </c>
      <c r="E936" s="56" t="s">
        <v>18</v>
      </c>
      <c r="F936" s="119">
        <v>3000</v>
      </c>
      <c r="G936" s="90">
        <f t="shared" si="11"/>
        <v>750</v>
      </c>
      <c r="H936" s="90">
        <f t="shared" si="12"/>
        <v>3750</v>
      </c>
      <c r="I936" s="133">
        <v>44378</v>
      </c>
      <c r="J936" s="132">
        <v>44664</v>
      </c>
      <c r="K936" s="120">
        <v>6</v>
      </c>
      <c r="L936" s="122">
        <v>6</v>
      </c>
      <c r="M936" s="120">
        <v>12</v>
      </c>
    </row>
    <row r="937" s="13" customFormat="1" customHeight="1" spans="1:13">
      <c r="A937" s="97">
        <v>927</v>
      </c>
      <c r="B937" s="121" t="s">
        <v>1042</v>
      </c>
      <c r="C937" s="122" t="s">
        <v>16</v>
      </c>
      <c r="D937" s="56" t="s">
        <v>1036</v>
      </c>
      <c r="E937" s="56" t="s">
        <v>18</v>
      </c>
      <c r="F937" s="123">
        <v>1500</v>
      </c>
      <c r="G937" s="90">
        <f t="shared" si="11"/>
        <v>375</v>
      </c>
      <c r="H937" s="90">
        <f t="shared" si="12"/>
        <v>1875</v>
      </c>
      <c r="I937" s="132">
        <v>44531</v>
      </c>
      <c r="J937" s="132">
        <v>44664</v>
      </c>
      <c r="K937" s="120">
        <v>9</v>
      </c>
      <c r="L937" s="122">
        <v>3</v>
      </c>
      <c r="M937" s="121">
        <v>12</v>
      </c>
    </row>
    <row r="938" s="13" customFormat="1" customHeight="1" spans="1:13">
      <c r="A938" s="97">
        <v>928</v>
      </c>
      <c r="B938" s="121" t="s">
        <v>1043</v>
      </c>
      <c r="C938" s="121" t="s">
        <v>23</v>
      </c>
      <c r="D938" s="56" t="s">
        <v>1036</v>
      </c>
      <c r="E938" s="56" t="s">
        <v>18</v>
      </c>
      <c r="F938" s="124">
        <v>1500</v>
      </c>
      <c r="G938" s="90">
        <f t="shared" si="11"/>
        <v>375</v>
      </c>
      <c r="H938" s="90">
        <f t="shared" si="12"/>
        <v>1875</v>
      </c>
      <c r="I938" s="132">
        <v>44531</v>
      </c>
      <c r="J938" s="132">
        <v>44664</v>
      </c>
      <c r="K938" s="120">
        <v>9</v>
      </c>
      <c r="L938" s="122">
        <v>3</v>
      </c>
      <c r="M938" s="121">
        <v>12</v>
      </c>
    </row>
    <row r="939" s="13" customFormat="1" customHeight="1" spans="1:13">
      <c r="A939" s="62" t="s">
        <v>1044</v>
      </c>
      <c r="B939" s="63"/>
      <c r="C939" s="63"/>
      <c r="D939" s="64"/>
      <c r="E939" s="65"/>
      <c r="F939" s="66">
        <f>SUM(F798:F938)</f>
        <v>539500</v>
      </c>
      <c r="G939" s="66">
        <f>SUM(G798:G938)</f>
        <v>134875</v>
      </c>
      <c r="H939" s="66">
        <f>SUM(H798:H938)</f>
        <v>674375</v>
      </c>
      <c r="I939" s="74"/>
      <c r="J939" s="74"/>
      <c r="K939" s="65"/>
      <c r="L939" s="65"/>
      <c r="M939" s="65"/>
    </row>
    <row r="940" s="10" customFormat="1" customHeight="1" spans="1:13">
      <c r="A940" s="125">
        <v>929</v>
      </c>
      <c r="B940" s="126" t="s">
        <v>1045</v>
      </c>
      <c r="C940" s="126" t="s">
        <v>23</v>
      </c>
      <c r="D940" s="126" t="s">
        <v>1046</v>
      </c>
      <c r="E940" s="126" t="s">
        <v>24</v>
      </c>
      <c r="F940" s="108">
        <v>9000</v>
      </c>
      <c r="G940" s="108">
        <v>2250</v>
      </c>
      <c r="H940" s="108">
        <v>11250</v>
      </c>
      <c r="I940" s="134">
        <v>44743</v>
      </c>
      <c r="J940" s="60" t="s">
        <v>19</v>
      </c>
      <c r="K940" s="56">
        <v>0</v>
      </c>
      <c r="L940" s="110">
        <v>9</v>
      </c>
      <c r="M940" s="110">
        <v>9</v>
      </c>
    </row>
    <row r="941" s="10" customFormat="1" customHeight="1" spans="1:13">
      <c r="A941" s="97">
        <v>930</v>
      </c>
      <c r="B941" s="55" t="s">
        <v>1047</v>
      </c>
      <c r="C941" s="55" t="s">
        <v>16</v>
      </c>
      <c r="D941" s="56" t="s">
        <v>1048</v>
      </c>
      <c r="E941" s="56" t="s">
        <v>24</v>
      </c>
      <c r="F941" s="90">
        <v>3000</v>
      </c>
      <c r="G941" s="90">
        <v>750</v>
      </c>
      <c r="H941" s="57">
        <v>3750</v>
      </c>
      <c r="I941" s="60">
        <v>44378</v>
      </c>
      <c r="J941" s="86">
        <v>44896</v>
      </c>
      <c r="K941" s="56">
        <v>15</v>
      </c>
      <c r="L941" s="56">
        <v>3</v>
      </c>
      <c r="M941" s="56">
        <v>18</v>
      </c>
    </row>
    <row r="942" s="10" customFormat="1" customHeight="1" spans="1:13">
      <c r="A942" s="125">
        <v>931</v>
      </c>
      <c r="B942" s="55" t="s">
        <v>1049</v>
      </c>
      <c r="C942" s="56" t="s">
        <v>23</v>
      </c>
      <c r="D942" s="56" t="s">
        <v>1050</v>
      </c>
      <c r="E942" s="56" t="s">
        <v>31</v>
      </c>
      <c r="F942" s="90">
        <v>1500</v>
      </c>
      <c r="G942" s="90">
        <v>375</v>
      </c>
      <c r="H942" s="57">
        <v>1875</v>
      </c>
      <c r="I942" s="60">
        <v>43922</v>
      </c>
      <c r="J942" s="86">
        <v>44896</v>
      </c>
      <c r="K942" s="56">
        <v>30</v>
      </c>
      <c r="L942" s="56">
        <v>3</v>
      </c>
      <c r="M942" s="56">
        <v>33</v>
      </c>
    </row>
    <row r="943" s="10" customFormat="1" customHeight="1" spans="1:13">
      <c r="A943" s="97">
        <v>932</v>
      </c>
      <c r="B943" s="68" t="s">
        <v>1051</v>
      </c>
      <c r="C943" s="68" t="s">
        <v>16</v>
      </c>
      <c r="D943" s="68" t="s">
        <v>1048</v>
      </c>
      <c r="E943" s="68" t="s">
        <v>18</v>
      </c>
      <c r="F943" s="69">
        <v>500</v>
      </c>
      <c r="G943" s="90">
        <v>125</v>
      </c>
      <c r="H943" s="57">
        <v>625</v>
      </c>
      <c r="I943" s="75">
        <v>44986</v>
      </c>
      <c r="J943" s="60" t="s">
        <v>19</v>
      </c>
      <c r="K943" s="135">
        <v>0</v>
      </c>
      <c r="L943" s="135">
        <v>1</v>
      </c>
      <c r="M943" s="56">
        <v>1</v>
      </c>
    </row>
    <row r="944" s="10" customFormat="1" customHeight="1" spans="1:13">
      <c r="A944" s="125">
        <v>933</v>
      </c>
      <c r="B944" s="55" t="s">
        <v>1052</v>
      </c>
      <c r="C944" s="55" t="s">
        <v>23</v>
      </c>
      <c r="D944" s="56" t="s">
        <v>1053</v>
      </c>
      <c r="E944" s="56" t="s">
        <v>18</v>
      </c>
      <c r="F944" s="90">
        <v>6000</v>
      </c>
      <c r="G944" s="90">
        <v>1500</v>
      </c>
      <c r="H944" s="57">
        <v>7500</v>
      </c>
      <c r="I944" s="75">
        <v>44593</v>
      </c>
      <c r="J944" s="60" t="s">
        <v>19</v>
      </c>
      <c r="K944" s="56">
        <v>0</v>
      </c>
      <c r="L944" s="56">
        <v>12</v>
      </c>
      <c r="M944" s="56">
        <v>12</v>
      </c>
    </row>
    <row r="945" s="10" customFormat="1" customHeight="1" spans="1:13">
      <c r="A945" s="97">
        <v>934</v>
      </c>
      <c r="B945" s="55" t="s">
        <v>1054</v>
      </c>
      <c r="C945" s="55" t="s">
        <v>16</v>
      </c>
      <c r="D945" s="56" t="s">
        <v>1053</v>
      </c>
      <c r="E945" s="56" t="s">
        <v>18</v>
      </c>
      <c r="F945" s="90">
        <v>1000</v>
      </c>
      <c r="G945" s="90">
        <v>250</v>
      </c>
      <c r="H945" s="57">
        <v>1250</v>
      </c>
      <c r="I945" s="75">
        <v>44958</v>
      </c>
      <c r="J945" s="60" t="s">
        <v>19</v>
      </c>
      <c r="K945" s="56">
        <v>0</v>
      </c>
      <c r="L945" s="56">
        <v>2</v>
      </c>
      <c r="M945" s="56">
        <v>2</v>
      </c>
    </row>
    <row r="946" s="10" customFormat="1" customHeight="1" spans="1:13">
      <c r="A946" s="125">
        <v>935</v>
      </c>
      <c r="B946" s="55" t="s">
        <v>1055</v>
      </c>
      <c r="C946" s="55" t="s">
        <v>16</v>
      </c>
      <c r="D946" s="56" t="s">
        <v>1053</v>
      </c>
      <c r="E946" s="56" t="s">
        <v>18</v>
      </c>
      <c r="F946" s="90">
        <v>1000</v>
      </c>
      <c r="G946" s="90">
        <v>250</v>
      </c>
      <c r="H946" s="57">
        <v>1250</v>
      </c>
      <c r="I946" s="75">
        <v>44958</v>
      </c>
      <c r="J946" s="60" t="s">
        <v>19</v>
      </c>
      <c r="K946" s="56">
        <v>0</v>
      </c>
      <c r="L946" s="56">
        <v>2</v>
      </c>
      <c r="M946" s="56">
        <v>2</v>
      </c>
    </row>
    <row r="947" s="10" customFormat="1" customHeight="1" spans="1:13">
      <c r="A947" s="97">
        <v>936</v>
      </c>
      <c r="B947" s="68" t="s">
        <v>1056</v>
      </c>
      <c r="C947" s="68" t="s">
        <v>16</v>
      </c>
      <c r="D947" s="68" t="s">
        <v>1057</v>
      </c>
      <c r="E947" s="68" t="s">
        <v>18</v>
      </c>
      <c r="F947" s="69">
        <v>5500</v>
      </c>
      <c r="G947" s="69">
        <v>1375</v>
      </c>
      <c r="H947" s="69">
        <v>6875</v>
      </c>
      <c r="I947" s="75">
        <v>44652</v>
      </c>
      <c r="J947" s="75">
        <v>44986</v>
      </c>
      <c r="K947" s="68">
        <v>0</v>
      </c>
      <c r="L947" s="68">
        <v>11</v>
      </c>
      <c r="M947" s="68">
        <v>11</v>
      </c>
    </row>
    <row r="948" s="10" customFormat="1" customHeight="1" spans="1:13">
      <c r="A948" s="125">
        <v>937</v>
      </c>
      <c r="B948" s="68" t="s">
        <v>1058</v>
      </c>
      <c r="C948" s="68" t="s">
        <v>23</v>
      </c>
      <c r="D948" s="68" t="s">
        <v>1057</v>
      </c>
      <c r="E948" s="68" t="s">
        <v>18</v>
      </c>
      <c r="F948" s="69">
        <v>6000</v>
      </c>
      <c r="G948" s="69">
        <v>1500</v>
      </c>
      <c r="H948" s="69">
        <v>7500</v>
      </c>
      <c r="I948" s="75">
        <v>44348</v>
      </c>
      <c r="J948" s="75">
        <v>44986</v>
      </c>
      <c r="K948" s="68">
        <v>0</v>
      </c>
      <c r="L948" s="68">
        <v>12</v>
      </c>
      <c r="M948" s="68">
        <v>12</v>
      </c>
    </row>
    <row r="949" s="10" customFormat="1" customHeight="1" spans="1:13">
      <c r="A949" s="97">
        <v>938</v>
      </c>
      <c r="B949" s="68" t="s">
        <v>1059</v>
      </c>
      <c r="C949" s="68" t="s">
        <v>23</v>
      </c>
      <c r="D949" s="68" t="s">
        <v>1057</v>
      </c>
      <c r="E949" s="68" t="s">
        <v>18</v>
      </c>
      <c r="F949" s="69">
        <v>6000</v>
      </c>
      <c r="G949" s="69">
        <v>1500</v>
      </c>
      <c r="H949" s="69">
        <v>7500</v>
      </c>
      <c r="I949" s="75">
        <v>44531</v>
      </c>
      <c r="J949" s="75">
        <v>44987</v>
      </c>
      <c r="K949" s="68">
        <v>0</v>
      </c>
      <c r="L949" s="68">
        <v>12</v>
      </c>
      <c r="M949" s="68">
        <v>12</v>
      </c>
    </row>
    <row r="950" s="10" customFormat="1" customHeight="1" spans="1:13">
      <c r="A950" s="125">
        <v>939</v>
      </c>
      <c r="B950" s="56" t="s">
        <v>1060</v>
      </c>
      <c r="C950" s="56" t="s">
        <v>23</v>
      </c>
      <c r="D950" s="56" t="s">
        <v>1061</v>
      </c>
      <c r="E950" s="56" t="s">
        <v>31</v>
      </c>
      <c r="F950" s="90">
        <v>1500</v>
      </c>
      <c r="G950" s="90">
        <v>375</v>
      </c>
      <c r="H950" s="90">
        <v>1875</v>
      </c>
      <c r="I950" s="109" t="s">
        <v>732</v>
      </c>
      <c r="J950" s="60" t="s">
        <v>1062</v>
      </c>
      <c r="K950" s="107">
        <v>0</v>
      </c>
      <c r="L950" s="107">
        <v>3</v>
      </c>
      <c r="M950" s="77">
        <v>3</v>
      </c>
    </row>
    <row r="951" s="10" customFormat="1" customHeight="1" spans="1:13">
      <c r="A951" s="97">
        <v>940</v>
      </c>
      <c r="B951" s="56" t="s">
        <v>1063</v>
      </c>
      <c r="C951" s="56" t="s">
        <v>23</v>
      </c>
      <c r="D951" s="56" t="s">
        <v>1064</v>
      </c>
      <c r="E951" s="56" t="s">
        <v>24</v>
      </c>
      <c r="F951" s="90">
        <v>3000</v>
      </c>
      <c r="G951" s="90">
        <v>750</v>
      </c>
      <c r="H951" s="90">
        <v>3750</v>
      </c>
      <c r="I951" s="109" t="s">
        <v>37</v>
      </c>
      <c r="J951" s="60" t="s">
        <v>1062</v>
      </c>
      <c r="K951" s="107">
        <v>14</v>
      </c>
      <c r="L951" s="107">
        <v>3</v>
      </c>
      <c r="M951" s="77">
        <v>17</v>
      </c>
    </row>
    <row r="952" s="10" customFormat="1" customHeight="1" spans="1:13">
      <c r="A952" s="125">
        <v>941</v>
      </c>
      <c r="B952" s="127" t="s">
        <v>1065</v>
      </c>
      <c r="C952" s="109" t="s">
        <v>23</v>
      </c>
      <c r="D952" s="68" t="s">
        <v>1066</v>
      </c>
      <c r="E952" s="109" t="s">
        <v>24</v>
      </c>
      <c r="F952" s="69">
        <v>21000</v>
      </c>
      <c r="G952" s="69">
        <v>5250</v>
      </c>
      <c r="H952" s="69">
        <v>26250</v>
      </c>
      <c r="I952" s="109" t="s">
        <v>37</v>
      </c>
      <c r="J952" s="60" t="s">
        <v>19</v>
      </c>
      <c r="K952" s="88">
        <v>0</v>
      </c>
      <c r="L952" s="109" t="s">
        <v>1067</v>
      </c>
      <c r="M952" s="109" t="s">
        <v>1067</v>
      </c>
    </row>
    <row r="953" s="10" customFormat="1" customHeight="1" spans="1:13">
      <c r="A953" s="97">
        <v>942</v>
      </c>
      <c r="B953" s="78" t="s">
        <v>1068</v>
      </c>
      <c r="C953" s="68" t="s">
        <v>23</v>
      </c>
      <c r="D953" s="68" t="s">
        <v>1069</v>
      </c>
      <c r="E953" s="109" t="s">
        <v>18</v>
      </c>
      <c r="F953" s="69">
        <v>1000</v>
      </c>
      <c r="G953" s="69">
        <v>250</v>
      </c>
      <c r="H953" s="69">
        <v>1250</v>
      </c>
      <c r="I953" s="75">
        <v>44958</v>
      </c>
      <c r="J953" s="60" t="s">
        <v>19</v>
      </c>
      <c r="K953" s="68">
        <v>0</v>
      </c>
      <c r="L953" s="68">
        <v>2</v>
      </c>
      <c r="M953" s="68">
        <v>2</v>
      </c>
    </row>
    <row r="954" s="10" customFormat="1" customHeight="1" spans="1:13">
      <c r="A954" s="125">
        <v>943</v>
      </c>
      <c r="B954" s="127" t="s">
        <v>1070</v>
      </c>
      <c r="C954" s="109" t="s">
        <v>23</v>
      </c>
      <c r="D954" s="68" t="s">
        <v>1071</v>
      </c>
      <c r="E954" s="109" t="s">
        <v>24</v>
      </c>
      <c r="F954" s="69">
        <v>4000</v>
      </c>
      <c r="G954" s="69">
        <v>1000</v>
      </c>
      <c r="H954" s="69">
        <v>5000</v>
      </c>
      <c r="I954" s="75">
        <v>44927</v>
      </c>
      <c r="J954" s="60" t="s">
        <v>19</v>
      </c>
      <c r="K954" s="88">
        <v>0</v>
      </c>
      <c r="L954" s="109" t="s">
        <v>790</v>
      </c>
      <c r="M954" s="109" t="s">
        <v>790</v>
      </c>
    </row>
    <row r="955" s="10" customFormat="1" customHeight="1" spans="1:13">
      <c r="A955" s="97">
        <v>944</v>
      </c>
      <c r="B955" s="78" t="s">
        <v>1072</v>
      </c>
      <c r="C955" s="68" t="s">
        <v>23</v>
      </c>
      <c r="D955" s="128" t="s">
        <v>1073</v>
      </c>
      <c r="E955" s="109" t="s">
        <v>31</v>
      </c>
      <c r="F955" s="69">
        <v>10000</v>
      </c>
      <c r="G955" s="69">
        <v>2500</v>
      </c>
      <c r="H955" s="69">
        <v>12500</v>
      </c>
      <c r="I955" s="75">
        <v>44440</v>
      </c>
      <c r="J955" s="60" t="s">
        <v>19</v>
      </c>
      <c r="K955" s="68">
        <v>0</v>
      </c>
      <c r="L955" s="68">
        <v>20</v>
      </c>
      <c r="M955" s="68">
        <v>20</v>
      </c>
    </row>
    <row r="956" s="10" customFormat="1" customHeight="1" spans="1:13">
      <c r="A956" s="125">
        <v>945</v>
      </c>
      <c r="B956" s="127" t="s">
        <v>1074</v>
      </c>
      <c r="C956" s="109" t="s">
        <v>16</v>
      </c>
      <c r="D956" s="68" t="s">
        <v>1069</v>
      </c>
      <c r="E956" s="109" t="s">
        <v>31</v>
      </c>
      <c r="F956" s="69">
        <v>3500</v>
      </c>
      <c r="G956" s="69">
        <v>875</v>
      </c>
      <c r="H956" s="69">
        <v>4375</v>
      </c>
      <c r="I956" s="109" t="s">
        <v>322</v>
      </c>
      <c r="J956" s="60" t="s">
        <v>19</v>
      </c>
      <c r="K956" s="68">
        <v>0</v>
      </c>
      <c r="L956" s="109" t="s">
        <v>1075</v>
      </c>
      <c r="M956" s="109" t="s">
        <v>1075</v>
      </c>
    </row>
    <row r="957" s="10" customFormat="1" customHeight="1" spans="1:13">
      <c r="A957" s="97">
        <v>946</v>
      </c>
      <c r="B957" s="78" t="s">
        <v>1076</v>
      </c>
      <c r="C957" s="78" t="s">
        <v>23</v>
      </c>
      <c r="D957" s="78" t="s">
        <v>1077</v>
      </c>
      <c r="E957" s="78" t="s">
        <v>18</v>
      </c>
      <c r="F957" s="129">
        <v>1000</v>
      </c>
      <c r="G957" s="69">
        <v>250</v>
      </c>
      <c r="H957" s="69">
        <v>1250</v>
      </c>
      <c r="I957" s="82">
        <v>44531</v>
      </c>
      <c r="J957" s="127" t="s">
        <v>322</v>
      </c>
      <c r="K957" s="78">
        <v>10</v>
      </c>
      <c r="L957" s="78">
        <v>2</v>
      </c>
      <c r="M957" s="78">
        <v>12</v>
      </c>
    </row>
    <row r="958" s="10" customFormat="1" customHeight="1" spans="1:13">
      <c r="A958" s="125">
        <v>947</v>
      </c>
      <c r="B958" s="78" t="s">
        <v>1078</v>
      </c>
      <c r="C958" s="78" t="s">
        <v>16</v>
      </c>
      <c r="D958" s="78" t="s">
        <v>1079</v>
      </c>
      <c r="E958" s="78" t="s">
        <v>31</v>
      </c>
      <c r="F958" s="129">
        <v>13500</v>
      </c>
      <c r="G958" s="129">
        <v>3375</v>
      </c>
      <c r="H958" s="129">
        <v>16875</v>
      </c>
      <c r="I958" s="82">
        <v>44197</v>
      </c>
      <c r="J958" s="60" t="s">
        <v>19</v>
      </c>
      <c r="K958" s="78">
        <v>0</v>
      </c>
      <c r="L958" s="78">
        <v>27</v>
      </c>
      <c r="M958" s="78">
        <v>27</v>
      </c>
    </row>
    <row r="959" s="10" customFormat="1" customHeight="1" spans="1:13">
      <c r="A959" s="97">
        <v>948</v>
      </c>
      <c r="B959" s="126" t="s">
        <v>1080</v>
      </c>
      <c r="C959" s="55" t="s">
        <v>23</v>
      </c>
      <c r="D959" s="56" t="s">
        <v>1081</v>
      </c>
      <c r="E959" s="126" t="s">
        <v>18</v>
      </c>
      <c r="F959" s="90">
        <v>6000</v>
      </c>
      <c r="G959" s="90">
        <v>1500</v>
      </c>
      <c r="H959" s="57">
        <v>7500</v>
      </c>
      <c r="I959" s="82">
        <v>44166</v>
      </c>
      <c r="J959" s="60" t="s">
        <v>19</v>
      </c>
      <c r="K959" s="56">
        <v>0</v>
      </c>
      <c r="L959" s="56">
        <v>12</v>
      </c>
      <c r="M959" s="56">
        <v>12</v>
      </c>
    </row>
    <row r="960" s="10" customFormat="1" customHeight="1" spans="1:13">
      <c r="A960" s="125">
        <v>949</v>
      </c>
      <c r="B960" s="126" t="s">
        <v>1082</v>
      </c>
      <c r="C960" s="126" t="s">
        <v>23</v>
      </c>
      <c r="D960" s="68" t="s">
        <v>1083</v>
      </c>
      <c r="E960" s="126" t="s">
        <v>18</v>
      </c>
      <c r="F960" s="90">
        <v>6000</v>
      </c>
      <c r="G960" s="90">
        <v>1500</v>
      </c>
      <c r="H960" s="57">
        <v>7500</v>
      </c>
      <c r="I960" s="82">
        <v>44166</v>
      </c>
      <c r="J960" s="60" t="s">
        <v>19</v>
      </c>
      <c r="K960" s="56">
        <v>0</v>
      </c>
      <c r="L960" s="56">
        <v>12</v>
      </c>
      <c r="M960" s="56">
        <v>12</v>
      </c>
    </row>
    <row r="961" s="10" customFormat="1" customHeight="1" spans="1:13">
      <c r="A961" s="97">
        <v>950</v>
      </c>
      <c r="B961" s="126" t="s">
        <v>1084</v>
      </c>
      <c r="C961" s="126" t="s">
        <v>23</v>
      </c>
      <c r="D961" s="68" t="s">
        <v>1085</v>
      </c>
      <c r="E961" s="126" t="s">
        <v>31</v>
      </c>
      <c r="F961" s="108">
        <v>1500</v>
      </c>
      <c r="G961" s="108">
        <v>375</v>
      </c>
      <c r="H961" s="108">
        <v>1875</v>
      </c>
      <c r="I961" s="111" t="s">
        <v>1086</v>
      </c>
      <c r="J961" s="111" t="s">
        <v>572</v>
      </c>
      <c r="K961" s="111" t="s">
        <v>1087</v>
      </c>
      <c r="L961" s="111" t="s">
        <v>799</v>
      </c>
      <c r="M961" s="111" t="s">
        <v>812</v>
      </c>
    </row>
    <row r="962" s="10" customFormat="1" customHeight="1" spans="1:13">
      <c r="A962" s="125">
        <v>951</v>
      </c>
      <c r="B962" s="126" t="s">
        <v>1088</v>
      </c>
      <c r="C962" s="126" t="s">
        <v>16</v>
      </c>
      <c r="D962" s="68" t="s">
        <v>1085</v>
      </c>
      <c r="E962" s="126" t="s">
        <v>31</v>
      </c>
      <c r="F962" s="108">
        <v>1500</v>
      </c>
      <c r="G962" s="108">
        <v>375</v>
      </c>
      <c r="H962" s="108">
        <v>1875</v>
      </c>
      <c r="I962" s="134">
        <v>44805</v>
      </c>
      <c r="J962" s="111" t="s">
        <v>572</v>
      </c>
      <c r="K962" s="126">
        <v>1</v>
      </c>
      <c r="L962" s="126">
        <v>3</v>
      </c>
      <c r="M962" s="126">
        <v>4</v>
      </c>
    </row>
    <row r="963" s="10" customFormat="1" customHeight="1" spans="1:13">
      <c r="A963" s="97">
        <v>952</v>
      </c>
      <c r="B963" s="55" t="s">
        <v>1089</v>
      </c>
      <c r="C963" s="55" t="s">
        <v>23</v>
      </c>
      <c r="D963" s="56" t="s">
        <v>1090</v>
      </c>
      <c r="E963" s="55" t="s">
        <v>24</v>
      </c>
      <c r="F963" s="57">
        <v>3000</v>
      </c>
      <c r="G963" s="57">
        <v>750</v>
      </c>
      <c r="H963" s="57">
        <v>3750</v>
      </c>
      <c r="I963" s="134">
        <v>44013</v>
      </c>
      <c r="J963" s="111" t="s">
        <v>1091</v>
      </c>
      <c r="K963" s="55">
        <v>27</v>
      </c>
      <c r="L963" s="55">
        <v>3</v>
      </c>
      <c r="M963" s="55">
        <v>30</v>
      </c>
    </row>
    <row r="964" s="10" customFormat="1" customHeight="1" spans="1:13">
      <c r="A964" s="125">
        <v>953</v>
      </c>
      <c r="B964" s="55" t="s">
        <v>1092</v>
      </c>
      <c r="C964" s="55" t="s">
        <v>23</v>
      </c>
      <c r="D964" s="56" t="s">
        <v>1090</v>
      </c>
      <c r="E964" s="55" t="s">
        <v>24</v>
      </c>
      <c r="F964" s="57">
        <v>3000</v>
      </c>
      <c r="G964" s="57">
        <v>750</v>
      </c>
      <c r="H964" s="57">
        <v>3750</v>
      </c>
      <c r="I964" s="134">
        <v>44496</v>
      </c>
      <c r="J964" s="111" t="s">
        <v>1091</v>
      </c>
      <c r="K964" s="55">
        <v>12</v>
      </c>
      <c r="L964" s="55">
        <v>3</v>
      </c>
      <c r="M964" s="55">
        <v>15</v>
      </c>
    </row>
    <row r="965" s="10" customFormat="1" customHeight="1" spans="1:13">
      <c r="A965" s="97">
        <v>954</v>
      </c>
      <c r="B965" s="55" t="s">
        <v>1093</v>
      </c>
      <c r="C965" s="55" t="s">
        <v>16</v>
      </c>
      <c r="D965" s="56" t="s">
        <v>1090</v>
      </c>
      <c r="E965" s="55" t="s">
        <v>18</v>
      </c>
      <c r="F965" s="57">
        <v>1500</v>
      </c>
      <c r="G965" s="57">
        <v>375</v>
      </c>
      <c r="H965" s="57">
        <v>1875</v>
      </c>
      <c r="I965" s="134">
        <v>44621</v>
      </c>
      <c r="J965" s="111" t="s">
        <v>1091</v>
      </c>
      <c r="K965" s="55">
        <v>5</v>
      </c>
      <c r="L965" s="55">
        <v>3</v>
      </c>
      <c r="M965" s="55">
        <v>8</v>
      </c>
    </row>
    <row r="966" s="10" customFormat="1" customHeight="1" spans="1:13">
      <c r="A966" s="125">
        <v>955</v>
      </c>
      <c r="B966" s="55" t="s">
        <v>1094</v>
      </c>
      <c r="C966" s="55" t="s">
        <v>16</v>
      </c>
      <c r="D966" s="56" t="s">
        <v>1090</v>
      </c>
      <c r="E966" s="55" t="s">
        <v>18</v>
      </c>
      <c r="F966" s="57">
        <v>1000</v>
      </c>
      <c r="G966" s="57">
        <v>250</v>
      </c>
      <c r="H966" s="57">
        <v>1250</v>
      </c>
      <c r="I966" s="134">
        <v>44621</v>
      </c>
      <c r="J966" s="111" t="s">
        <v>1091</v>
      </c>
      <c r="K966" s="55">
        <v>0</v>
      </c>
      <c r="L966" s="55">
        <v>2</v>
      </c>
      <c r="M966" s="55">
        <v>2</v>
      </c>
    </row>
    <row r="967" s="10" customFormat="1" customHeight="1" spans="1:13">
      <c r="A967" s="97">
        <v>956</v>
      </c>
      <c r="B967" s="55" t="s">
        <v>1095</v>
      </c>
      <c r="C967" s="55" t="s">
        <v>16</v>
      </c>
      <c r="D967" s="56" t="s">
        <v>1090</v>
      </c>
      <c r="E967" s="55" t="s">
        <v>18</v>
      </c>
      <c r="F967" s="57">
        <v>1500</v>
      </c>
      <c r="G967" s="57">
        <v>375</v>
      </c>
      <c r="H967" s="57">
        <v>1875</v>
      </c>
      <c r="I967" s="134">
        <v>44878</v>
      </c>
      <c r="J967" s="111" t="s">
        <v>1091</v>
      </c>
      <c r="K967" s="55">
        <v>0</v>
      </c>
      <c r="L967" s="55">
        <v>3</v>
      </c>
      <c r="M967" s="55">
        <v>3</v>
      </c>
    </row>
    <row r="968" s="10" customFormat="1" customHeight="1" spans="1:13">
      <c r="A968" s="125">
        <v>957</v>
      </c>
      <c r="B968" s="55" t="s">
        <v>1096</v>
      </c>
      <c r="C968" s="55" t="s">
        <v>16</v>
      </c>
      <c r="D968" s="56" t="s">
        <v>1090</v>
      </c>
      <c r="E968" s="55" t="s">
        <v>18</v>
      </c>
      <c r="F968" s="57">
        <v>1500</v>
      </c>
      <c r="G968" s="57">
        <v>375</v>
      </c>
      <c r="H968" s="57">
        <v>1875</v>
      </c>
      <c r="I968" s="134">
        <v>44896</v>
      </c>
      <c r="J968" s="111" t="s">
        <v>1091</v>
      </c>
      <c r="K968" s="55">
        <v>0</v>
      </c>
      <c r="L968" s="55">
        <v>3</v>
      </c>
      <c r="M968" s="55">
        <v>3</v>
      </c>
    </row>
    <row r="969" s="10" customFormat="1" customHeight="1" spans="1:13">
      <c r="A969" s="97">
        <v>958</v>
      </c>
      <c r="B969" s="126" t="s">
        <v>1097</v>
      </c>
      <c r="C969" s="126" t="s">
        <v>23</v>
      </c>
      <c r="D969" s="68" t="s">
        <v>1090</v>
      </c>
      <c r="E969" s="126" t="s">
        <v>18</v>
      </c>
      <c r="F969" s="108">
        <v>4500</v>
      </c>
      <c r="G969" s="108">
        <v>1125</v>
      </c>
      <c r="H969" s="108">
        <v>5625</v>
      </c>
      <c r="I969" s="134">
        <v>44743</v>
      </c>
      <c r="J969" s="60" t="s">
        <v>19</v>
      </c>
      <c r="K969" s="126">
        <v>0</v>
      </c>
      <c r="L969" s="126">
        <v>9</v>
      </c>
      <c r="M969" s="126">
        <v>9</v>
      </c>
    </row>
    <row r="970" s="10" customFormat="1" customHeight="1" spans="1:13">
      <c r="A970" s="125">
        <v>959</v>
      </c>
      <c r="B970" s="126" t="s">
        <v>1098</v>
      </c>
      <c r="C970" s="126" t="s">
        <v>23</v>
      </c>
      <c r="D970" s="68" t="s">
        <v>1090</v>
      </c>
      <c r="E970" s="126" t="s">
        <v>18</v>
      </c>
      <c r="F970" s="108">
        <v>4500</v>
      </c>
      <c r="G970" s="108">
        <v>1125</v>
      </c>
      <c r="H970" s="108">
        <v>5625</v>
      </c>
      <c r="I970" s="134">
        <v>44746</v>
      </c>
      <c r="J970" s="60" t="s">
        <v>19</v>
      </c>
      <c r="K970" s="126">
        <v>0</v>
      </c>
      <c r="L970" s="126">
        <v>9</v>
      </c>
      <c r="M970" s="126">
        <v>9</v>
      </c>
    </row>
    <row r="971" s="10" customFormat="1" customHeight="1" spans="1:13">
      <c r="A971" s="97">
        <v>960</v>
      </c>
      <c r="B971" s="126" t="s">
        <v>1099</v>
      </c>
      <c r="C971" s="126" t="s">
        <v>23</v>
      </c>
      <c r="D971" s="68" t="s">
        <v>1090</v>
      </c>
      <c r="E971" s="126" t="s">
        <v>18</v>
      </c>
      <c r="F971" s="108">
        <v>4500</v>
      </c>
      <c r="G971" s="108">
        <v>1125</v>
      </c>
      <c r="H971" s="108">
        <v>5625</v>
      </c>
      <c r="I971" s="134">
        <v>44746</v>
      </c>
      <c r="J971" s="60" t="s">
        <v>19</v>
      </c>
      <c r="K971" s="126">
        <v>0</v>
      </c>
      <c r="L971" s="126">
        <v>9</v>
      </c>
      <c r="M971" s="126">
        <v>9</v>
      </c>
    </row>
    <row r="972" s="10" customFormat="1" customHeight="1" spans="1:13">
      <c r="A972" s="125">
        <v>961</v>
      </c>
      <c r="B972" s="126" t="s">
        <v>1100</v>
      </c>
      <c r="C972" s="126" t="s">
        <v>23</v>
      </c>
      <c r="D972" s="68" t="s">
        <v>1090</v>
      </c>
      <c r="E972" s="126" t="s">
        <v>18</v>
      </c>
      <c r="F972" s="108">
        <v>4500</v>
      </c>
      <c r="G972" s="108">
        <v>1125</v>
      </c>
      <c r="H972" s="108">
        <v>5625</v>
      </c>
      <c r="I972" s="134">
        <v>44746</v>
      </c>
      <c r="J972" s="60" t="s">
        <v>19</v>
      </c>
      <c r="K972" s="126">
        <v>0</v>
      </c>
      <c r="L972" s="126">
        <v>9</v>
      </c>
      <c r="M972" s="126">
        <v>9</v>
      </c>
    </row>
    <row r="973" s="10" customFormat="1" customHeight="1" spans="1:13">
      <c r="A973" s="97">
        <v>962</v>
      </c>
      <c r="B973" s="126" t="s">
        <v>1101</v>
      </c>
      <c r="C973" s="126" t="s">
        <v>23</v>
      </c>
      <c r="D973" s="68" t="s">
        <v>1090</v>
      </c>
      <c r="E973" s="126" t="s">
        <v>18</v>
      </c>
      <c r="F973" s="108">
        <v>6000</v>
      </c>
      <c r="G973" s="108">
        <v>1500</v>
      </c>
      <c r="H973" s="108">
        <v>7500</v>
      </c>
      <c r="I973" s="134">
        <v>44440</v>
      </c>
      <c r="J973" s="60" t="s">
        <v>19</v>
      </c>
      <c r="K973" s="126">
        <v>0</v>
      </c>
      <c r="L973" s="126">
        <v>12</v>
      </c>
      <c r="M973" s="126">
        <v>12</v>
      </c>
    </row>
    <row r="974" s="10" customFormat="1" customHeight="1" spans="1:13">
      <c r="A974" s="125">
        <v>963</v>
      </c>
      <c r="B974" s="136" t="s">
        <v>1102</v>
      </c>
      <c r="C974" s="136" t="s">
        <v>16</v>
      </c>
      <c r="D974" s="136" t="s">
        <v>1103</v>
      </c>
      <c r="E974" s="136" t="s">
        <v>18</v>
      </c>
      <c r="F974" s="137">
        <v>6000</v>
      </c>
      <c r="G974" s="137">
        <v>1500</v>
      </c>
      <c r="H974" s="137">
        <v>7500</v>
      </c>
      <c r="I974" s="144">
        <v>44621</v>
      </c>
      <c r="J974" s="60" t="s">
        <v>19</v>
      </c>
      <c r="K974" s="136">
        <v>0</v>
      </c>
      <c r="L974" s="136">
        <v>12</v>
      </c>
      <c r="M974" s="136">
        <v>12</v>
      </c>
    </row>
    <row r="975" s="10" customFormat="1" customHeight="1" spans="1:13">
      <c r="A975" s="62" t="s">
        <v>1104</v>
      </c>
      <c r="B975" s="63"/>
      <c r="C975" s="63"/>
      <c r="D975" s="64"/>
      <c r="E975" s="65"/>
      <c r="F975" s="66">
        <f t="shared" ref="F975:H975" si="13">SUM(F940:F974)</f>
        <v>154500</v>
      </c>
      <c r="G975" s="66">
        <f t="shared" si="13"/>
        <v>38625</v>
      </c>
      <c r="H975" s="66">
        <f t="shared" si="13"/>
        <v>193125</v>
      </c>
      <c r="I975" s="74"/>
      <c r="J975" s="74"/>
      <c r="K975" s="65"/>
      <c r="L975" s="65"/>
      <c r="M975" s="65"/>
    </row>
    <row r="976" s="10" customFormat="1" customHeight="1" spans="1:13">
      <c r="A976" s="54">
        <v>964</v>
      </c>
      <c r="B976" s="138" t="s">
        <v>1105</v>
      </c>
      <c r="C976" s="138" t="s">
        <v>23</v>
      </c>
      <c r="D976" s="138" t="s">
        <v>1106</v>
      </c>
      <c r="E976" s="55" t="s">
        <v>18</v>
      </c>
      <c r="F976" s="57">
        <v>5000</v>
      </c>
      <c r="G976" s="57">
        <v>1250</v>
      </c>
      <c r="H976" s="57">
        <v>6250</v>
      </c>
      <c r="I976" s="59">
        <v>44593</v>
      </c>
      <c r="J976" s="60" t="s">
        <v>19</v>
      </c>
      <c r="K976" s="55">
        <v>0</v>
      </c>
      <c r="L976" s="55">
        <v>10</v>
      </c>
      <c r="M976" s="55">
        <v>10</v>
      </c>
    </row>
    <row r="977" s="10" customFormat="1" customHeight="1" spans="1:13">
      <c r="A977" s="54">
        <v>965</v>
      </c>
      <c r="B977" s="138" t="s">
        <v>1107</v>
      </c>
      <c r="C977" s="138" t="s">
        <v>23</v>
      </c>
      <c r="D977" s="138" t="s">
        <v>1106</v>
      </c>
      <c r="E977" s="55" t="s">
        <v>18</v>
      </c>
      <c r="F977" s="57">
        <v>2500</v>
      </c>
      <c r="G977" s="57">
        <v>625</v>
      </c>
      <c r="H977" s="57">
        <v>3125</v>
      </c>
      <c r="I977" s="59">
        <v>44743</v>
      </c>
      <c r="J977" s="60" t="s">
        <v>19</v>
      </c>
      <c r="K977" s="55">
        <v>0</v>
      </c>
      <c r="L977" s="145">
        <v>5</v>
      </c>
      <c r="M977" s="145">
        <v>5</v>
      </c>
    </row>
    <row r="978" s="10" customFormat="1" customHeight="1" spans="1:13">
      <c r="A978" s="54">
        <v>966</v>
      </c>
      <c r="B978" s="138" t="s">
        <v>1108</v>
      </c>
      <c r="C978" s="138" t="s">
        <v>23</v>
      </c>
      <c r="D978" s="138" t="s">
        <v>1106</v>
      </c>
      <c r="E978" s="55" t="s">
        <v>18</v>
      </c>
      <c r="F978" s="57">
        <v>6000</v>
      </c>
      <c r="G978" s="57">
        <v>1500</v>
      </c>
      <c r="H978" s="57">
        <v>7500</v>
      </c>
      <c r="I978" s="59">
        <v>44409</v>
      </c>
      <c r="J978" s="60" t="s">
        <v>19</v>
      </c>
      <c r="K978" s="55">
        <v>0</v>
      </c>
      <c r="L978" s="55">
        <v>12</v>
      </c>
      <c r="M978" s="55">
        <v>12</v>
      </c>
    </row>
    <row r="979" s="10" customFormat="1" customHeight="1" spans="1:13">
      <c r="A979" s="54">
        <v>967</v>
      </c>
      <c r="B979" s="56" t="s">
        <v>1109</v>
      </c>
      <c r="C979" s="56" t="s">
        <v>23</v>
      </c>
      <c r="D979" s="56" t="s">
        <v>1110</v>
      </c>
      <c r="E979" s="55" t="s">
        <v>18</v>
      </c>
      <c r="F979" s="57">
        <v>4500</v>
      </c>
      <c r="G979" s="57">
        <v>1125</v>
      </c>
      <c r="H979" s="57">
        <v>5625</v>
      </c>
      <c r="I979" s="59">
        <v>44621</v>
      </c>
      <c r="J979" s="60" t="s">
        <v>19</v>
      </c>
      <c r="K979" s="55">
        <v>0</v>
      </c>
      <c r="L979" s="55">
        <v>9</v>
      </c>
      <c r="M979" s="55">
        <v>9</v>
      </c>
    </row>
    <row r="980" s="10" customFormat="1" customHeight="1" spans="1:13">
      <c r="A980" s="54">
        <v>968</v>
      </c>
      <c r="B980" s="56" t="s">
        <v>1111</v>
      </c>
      <c r="C980" s="56" t="s">
        <v>23</v>
      </c>
      <c r="D980" s="56" t="s">
        <v>1112</v>
      </c>
      <c r="E980" s="55" t="s">
        <v>18</v>
      </c>
      <c r="F980" s="57">
        <v>2000</v>
      </c>
      <c r="G980" s="57">
        <v>500</v>
      </c>
      <c r="H980" s="57">
        <v>2500</v>
      </c>
      <c r="I980" s="59">
        <v>44805</v>
      </c>
      <c r="J980" s="60" t="s">
        <v>19</v>
      </c>
      <c r="K980" s="55">
        <v>0</v>
      </c>
      <c r="L980" s="145">
        <v>4</v>
      </c>
      <c r="M980" s="145">
        <v>4</v>
      </c>
    </row>
    <row r="981" s="10" customFormat="1" customHeight="1" spans="1:13">
      <c r="A981" s="54">
        <v>969</v>
      </c>
      <c r="B981" s="56" t="s">
        <v>1113</v>
      </c>
      <c r="C981" s="56" t="s">
        <v>23</v>
      </c>
      <c r="D981" s="56" t="s">
        <v>1112</v>
      </c>
      <c r="E981" s="55" t="s">
        <v>18</v>
      </c>
      <c r="F981" s="57">
        <v>5000</v>
      </c>
      <c r="G981" s="57">
        <v>1250</v>
      </c>
      <c r="H981" s="57">
        <v>6250</v>
      </c>
      <c r="I981" s="59">
        <v>44440</v>
      </c>
      <c r="J981" s="60" t="s">
        <v>19</v>
      </c>
      <c r="K981" s="55">
        <v>0</v>
      </c>
      <c r="L981" s="145">
        <v>10</v>
      </c>
      <c r="M981" s="145">
        <v>10</v>
      </c>
    </row>
    <row r="982" s="10" customFormat="1" customHeight="1" spans="1:13">
      <c r="A982" s="54">
        <v>970</v>
      </c>
      <c r="B982" s="56" t="s">
        <v>1114</v>
      </c>
      <c r="C982" s="56" t="s">
        <v>23</v>
      </c>
      <c r="D982" s="56" t="s">
        <v>1112</v>
      </c>
      <c r="E982" s="55" t="s">
        <v>18</v>
      </c>
      <c r="F982" s="57">
        <v>6000</v>
      </c>
      <c r="G982" s="57">
        <v>1500</v>
      </c>
      <c r="H982" s="57">
        <v>7500</v>
      </c>
      <c r="I982" s="59">
        <v>44440</v>
      </c>
      <c r="J982" s="60" t="s">
        <v>19</v>
      </c>
      <c r="K982" s="55">
        <v>0</v>
      </c>
      <c r="L982" s="145">
        <v>12</v>
      </c>
      <c r="M982" s="145">
        <v>12</v>
      </c>
    </row>
    <row r="983" s="10" customFormat="1" customHeight="1" spans="1:13">
      <c r="A983" s="54">
        <v>971</v>
      </c>
      <c r="B983" s="55" t="s">
        <v>1115</v>
      </c>
      <c r="C983" s="55" t="s">
        <v>16</v>
      </c>
      <c r="D983" s="56" t="s">
        <v>1112</v>
      </c>
      <c r="E983" s="55" t="s">
        <v>18</v>
      </c>
      <c r="F983" s="57">
        <v>2000</v>
      </c>
      <c r="G983" s="57">
        <v>500</v>
      </c>
      <c r="H983" s="57">
        <v>2500</v>
      </c>
      <c r="I983" s="59">
        <v>44805</v>
      </c>
      <c r="J983" s="60" t="s">
        <v>19</v>
      </c>
      <c r="K983" s="55">
        <v>0</v>
      </c>
      <c r="L983" s="145">
        <v>4</v>
      </c>
      <c r="M983" s="145">
        <v>4</v>
      </c>
    </row>
    <row r="984" s="10" customFormat="1" customHeight="1" spans="1:13">
      <c r="A984" s="54">
        <v>972</v>
      </c>
      <c r="B984" s="139" t="s">
        <v>1116</v>
      </c>
      <c r="C984" s="139" t="s">
        <v>23</v>
      </c>
      <c r="D984" s="140" t="s">
        <v>1117</v>
      </c>
      <c r="E984" s="55" t="s">
        <v>18</v>
      </c>
      <c r="F984" s="57">
        <v>6000</v>
      </c>
      <c r="G984" s="57">
        <v>1500</v>
      </c>
      <c r="H984" s="57">
        <v>7500</v>
      </c>
      <c r="I984" s="59">
        <v>44317</v>
      </c>
      <c r="J984" s="60" t="s">
        <v>19</v>
      </c>
      <c r="K984" s="55">
        <v>0</v>
      </c>
      <c r="L984" s="145">
        <v>12</v>
      </c>
      <c r="M984" s="145">
        <v>12</v>
      </c>
    </row>
    <row r="985" s="10" customFormat="1" customHeight="1" spans="1:13">
      <c r="A985" s="54">
        <v>973</v>
      </c>
      <c r="B985" s="55" t="s">
        <v>1118</v>
      </c>
      <c r="C985" s="55" t="s">
        <v>23</v>
      </c>
      <c r="D985" s="140" t="s">
        <v>1119</v>
      </c>
      <c r="E985" s="55" t="s">
        <v>24</v>
      </c>
      <c r="F985" s="57">
        <v>27000</v>
      </c>
      <c r="G985" s="57">
        <v>6750</v>
      </c>
      <c r="H985" s="57">
        <v>33750</v>
      </c>
      <c r="I985" s="59">
        <v>44105</v>
      </c>
      <c r="J985" s="60" t="s">
        <v>19</v>
      </c>
      <c r="K985" s="55">
        <v>0</v>
      </c>
      <c r="L985" s="145">
        <v>27</v>
      </c>
      <c r="M985" s="145">
        <v>27</v>
      </c>
    </row>
    <row r="986" s="10" customFormat="1" customHeight="1" spans="1:13">
      <c r="A986" s="54">
        <v>974</v>
      </c>
      <c r="B986" s="55" t="s">
        <v>1120</v>
      </c>
      <c r="C986" s="55" t="s">
        <v>23</v>
      </c>
      <c r="D986" s="56" t="s">
        <v>1119</v>
      </c>
      <c r="E986" s="55" t="s">
        <v>24</v>
      </c>
      <c r="F986" s="57">
        <v>27000</v>
      </c>
      <c r="G986" s="57">
        <v>6750</v>
      </c>
      <c r="H986" s="57">
        <v>33750</v>
      </c>
      <c r="I986" s="59">
        <v>44105</v>
      </c>
      <c r="J986" s="60" t="s">
        <v>19</v>
      </c>
      <c r="K986" s="55">
        <v>0</v>
      </c>
      <c r="L986" s="145">
        <v>27</v>
      </c>
      <c r="M986" s="145">
        <v>27</v>
      </c>
    </row>
    <row r="987" s="10" customFormat="1" customHeight="1" spans="1:13">
      <c r="A987" s="54">
        <v>975</v>
      </c>
      <c r="B987" s="55" t="s">
        <v>1121</v>
      </c>
      <c r="C987" s="55" t="s">
        <v>23</v>
      </c>
      <c r="D987" s="56" t="s">
        <v>1119</v>
      </c>
      <c r="E987" s="55" t="s">
        <v>18</v>
      </c>
      <c r="F987" s="57">
        <v>6000</v>
      </c>
      <c r="G987" s="57">
        <v>1500</v>
      </c>
      <c r="H987" s="57">
        <v>7500</v>
      </c>
      <c r="I987" s="59">
        <v>44105</v>
      </c>
      <c r="J987" s="60" t="s">
        <v>19</v>
      </c>
      <c r="K987" s="55">
        <v>0</v>
      </c>
      <c r="L987" s="145">
        <v>12</v>
      </c>
      <c r="M987" s="145">
        <v>12</v>
      </c>
    </row>
    <row r="988" s="10" customFormat="1" customHeight="1" spans="1:13">
      <c r="A988" s="54">
        <v>976</v>
      </c>
      <c r="B988" s="56" t="s">
        <v>1122</v>
      </c>
      <c r="C988" s="56" t="s">
        <v>23</v>
      </c>
      <c r="D988" s="56" t="s">
        <v>1123</v>
      </c>
      <c r="E988" s="55" t="s">
        <v>18</v>
      </c>
      <c r="F988" s="57">
        <v>6000</v>
      </c>
      <c r="G988" s="57">
        <v>1500</v>
      </c>
      <c r="H988" s="57">
        <v>7500</v>
      </c>
      <c r="I988" s="59">
        <v>44440</v>
      </c>
      <c r="J988" s="60" t="s">
        <v>19</v>
      </c>
      <c r="K988" s="55">
        <v>0</v>
      </c>
      <c r="L988" s="145">
        <v>12</v>
      </c>
      <c r="M988" s="145">
        <v>12</v>
      </c>
    </row>
    <row r="989" s="10" customFormat="1" customHeight="1" spans="1:13">
      <c r="A989" s="54">
        <v>977</v>
      </c>
      <c r="B989" s="56" t="s">
        <v>1124</v>
      </c>
      <c r="C989" s="56" t="s">
        <v>16</v>
      </c>
      <c r="D989" s="56" t="s">
        <v>1125</v>
      </c>
      <c r="E989" s="55" t="s">
        <v>18</v>
      </c>
      <c r="F989" s="57">
        <v>6000</v>
      </c>
      <c r="G989" s="57">
        <v>1500</v>
      </c>
      <c r="H989" s="57">
        <v>7500</v>
      </c>
      <c r="I989" s="59">
        <v>44593</v>
      </c>
      <c r="J989" s="60" t="s">
        <v>19</v>
      </c>
      <c r="K989" s="55">
        <v>0</v>
      </c>
      <c r="L989" s="145">
        <v>12</v>
      </c>
      <c r="M989" s="145">
        <v>12</v>
      </c>
    </row>
    <row r="990" s="10" customFormat="1" customHeight="1" spans="1:13">
      <c r="A990" s="54">
        <v>978</v>
      </c>
      <c r="B990" s="55" t="s">
        <v>1126</v>
      </c>
      <c r="C990" s="55" t="s">
        <v>16</v>
      </c>
      <c r="D990" s="56" t="s">
        <v>1127</v>
      </c>
      <c r="E990" s="55" t="s">
        <v>31</v>
      </c>
      <c r="F990" s="57">
        <v>4500</v>
      </c>
      <c r="G990" s="57">
        <v>1125</v>
      </c>
      <c r="H990" s="57">
        <v>5625</v>
      </c>
      <c r="I990" s="59">
        <v>44378</v>
      </c>
      <c r="J990" s="60">
        <v>44652</v>
      </c>
      <c r="K990" s="145">
        <v>9</v>
      </c>
      <c r="L990" s="145">
        <v>9</v>
      </c>
      <c r="M990" s="145">
        <v>18</v>
      </c>
    </row>
    <row r="991" s="10" customFormat="1" customHeight="1" spans="1:13">
      <c r="A991" s="54">
        <v>979</v>
      </c>
      <c r="B991" s="55" t="s">
        <v>1128</v>
      </c>
      <c r="C991" s="55" t="s">
        <v>16</v>
      </c>
      <c r="D991" s="56" t="s">
        <v>1129</v>
      </c>
      <c r="E991" s="55" t="s">
        <v>24</v>
      </c>
      <c r="F991" s="57">
        <v>11000</v>
      </c>
      <c r="G991" s="57">
        <v>2750</v>
      </c>
      <c r="H991" s="57">
        <v>13750</v>
      </c>
      <c r="I991" s="59">
        <v>44256</v>
      </c>
      <c r="J991" s="60">
        <v>44652</v>
      </c>
      <c r="K991" s="145">
        <v>12</v>
      </c>
      <c r="L991" s="145">
        <v>11</v>
      </c>
      <c r="M991" s="145">
        <v>23</v>
      </c>
    </row>
    <row r="992" s="10" customFormat="1" customHeight="1" spans="1:13">
      <c r="A992" s="54">
        <v>980</v>
      </c>
      <c r="B992" s="56" t="s">
        <v>1130</v>
      </c>
      <c r="C992" s="56" t="s">
        <v>23</v>
      </c>
      <c r="D992" s="56" t="s">
        <v>1131</v>
      </c>
      <c r="E992" s="55" t="s">
        <v>24</v>
      </c>
      <c r="F992" s="90">
        <v>15000</v>
      </c>
      <c r="G992" s="90">
        <v>3750</v>
      </c>
      <c r="H992" s="90">
        <v>18750</v>
      </c>
      <c r="I992" s="59">
        <v>44044</v>
      </c>
      <c r="J992" s="60">
        <v>44470</v>
      </c>
      <c r="K992" s="55">
        <v>14</v>
      </c>
      <c r="L992" s="55">
        <v>15</v>
      </c>
      <c r="M992" s="55">
        <v>29</v>
      </c>
    </row>
    <row r="993" s="10" customFormat="1" customHeight="1" spans="1:13">
      <c r="A993" s="54">
        <v>981</v>
      </c>
      <c r="B993" s="56" t="s">
        <v>1132</v>
      </c>
      <c r="C993" s="56" t="s">
        <v>23</v>
      </c>
      <c r="D993" s="56" t="s">
        <v>1131</v>
      </c>
      <c r="E993" s="55" t="s">
        <v>18</v>
      </c>
      <c r="F993" s="90">
        <v>6000</v>
      </c>
      <c r="G993" s="90">
        <v>1500</v>
      </c>
      <c r="H993" s="90">
        <v>7500</v>
      </c>
      <c r="I993" s="59">
        <v>44531</v>
      </c>
      <c r="J993" s="60" t="s">
        <v>19</v>
      </c>
      <c r="K993" s="146">
        <v>0</v>
      </c>
      <c r="L993" s="56">
        <v>12</v>
      </c>
      <c r="M993" s="56">
        <v>12</v>
      </c>
    </row>
    <row r="994" s="10" customFormat="1" customHeight="1" spans="1:13">
      <c r="A994" s="54">
        <v>982</v>
      </c>
      <c r="B994" s="56" t="s">
        <v>1133</v>
      </c>
      <c r="C994" s="56" t="s">
        <v>16</v>
      </c>
      <c r="D994" s="56" t="s">
        <v>1131</v>
      </c>
      <c r="E994" s="55" t="s">
        <v>18</v>
      </c>
      <c r="F994" s="90">
        <v>1000</v>
      </c>
      <c r="G994" s="90">
        <v>250</v>
      </c>
      <c r="H994" s="90">
        <v>1250</v>
      </c>
      <c r="I994" s="59">
        <v>44166</v>
      </c>
      <c r="J994" s="60">
        <v>44470</v>
      </c>
      <c r="K994" s="146">
        <v>10</v>
      </c>
      <c r="L994" s="56">
        <v>2</v>
      </c>
      <c r="M994" s="56">
        <v>12</v>
      </c>
    </row>
    <row r="995" s="31" customFormat="1" customHeight="1" spans="1:13">
      <c r="A995" s="54">
        <v>983</v>
      </c>
      <c r="B995" s="56" t="s">
        <v>1134</v>
      </c>
      <c r="C995" s="56" t="s">
        <v>23</v>
      </c>
      <c r="D995" s="56" t="s">
        <v>1131</v>
      </c>
      <c r="E995" s="55" t="s">
        <v>18</v>
      </c>
      <c r="F995" s="90">
        <v>1500</v>
      </c>
      <c r="G995" s="90">
        <v>375</v>
      </c>
      <c r="H995" s="90">
        <v>1875</v>
      </c>
      <c r="I995" s="59">
        <v>44197</v>
      </c>
      <c r="J995" s="60">
        <v>44470</v>
      </c>
      <c r="K995" s="146">
        <v>9</v>
      </c>
      <c r="L995" s="146">
        <v>3</v>
      </c>
      <c r="M995" s="146">
        <v>12</v>
      </c>
    </row>
    <row r="996" s="31" customFormat="1" customHeight="1" spans="1:13">
      <c r="A996" s="54">
        <v>984</v>
      </c>
      <c r="B996" s="55" t="s">
        <v>1135</v>
      </c>
      <c r="C996" s="55" t="s">
        <v>23</v>
      </c>
      <c r="D996" s="56" t="s">
        <v>1136</v>
      </c>
      <c r="E996" s="55" t="s">
        <v>18</v>
      </c>
      <c r="F996" s="57">
        <v>1000</v>
      </c>
      <c r="G996" s="57">
        <v>250</v>
      </c>
      <c r="H996" s="57">
        <v>1250</v>
      </c>
      <c r="I996" s="59">
        <v>44562</v>
      </c>
      <c r="J996" s="60">
        <v>44470</v>
      </c>
      <c r="K996" s="145">
        <v>10</v>
      </c>
      <c r="L996" s="145">
        <v>2</v>
      </c>
      <c r="M996" s="145">
        <v>12</v>
      </c>
    </row>
    <row r="997" s="31" customFormat="1" customHeight="1" spans="1:13">
      <c r="A997" s="54">
        <v>985</v>
      </c>
      <c r="B997" s="55" t="s">
        <v>1137</v>
      </c>
      <c r="C997" s="55" t="s">
        <v>23</v>
      </c>
      <c r="D997" s="56" t="s">
        <v>1136</v>
      </c>
      <c r="E997" s="55" t="s">
        <v>18</v>
      </c>
      <c r="F997" s="57">
        <v>1000</v>
      </c>
      <c r="G997" s="57">
        <v>250</v>
      </c>
      <c r="H997" s="57">
        <v>1250</v>
      </c>
      <c r="I997" s="59">
        <v>44562</v>
      </c>
      <c r="J997" s="60">
        <v>44470</v>
      </c>
      <c r="K997" s="145">
        <v>10</v>
      </c>
      <c r="L997" s="145">
        <v>2</v>
      </c>
      <c r="M997" s="145">
        <v>12</v>
      </c>
    </row>
    <row r="998" s="31" customFormat="1" customHeight="1" spans="1:13">
      <c r="A998" s="54">
        <v>986</v>
      </c>
      <c r="B998" s="56" t="s">
        <v>1138</v>
      </c>
      <c r="C998" s="56" t="s">
        <v>23</v>
      </c>
      <c r="D998" s="56" t="s">
        <v>1139</v>
      </c>
      <c r="E998" s="56" t="s">
        <v>18</v>
      </c>
      <c r="F998" s="90">
        <v>6000</v>
      </c>
      <c r="G998" s="90">
        <v>1500</v>
      </c>
      <c r="H998" s="90">
        <v>7500</v>
      </c>
      <c r="I998" s="59">
        <v>44409</v>
      </c>
      <c r="J998" s="60" t="s">
        <v>19</v>
      </c>
      <c r="K998" s="56">
        <v>0</v>
      </c>
      <c r="L998" s="56">
        <v>12</v>
      </c>
      <c r="M998" s="56">
        <v>12</v>
      </c>
    </row>
    <row r="999" s="31" customFormat="1" customHeight="1" spans="1:13">
      <c r="A999" s="54">
        <v>987</v>
      </c>
      <c r="B999" s="56" t="s">
        <v>1140</v>
      </c>
      <c r="C999" s="56" t="s">
        <v>16</v>
      </c>
      <c r="D999" s="56" t="s">
        <v>1139</v>
      </c>
      <c r="E999" s="56" t="s">
        <v>18</v>
      </c>
      <c r="F999" s="90">
        <v>6000</v>
      </c>
      <c r="G999" s="90">
        <v>1500</v>
      </c>
      <c r="H999" s="90">
        <v>7500</v>
      </c>
      <c r="I999" s="59">
        <v>44166</v>
      </c>
      <c r="J999" s="60" t="s">
        <v>19</v>
      </c>
      <c r="K999" s="56">
        <v>0</v>
      </c>
      <c r="L999" s="56">
        <v>12</v>
      </c>
      <c r="M999" s="56">
        <v>12</v>
      </c>
    </row>
    <row r="1000" s="31" customFormat="1" customHeight="1" spans="1:13">
      <c r="A1000" s="54">
        <v>988</v>
      </c>
      <c r="B1000" s="56" t="s">
        <v>1141</v>
      </c>
      <c r="C1000" s="56" t="s">
        <v>16</v>
      </c>
      <c r="D1000" s="56" t="s">
        <v>1139</v>
      </c>
      <c r="E1000" s="56" t="s">
        <v>18</v>
      </c>
      <c r="F1000" s="90">
        <v>6000</v>
      </c>
      <c r="G1000" s="90">
        <v>1500</v>
      </c>
      <c r="H1000" s="90">
        <v>7500</v>
      </c>
      <c r="I1000" s="59">
        <v>44166</v>
      </c>
      <c r="J1000" s="60" t="s">
        <v>19</v>
      </c>
      <c r="K1000" s="56">
        <v>0</v>
      </c>
      <c r="L1000" s="56">
        <v>12</v>
      </c>
      <c r="M1000" s="56">
        <v>12</v>
      </c>
    </row>
    <row r="1001" s="31" customFormat="1" customHeight="1" spans="1:13">
      <c r="A1001" s="54">
        <v>989</v>
      </c>
      <c r="B1001" s="56" t="s">
        <v>1142</v>
      </c>
      <c r="C1001" s="56" t="s">
        <v>23</v>
      </c>
      <c r="D1001" s="56" t="s">
        <v>1139</v>
      </c>
      <c r="E1001" s="56" t="s">
        <v>18</v>
      </c>
      <c r="F1001" s="90">
        <v>6000</v>
      </c>
      <c r="G1001" s="90">
        <v>1500</v>
      </c>
      <c r="H1001" s="90">
        <v>7500</v>
      </c>
      <c r="I1001" s="59">
        <v>43952</v>
      </c>
      <c r="J1001" s="60" t="s">
        <v>19</v>
      </c>
      <c r="K1001" s="56">
        <v>0</v>
      </c>
      <c r="L1001" s="56">
        <v>12</v>
      </c>
      <c r="M1001" s="56">
        <v>12</v>
      </c>
    </row>
    <row r="1002" s="31" customFormat="1" customHeight="1" spans="1:13">
      <c r="A1002" s="54">
        <v>990</v>
      </c>
      <c r="B1002" s="56" t="s">
        <v>1143</v>
      </c>
      <c r="C1002" s="56" t="s">
        <v>23</v>
      </c>
      <c r="D1002" s="56" t="s">
        <v>1139</v>
      </c>
      <c r="E1002" s="56" t="s">
        <v>18</v>
      </c>
      <c r="F1002" s="90">
        <v>6000</v>
      </c>
      <c r="G1002" s="90">
        <v>1500</v>
      </c>
      <c r="H1002" s="90">
        <v>7500</v>
      </c>
      <c r="I1002" s="59">
        <v>44440</v>
      </c>
      <c r="J1002" s="60" t="s">
        <v>19</v>
      </c>
      <c r="K1002" s="56">
        <v>0</v>
      </c>
      <c r="L1002" s="56">
        <v>12</v>
      </c>
      <c r="M1002" s="56">
        <v>12</v>
      </c>
    </row>
    <row r="1003" s="31" customFormat="1" customHeight="1" spans="1:13">
      <c r="A1003" s="54">
        <v>991</v>
      </c>
      <c r="B1003" s="56" t="s">
        <v>1144</v>
      </c>
      <c r="C1003" s="56" t="s">
        <v>23</v>
      </c>
      <c r="D1003" s="56" t="s">
        <v>1139</v>
      </c>
      <c r="E1003" s="56" t="s">
        <v>18</v>
      </c>
      <c r="F1003" s="90">
        <v>6000</v>
      </c>
      <c r="G1003" s="90">
        <v>1500</v>
      </c>
      <c r="H1003" s="90">
        <v>7500</v>
      </c>
      <c r="I1003" s="59">
        <v>43770</v>
      </c>
      <c r="J1003" s="60" t="s">
        <v>19</v>
      </c>
      <c r="K1003" s="56">
        <v>0</v>
      </c>
      <c r="L1003" s="56">
        <v>12</v>
      </c>
      <c r="M1003" s="56">
        <v>12</v>
      </c>
    </row>
    <row r="1004" s="31" customFormat="1" customHeight="1" spans="1:13">
      <c r="A1004" s="54">
        <v>992</v>
      </c>
      <c r="B1004" s="56" t="s">
        <v>1145</v>
      </c>
      <c r="C1004" s="56" t="s">
        <v>23</v>
      </c>
      <c r="D1004" s="56" t="s">
        <v>1139</v>
      </c>
      <c r="E1004" s="56" t="s">
        <v>18</v>
      </c>
      <c r="F1004" s="90">
        <v>4500</v>
      </c>
      <c r="G1004" s="90">
        <v>1125</v>
      </c>
      <c r="H1004" s="90">
        <v>5625</v>
      </c>
      <c r="I1004" s="59">
        <v>44652</v>
      </c>
      <c r="J1004" s="60" t="s">
        <v>19</v>
      </c>
      <c r="K1004" s="56">
        <v>0</v>
      </c>
      <c r="L1004" s="56">
        <v>9</v>
      </c>
      <c r="M1004" s="56">
        <v>9</v>
      </c>
    </row>
    <row r="1005" s="31" customFormat="1" customHeight="1" spans="1:13">
      <c r="A1005" s="62" t="s">
        <v>1146</v>
      </c>
      <c r="B1005" s="63"/>
      <c r="C1005" s="63"/>
      <c r="D1005" s="64"/>
      <c r="E1005" s="65"/>
      <c r="F1005" s="66">
        <f t="shared" ref="F1005:H1005" si="14">SUM(F976:F1004)</f>
        <v>192500</v>
      </c>
      <c r="G1005" s="66">
        <f t="shared" si="14"/>
        <v>48125</v>
      </c>
      <c r="H1005" s="66">
        <f t="shared" si="14"/>
        <v>240625</v>
      </c>
      <c r="I1005" s="74"/>
      <c r="J1005" s="74"/>
      <c r="K1005" s="65"/>
      <c r="L1005" s="65"/>
      <c r="M1005" s="65"/>
    </row>
    <row r="1006" s="31" customFormat="1" customHeight="1" spans="1:13">
      <c r="A1006" s="97">
        <v>993</v>
      </c>
      <c r="B1006" s="68" t="s">
        <v>1147</v>
      </c>
      <c r="C1006" s="68" t="s">
        <v>23</v>
      </c>
      <c r="D1006" s="68" t="s">
        <v>1148</v>
      </c>
      <c r="E1006" s="68" t="s">
        <v>24</v>
      </c>
      <c r="F1006" s="69">
        <v>3000</v>
      </c>
      <c r="G1006" s="69">
        <v>750</v>
      </c>
      <c r="H1006" s="69">
        <v>3750</v>
      </c>
      <c r="I1006" s="75">
        <v>44197</v>
      </c>
      <c r="J1006" s="60">
        <v>44927</v>
      </c>
      <c r="K1006" s="88">
        <v>12</v>
      </c>
      <c r="L1006" s="88">
        <v>3</v>
      </c>
      <c r="M1006" s="109">
        <f t="shared" ref="M1006:M1009" si="15">K1006+L1006</f>
        <v>15</v>
      </c>
    </row>
    <row r="1007" s="31" customFormat="1" customHeight="1" spans="1:13">
      <c r="A1007" s="97">
        <v>994</v>
      </c>
      <c r="B1007" s="68" t="s">
        <v>1149</v>
      </c>
      <c r="C1007" s="68" t="s">
        <v>16</v>
      </c>
      <c r="D1007" s="68" t="s">
        <v>1148</v>
      </c>
      <c r="E1007" s="68" t="s">
        <v>24</v>
      </c>
      <c r="F1007" s="69">
        <v>3000</v>
      </c>
      <c r="G1007" s="69">
        <v>750</v>
      </c>
      <c r="H1007" s="69">
        <v>3750</v>
      </c>
      <c r="I1007" s="75">
        <v>44409</v>
      </c>
      <c r="J1007" s="60">
        <v>44927</v>
      </c>
      <c r="K1007" s="88">
        <v>14</v>
      </c>
      <c r="L1007" s="88">
        <v>3</v>
      </c>
      <c r="M1007" s="109">
        <f t="shared" si="15"/>
        <v>17</v>
      </c>
    </row>
    <row r="1008" s="31" customFormat="1" customHeight="1" spans="1:13">
      <c r="A1008" s="97">
        <v>995</v>
      </c>
      <c r="B1008" s="126" t="s">
        <v>1150</v>
      </c>
      <c r="C1008" s="126" t="s">
        <v>16</v>
      </c>
      <c r="D1008" s="68" t="s">
        <v>1148</v>
      </c>
      <c r="E1008" s="126" t="s">
        <v>24</v>
      </c>
      <c r="F1008" s="69">
        <v>3000</v>
      </c>
      <c r="G1008" s="69">
        <v>750</v>
      </c>
      <c r="H1008" s="69">
        <v>3750</v>
      </c>
      <c r="I1008" s="134">
        <v>44440</v>
      </c>
      <c r="J1008" s="60">
        <v>44927</v>
      </c>
      <c r="K1008" s="111" t="s">
        <v>1151</v>
      </c>
      <c r="L1008" s="88">
        <v>3</v>
      </c>
      <c r="M1008" s="109">
        <f t="shared" si="15"/>
        <v>16</v>
      </c>
    </row>
    <row r="1009" s="31" customFormat="1" customHeight="1" spans="1:13">
      <c r="A1009" s="97">
        <v>996</v>
      </c>
      <c r="B1009" s="68" t="s">
        <v>1152</v>
      </c>
      <c r="C1009" s="68" t="s">
        <v>23</v>
      </c>
      <c r="D1009" s="68" t="s">
        <v>1148</v>
      </c>
      <c r="E1009" s="68" t="s">
        <v>24</v>
      </c>
      <c r="F1009" s="69">
        <v>3000</v>
      </c>
      <c r="G1009" s="69">
        <v>750</v>
      </c>
      <c r="H1009" s="69">
        <v>3750</v>
      </c>
      <c r="I1009" s="75">
        <v>44501</v>
      </c>
      <c r="J1009" s="60">
        <v>44927</v>
      </c>
      <c r="K1009" s="88">
        <v>9</v>
      </c>
      <c r="L1009" s="88">
        <v>3</v>
      </c>
      <c r="M1009" s="109">
        <f t="shared" si="15"/>
        <v>12</v>
      </c>
    </row>
    <row r="1010" s="31" customFormat="1" customHeight="1" spans="1:13">
      <c r="A1010" s="62" t="s">
        <v>1153</v>
      </c>
      <c r="B1010" s="63"/>
      <c r="C1010" s="63"/>
      <c r="D1010" s="64"/>
      <c r="E1010" s="65"/>
      <c r="F1010" s="66">
        <f t="shared" ref="F1010:H1010" si="16">SUM(F1006:F1009)</f>
        <v>12000</v>
      </c>
      <c r="G1010" s="66">
        <f t="shared" si="16"/>
        <v>3000</v>
      </c>
      <c r="H1010" s="66">
        <f t="shared" si="16"/>
        <v>15000</v>
      </c>
      <c r="I1010" s="74"/>
      <c r="J1010" s="74"/>
      <c r="K1010" s="65"/>
      <c r="L1010" s="65"/>
      <c r="M1010" s="65"/>
    </row>
    <row r="1011" s="31" customFormat="1" customHeight="1" spans="1:13">
      <c r="A1011" s="141" t="s">
        <v>1154</v>
      </c>
      <c r="B1011" s="77" t="s">
        <v>1155</v>
      </c>
      <c r="C1011" s="77" t="s">
        <v>16</v>
      </c>
      <c r="D1011" s="77" t="s">
        <v>1156</v>
      </c>
      <c r="E1011" s="142" t="s">
        <v>31</v>
      </c>
      <c r="F1011" s="90">
        <v>5500</v>
      </c>
      <c r="G1011" s="90">
        <v>1375</v>
      </c>
      <c r="H1011" s="90">
        <v>6875</v>
      </c>
      <c r="I1011" s="87" t="s">
        <v>684</v>
      </c>
      <c r="J1011" s="60" t="s">
        <v>19</v>
      </c>
      <c r="K1011" s="77">
        <v>0</v>
      </c>
      <c r="L1011" s="77">
        <v>11</v>
      </c>
      <c r="M1011" s="77">
        <v>11</v>
      </c>
    </row>
    <row r="1012" s="31" customFormat="1" customHeight="1" spans="1:13">
      <c r="A1012" s="141" t="s">
        <v>1157</v>
      </c>
      <c r="B1012" s="77" t="s">
        <v>1158</v>
      </c>
      <c r="C1012" s="77" t="s">
        <v>16</v>
      </c>
      <c r="D1012" s="77" t="s">
        <v>1156</v>
      </c>
      <c r="E1012" s="142" t="s">
        <v>18</v>
      </c>
      <c r="F1012" s="90">
        <v>5500</v>
      </c>
      <c r="G1012" s="90">
        <v>1375</v>
      </c>
      <c r="H1012" s="90">
        <v>6875</v>
      </c>
      <c r="I1012" s="87" t="s">
        <v>684</v>
      </c>
      <c r="J1012" s="60" t="s">
        <v>19</v>
      </c>
      <c r="K1012" s="77">
        <v>0</v>
      </c>
      <c r="L1012" s="77">
        <v>11</v>
      </c>
      <c r="M1012" s="77">
        <v>11</v>
      </c>
    </row>
    <row r="1013" s="31" customFormat="1" customHeight="1" spans="1:13">
      <c r="A1013" s="141" t="s">
        <v>1159</v>
      </c>
      <c r="B1013" s="56" t="s">
        <v>1160</v>
      </c>
      <c r="C1013" s="56" t="s">
        <v>16</v>
      </c>
      <c r="D1013" s="56" t="s">
        <v>1161</v>
      </c>
      <c r="E1013" s="56" t="s">
        <v>18</v>
      </c>
      <c r="F1013" s="143">
        <v>5000</v>
      </c>
      <c r="G1013" s="143">
        <f t="shared" ref="G1013:G1015" si="17">F1013/0.8-F1013</f>
        <v>1250</v>
      </c>
      <c r="H1013" s="143">
        <v>6250</v>
      </c>
      <c r="I1013" s="60">
        <v>44621</v>
      </c>
      <c r="J1013" s="60" t="s">
        <v>19</v>
      </c>
      <c r="K1013" s="56">
        <v>0</v>
      </c>
      <c r="L1013" s="56">
        <v>10</v>
      </c>
      <c r="M1013" s="56">
        <v>10</v>
      </c>
    </row>
    <row r="1014" s="31" customFormat="1" customHeight="1" spans="1:13">
      <c r="A1014" s="141" t="s">
        <v>1162</v>
      </c>
      <c r="B1014" s="56" t="s">
        <v>1163</v>
      </c>
      <c r="C1014" s="56" t="s">
        <v>16</v>
      </c>
      <c r="D1014" s="56" t="s">
        <v>1161</v>
      </c>
      <c r="E1014" s="56" t="s">
        <v>18</v>
      </c>
      <c r="F1014" s="143">
        <f>500*9</f>
        <v>4500</v>
      </c>
      <c r="G1014" s="143">
        <f t="shared" si="17"/>
        <v>1125</v>
      </c>
      <c r="H1014" s="143">
        <v>5625</v>
      </c>
      <c r="I1014" s="60">
        <v>44652</v>
      </c>
      <c r="J1014" s="60" t="s">
        <v>19</v>
      </c>
      <c r="K1014" s="146">
        <v>0</v>
      </c>
      <c r="L1014" s="146">
        <v>9</v>
      </c>
      <c r="M1014" s="146">
        <v>9</v>
      </c>
    </row>
    <row r="1015" s="31" customFormat="1" customHeight="1" spans="1:13">
      <c r="A1015" s="141" t="s">
        <v>1164</v>
      </c>
      <c r="B1015" s="56" t="s">
        <v>1165</v>
      </c>
      <c r="C1015" s="56" t="s">
        <v>23</v>
      </c>
      <c r="D1015" s="56" t="s">
        <v>1161</v>
      </c>
      <c r="E1015" s="56" t="s">
        <v>18</v>
      </c>
      <c r="F1015" s="143">
        <f>500*12</f>
        <v>6000</v>
      </c>
      <c r="G1015" s="143">
        <f t="shared" si="17"/>
        <v>1500</v>
      </c>
      <c r="H1015" s="143">
        <v>7500</v>
      </c>
      <c r="I1015" s="60">
        <v>44501</v>
      </c>
      <c r="J1015" s="60" t="s">
        <v>19</v>
      </c>
      <c r="K1015" s="56">
        <v>0</v>
      </c>
      <c r="L1015" s="56">
        <v>12</v>
      </c>
      <c r="M1015" s="56">
        <v>12</v>
      </c>
    </row>
    <row r="1016" s="31" customFormat="1" customHeight="1" spans="1:13">
      <c r="A1016" s="141" t="s">
        <v>1166</v>
      </c>
      <c r="B1016" s="56" t="s">
        <v>1167</v>
      </c>
      <c r="C1016" s="56" t="s">
        <v>16</v>
      </c>
      <c r="D1016" s="56" t="s">
        <v>1168</v>
      </c>
      <c r="E1016" s="56" t="s">
        <v>31</v>
      </c>
      <c r="F1016" s="90">
        <v>1500</v>
      </c>
      <c r="G1016" s="90">
        <v>375</v>
      </c>
      <c r="H1016" s="90">
        <v>1875</v>
      </c>
      <c r="I1016" s="60">
        <v>44621</v>
      </c>
      <c r="J1016" s="60">
        <v>44805</v>
      </c>
      <c r="K1016" s="107">
        <v>7</v>
      </c>
      <c r="L1016" s="107">
        <v>3</v>
      </c>
      <c r="M1016" s="107">
        <v>10</v>
      </c>
    </row>
    <row r="1017" s="31" customFormat="1" customHeight="1" spans="1:13">
      <c r="A1017" s="141" t="s">
        <v>1169</v>
      </c>
      <c r="B1017" s="56" t="s">
        <v>1170</v>
      </c>
      <c r="C1017" s="56" t="s">
        <v>23</v>
      </c>
      <c r="D1017" s="56" t="s">
        <v>1168</v>
      </c>
      <c r="E1017" s="56" t="s">
        <v>18</v>
      </c>
      <c r="F1017" s="90">
        <v>1500</v>
      </c>
      <c r="G1017" s="90">
        <v>375</v>
      </c>
      <c r="H1017" s="90">
        <v>1875</v>
      </c>
      <c r="I1017" s="60">
        <v>44621</v>
      </c>
      <c r="J1017" s="60">
        <v>44805</v>
      </c>
      <c r="K1017" s="107">
        <v>7</v>
      </c>
      <c r="L1017" s="107">
        <v>3</v>
      </c>
      <c r="M1017" s="107">
        <v>10</v>
      </c>
    </row>
    <row r="1018" s="31" customFormat="1" customHeight="1" spans="1:13">
      <c r="A1018" s="141" t="s">
        <v>1171</v>
      </c>
      <c r="B1018" s="56" t="s">
        <v>1172</v>
      </c>
      <c r="C1018" s="56" t="s">
        <v>16</v>
      </c>
      <c r="D1018" s="56" t="s">
        <v>1168</v>
      </c>
      <c r="E1018" s="56" t="s">
        <v>18</v>
      </c>
      <c r="F1018" s="90">
        <v>1500</v>
      </c>
      <c r="G1018" s="90">
        <v>375</v>
      </c>
      <c r="H1018" s="90">
        <v>1875</v>
      </c>
      <c r="I1018" s="60">
        <v>44621</v>
      </c>
      <c r="J1018" s="60">
        <v>44805</v>
      </c>
      <c r="K1018" s="107">
        <v>7</v>
      </c>
      <c r="L1018" s="107">
        <v>3</v>
      </c>
      <c r="M1018" s="107">
        <v>10</v>
      </c>
    </row>
    <row r="1019" s="31" customFormat="1" customHeight="1" spans="1:13">
      <c r="A1019" s="141" t="s">
        <v>1173</v>
      </c>
      <c r="B1019" s="56" t="s">
        <v>1174</v>
      </c>
      <c r="C1019" s="56" t="s">
        <v>16</v>
      </c>
      <c r="D1019" s="56" t="s">
        <v>1168</v>
      </c>
      <c r="E1019" s="56" t="s">
        <v>18</v>
      </c>
      <c r="F1019" s="90">
        <v>1500</v>
      </c>
      <c r="G1019" s="90">
        <v>375</v>
      </c>
      <c r="H1019" s="90">
        <v>1875</v>
      </c>
      <c r="I1019" s="60">
        <v>44621</v>
      </c>
      <c r="J1019" s="60">
        <v>44805</v>
      </c>
      <c r="K1019" s="107">
        <v>7</v>
      </c>
      <c r="L1019" s="107">
        <v>3</v>
      </c>
      <c r="M1019" s="107">
        <v>10</v>
      </c>
    </row>
    <row r="1020" s="31" customFormat="1" customHeight="1" spans="1:13">
      <c r="A1020" s="141" t="s">
        <v>1175</v>
      </c>
      <c r="B1020" s="56" t="s">
        <v>1176</v>
      </c>
      <c r="C1020" s="56" t="s">
        <v>16</v>
      </c>
      <c r="D1020" s="56" t="s">
        <v>1168</v>
      </c>
      <c r="E1020" s="56" t="s">
        <v>18</v>
      </c>
      <c r="F1020" s="90">
        <v>1500</v>
      </c>
      <c r="G1020" s="90">
        <v>375</v>
      </c>
      <c r="H1020" s="90">
        <v>1875</v>
      </c>
      <c r="I1020" s="60">
        <v>44621</v>
      </c>
      <c r="J1020" s="60">
        <v>44805</v>
      </c>
      <c r="K1020" s="107">
        <v>7</v>
      </c>
      <c r="L1020" s="107">
        <v>3</v>
      </c>
      <c r="M1020" s="107">
        <v>10</v>
      </c>
    </row>
    <row r="1021" s="31" customFormat="1" customHeight="1" spans="1:13">
      <c r="A1021" s="141" t="s">
        <v>1177</v>
      </c>
      <c r="B1021" s="68" t="s">
        <v>1178</v>
      </c>
      <c r="C1021" s="68" t="s">
        <v>23</v>
      </c>
      <c r="D1021" s="68" t="s">
        <v>1179</v>
      </c>
      <c r="E1021" s="68" t="s">
        <v>18</v>
      </c>
      <c r="F1021" s="69">
        <f t="shared" ref="F1021:F1026" si="18">L1021*500</f>
        <v>1000</v>
      </c>
      <c r="G1021" s="69">
        <f t="shared" ref="G1021:G1028" si="19">F1021/0.8-F1021</f>
        <v>250</v>
      </c>
      <c r="H1021" s="69">
        <f t="shared" ref="H1021:H1028" si="20">G1021+F1021</f>
        <v>1250</v>
      </c>
      <c r="I1021" s="75">
        <v>44440</v>
      </c>
      <c r="J1021" s="75">
        <v>44713</v>
      </c>
      <c r="K1021" s="68">
        <v>10</v>
      </c>
      <c r="L1021" s="68">
        <v>2</v>
      </c>
      <c r="M1021" s="68">
        <f t="shared" ref="M1021:M1029" si="21">K1021+L1021</f>
        <v>12</v>
      </c>
    </row>
    <row r="1022" s="31" customFormat="1" customHeight="1" spans="1:13">
      <c r="A1022" s="141" t="s">
        <v>1180</v>
      </c>
      <c r="B1022" s="68" t="s">
        <v>1181</v>
      </c>
      <c r="C1022" s="68" t="s">
        <v>16</v>
      </c>
      <c r="D1022" s="68" t="s">
        <v>1179</v>
      </c>
      <c r="E1022" s="68" t="s">
        <v>18</v>
      </c>
      <c r="F1022" s="69">
        <f t="shared" si="18"/>
        <v>1000</v>
      </c>
      <c r="G1022" s="69">
        <f t="shared" si="19"/>
        <v>250</v>
      </c>
      <c r="H1022" s="69">
        <f t="shared" si="20"/>
        <v>1250</v>
      </c>
      <c r="I1022" s="75">
        <v>44440</v>
      </c>
      <c r="J1022" s="75">
        <v>44713</v>
      </c>
      <c r="K1022" s="68">
        <v>10</v>
      </c>
      <c r="L1022" s="68">
        <v>2</v>
      </c>
      <c r="M1022" s="68">
        <f t="shared" si="21"/>
        <v>12</v>
      </c>
    </row>
    <row r="1023" s="31" customFormat="1" customHeight="1" spans="1:13">
      <c r="A1023" s="141" t="s">
        <v>1182</v>
      </c>
      <c r="B1023" s="68" t="s">
        <v>1183</v>
      </c>
      <c r="C1023" s="68" t="s">
        <v>16</v>
      </c>
      <c r="D1023" s="68" t="s">
        <v>1179</v>
      </c>
      <c r="E1023" s="68" t="s">
        <v>18</v>
      </c>
      <c r="F1023" s="69">
        <f t="shared" si="18"/>
        <v>500</v>
      </c>
      <c r="G1023" s="69">
        <f t="shared" si="19"/>
        <v>125</v>
      </c>
      <c r="H1023" s="69">
        <f t="shared" si="20"/>
        <v>625</v>
      </c>
      <c r="I1023" s="75">
        <v>44409</v>
      </c>
      <c r="J1023" s="75">
        <v>44713</v>
      </c>
      <c r="K1023" s="68">
        <v>11</v>
      </c>
      <c r="L1023" s="68">
        <v>1</v>
      </c>
      <c r="M1023" s="68">
        <f t="shared" si="21"/>
        <v>12</v>
      </c>
    </row>
    <row r="1024" s="31" customFormat="1" customHeight="1" spans="1:13">
      <c r="A1024" s="141" t="s">
        <v>1184</v>
      </c>
      <c r="B1024" s="68" t="s">
        <v>1185</v>
      </c>
      <c r="C1024" s="68" t="s">
        <v>16</v>
      </c>
      <c r="D1024" s="68" t="s">
        <v>1179</v>
      </c>
      <c r="E1024" s="68" t="s">
        <v>18</v>
      </c>
      <c r="F1024" s="69">
        <f t="shared" si="18"/>
        <v>2000</v>
      </c>
      <c r="G1024" s="69">
        <f t="shared" si="19"/>
        <v>500</v>
      </c>
      <c r="H1024" s="69">
        <f t="shared" si="20"/>
        <v>2500</v>
      </c>
      <c r="I1024" s="75">
        <v>44501</v>
      </c>
      <c r="J1024" s="75">
        <v>44713</v>
      </c>
      <c r="K1024" s="68">
        <v>8</v>
      </c>
      <c r="L1024" s="68">
        <v>4</v>
      </c>
      <c r="M1024" s="68">
        <f t="shared" si="21"/>
        <v>12</v>
      </c>
    </row>
    <row r="1025" s="31" customFormat="1" customHeight="1" spans="1:13">
      <c r="A1025" s="141" t="s">
        <v>1186</v>
      </c>
      <c r="B1025" s="68" t="s">
        <v>1187</v>
      </c>
      <c r="C1025" s="68" t="s">
        <v>16</v>
      </c>
      <c r="D1025" s="68" t="s">
        <v>1179</v>
      </c>
      <c r="E1025" s="68" t="s">
        <v>18</v>
      </c>
      <c r="F1025" s="69">
        <f t="shared" si="18"/>
        <v>1000</v>
      </c>
      <c r="G1025" s="69">
        <f t="shared" si="19"/>
        <v>250</v>
      </c>
      <c r="H1025" s="69">
        <f t="shared" si="20"/>
        <v>1250</v>
      </c>
      <c r="I1025" s="75">
        <v>44440</v>
      </c>
      <c r="J1025" s="75">
        <v>44713</v>
      </c>
      <c r="K1025" s="68">
        <v>10</v>
      </c>
      <c r="L1025" s="68">
        <v>2</v>
      </c>
      <c r="M1025" s="68">
        <f t="shared" si="21"/>
        <v>12</v>
      </c>
    </row>
    <row r="1026" s="31" customFormat="1" customHeight="1" spans="1:13">
      <c r="A1026" s="141" t="s">
        <v>1188</v>
      </c>
      <c r="B1026" s="68" t="s">
        <v>1189</v>
      </c>
      <c r="C1026" s="68" t="s">
        <v>16</v>
      </c>
      <c r="D1026" s="68" t="s">
        <v>1179</v>
      </c>
      <c r="E1026" s="68" t="s">
        <v>18</v>
      </c>
      <c r="F1026" s="69">
        <f t="shared" si="18"/>
        <v>5000</v>
      </c>
      <c r="G1026" s="69">
        <f t="shared" si="19"/>
        <v>1250</v>
      </c>
      <c r="H1026" s="69">
        <f t="shared" si="20"/>
        <v>6250</v>
      </c>
      <c r="I1026" s="75">
        <v>44621</v>
      </c>
      <c r="J1026" s="60" t="s">
        <v>19</v>
      </c>
      <c r="K1026" s="68">
        <v>0</v>
      </c>
      <c r="L1026" s="68">
        <v>10</v>
      </c>
      <c r="M1026" s="68">
        <f t="shared" si="21"/>
        <v>10</v>
      </c>
    </row>
    <row r="1027" s="31" customFormat="1" customHeight="1" spans="1:13">
      <c r="A1027" s="141" t="s">
        <v>1190</v>
      </c>
      <c r="B1027" s="68" t="s">
        <v>1191</v>
      </c>
      <c r="C1027" s="68" t="s">
        <v>16</v>
      </c>
      <c r="D1027" s="68" t="s">
        <v>1179</v>
      </c>
      <c r="E1027" s="68" t="s">
        <v>18</v>
      </c>
      <c r="F1027" s="69">
        <v>3500</v>
      </c>
      <c r="G1027" s="69">
        <f t="shared" si="19"/>
        <v>875</v>
      </c>
      <c r="H1027" s="69">
        <f t="shared" si="20"/>
        <v>4375</v>
      </c>
      <c r="I1027" s="75">
        <v>44713</v>
      </c>
      <c r="J1027" s="60" t="s">
        <v>19</v>
      </c>
      <c r="K1027" s="68">
        <v>0</v>
      </c>
      <c r="L1027" s="68">
        <v>7</v>
      </c>
      <c r="M1027" s="68">
        <f t="shared" si="21"/>
        <v>7</v>
      </c>
    </row>
    <row r="1028" s="31" customFormat="1" customHeight="1" spans="1:13">
      <c r="A1028" s="141" t="s">
        <v>1192</v>
      </c>
      <c r="B1028" s="68" t="s">
        <v>1193</v>
      </c>
      <c r="C1028" s="68" t="s">
        <v>16</v>
      </c>
      <c r="D1028" s="68" t="s">
        <v>1179</v>
      </c>
      <c r="E1028" s="68" t="s">
        <v>18</v>
      </c>
      <c r="F1028" s="69">
        <v>3000</v>
      </c>
      <c r="G1028" s="69">
        <f t="shared" si="19"/>
        <v>750</v>
      </c>
      <c r="H1028" s="69">
        <f t="shared" si="20"/>
        <v>3750</v>
      </c>
      <c r="I1028" s="75">
        <v>44743</v>
      </c>
      <c r="J1028" s="60" t="s">
        <v>19</v>
      </c>
      <c r="K1028" s="68">
        <v>0</v>
      </c>
      <c r="L1028" s="68">
        <v>6</v>
      </c>
      <c r="M1028" s="68">
        <f t="shared" si="21"/>
        <v>6</v>
      </c>
    </row>
    <row r="1029" s="31" customFormat="1" customHeight="1" spans="1:13">
      <c r="A1029" s="141" t="s">
        <v>1194</v>
      </c>
      <c r="B1029" s="56" t="s">
        <v>1195</v>
      </c>
      <c r="C1029" s="56" t="s">
        <v>23</v>
      </c>
      <c r="D1029" s="68" t="s">
        <v>1196</v>
      </c>
      <c r="E1029" s="68" t="s">
        <v>24</v>
      </c>
      <c r="F1029" s="69">
        <v>6000</v>
      </c>
      <c r="G1029" s="69">
        <f>F1029*0.25</f>
        <v>1500</v>
      </c>
      <c r="H1029" s="90">
        <v>7500</v>
      </c>
      <c r="I1029" s="75">
        <v>44166</v>
      </c>
      <c r="J1029" s="75">
        <v>44713</v>
      </c>
      <c r="K1029" s="68">
        <v>19</v>
      </c>
      <c r="L1029" s="88">
        <v>6</v>
      </c>
      <c r="M1029" s="88">
        <f t="shared" si="21"/>
        <v>25</v>
      </c>
    </row>
    <row r="1030" s="31" customFormat="1" customHeight="1" spans="1:13">
      <c r="A1030" s="141" t="s">
        <v>1197</v>
      </c>
      <c r="B1030" s="77" t="s">
        <v>1198</v>
      </c>
      <c r="C1030" s="77" t="s">
        <v>23</v>
      </c>
      <c r="D1030" s="77" t="s">
        <v>1199</v>
      </c>
      <c r="E1030" s="142" t="s">
        <v>18</v>
      </c>
      <c r="F1030" s="90">
        <v>6000</v>
      </c>
      <c r="G1030" s="90">
        <v>1500</v>
      </c>
      <c r="H1030" s="90">
        <v>7500</v>
      </c>
      <c r="I1030" s="87" t="s">
        <v>25</v>
      </c>
      <c r="J1030" s="60" t="s">
        <v>19</v>
      </c>
      <c r="K1030" s="77">
        <v>0</v>
      </c>
      <c r="L1030" s="77">
        <v>12</v>
      </c>
      <c r="M1030" s="77">
        <v>12</v>
      </c>
    </row>
    <row r="1031" s="31" customFormat="1" customHeight="1" spans="1:13">
      <c r="A1031" s="141" t="s">
        <v>1200</v>
      </c>
      <c r="B1031" s="68" t="s">
        <v>1201</v>
      </c>
      <c r="C1031" s="68" t="s">
        <v>16</v>
      </c>
      <c r="D1031" s="109" t="s">
        <v>1199</v>
      </c>
      <c r="E1031" s="68" t="s">
        <v>18</v>
      </c>
      <c r="F1031" s="69">
        <v>6000</v>
      </c>
      <c r="G1031" s="69">
        <v>1500</v>
      </c>
      <c r="H1031" s="69">
        <v>7500</v>
      </c>
      <c r="I1031" s="75">
        <v>44378</v>
      </c>
      <c r="J1031" s="60" t="s">
        <v>19</v>
      </c>
      <c r="K1031" s="106">
        <v>0</v>
      </c>
      <c r="L1031" s="106">
        <v>12</v>
      </c>
      <c r="M1031" s="106">
        <v>12</v>
      </c>
    </row>
    <row r="1032" s="31" customFormat="1" customHeight="1" spans="1:13">
      <c r="A1032" s="141" t="s">
        <v>1202</v>
      </c>
      <c r="B1032" s="68" t="s">
        <v>1203</v>
      </c>
      <c r="C1032" s="68" t="s">
        <v>16</v>
      </c>
      <c r="D1032" s="68" t="s">
        <v>1199</v>
      </c>
      <c r="E1032" s="68" t="s">
        <v>18</v>
      </c>
      <c r="F1032" s="69">
        <v>6000</v>
      </c>
      <c r="G1032" s="69">
        <v>1500</v>
      </c>
      <c r="H1032" s="69">
        <v>7500</v>
      </c>
      <c r="I1032" s="75">
        <v>44378</v>
      </c>
      <c r="J1032" s="60" t="s">
        <v>19</v>
      </c>
      <c r="K1032" s="68">
        <v>0</v>
      </c>
      <c r="L1032" s="68">
        <v>12</v>
      </c>
      <c r="M1032" s="68">
        <v>12</v>
      </c>
    </row>
    <row r="1033" s="31" customFormat="1" customHeight="1" spans="1:13">
      <c r="A1033" s="141" t="s">
        <v>1204</v>
      </c>
      <c r="B1033" s="68" t="s">
        <v>1205</v>
      </c>
      <c r="C1033" s="68" t="s">
        <v>16</v>
      </c>
      <c r="D1033" s="68" t="s">
        <v>1199</v>
      </c>
      <c r="E1033" s="68" t="s">
        <v>18</v>
      </c>
      <c r="F1033" s="69">
        <v>6000</v>
      </c>
      <c r="G1033" s="69">
        <v>1500</v>
      </c>
      <c r="H1033" s="69">
        <v>7500</v>
      </c>
      <c r="I1033" s="75">
        <v>44256</v>
      </c>
      <c r="J1033" s="60" t="s">
        <v>19</v>
      </c>
      <c r="K1033" s="68">
        <v>0</v>
      </c>
      <c r="L1033" s="68">
        <v>12</v>
      </c>
      <c r="M1033" s="68">
        <v>12</v>
      </c>
    </row>
    <row r="1034" s="31" customFormat="1" customHeight="1" spans="1:13">
      <c r="A1034" s="141" t="s">
        <v>1206</v>
      </c>
      <c r="B1034" s="68" t="s">
        <v>1207</v>
      </c>
      <c r="C1034" s="68" t="s">
        <v>16</v>
      </c>
      <c r="D1034" s="68" t="s">
        <v>1199</v>
      </c>
      <c r="E1034" s="68" t="s">
        <v>18</v>
      </c>
      <c r="F1034" s="69">
        <v>6000</v>
      </c>
      <c r="G1034" s="69">
        <v>1500</v>
      </c>
      <c r="H1034" s="69">
        <v>7500</v>
      </c>
      <c r="I1034" s="75">
        <v>44378</v>
      </c>
      <c r="J1034" s="60" t="s">
        <v>19</v>
      </c>
      <c r="K1034" s="68">
        <v>0</v>
      </c>
      <c r="L1034" s="68">
        <v>12</v>
      </c>
      <c r="M1034" s="68">
        <v>12</v>
      </c>
    </row>
    <row r="1035" s="31" customFormat="1" customHeight="1" spans="1:13">
      <c r="A1035" s="141" t="s">
        <v>1208</v>
      </c>
      <c r="B1035" s="68" t="s">
        <v>1209</v>
      </c>
      <c r="C1035" s="68" t="s">
        <v>16</v>
      </c>
      <c r="D1035" s="68" t="s">
        <v>1199</v>
      </c>
      <c r="E1035" s="147" t="s">
        <v>18</v>
      </c>
      <c r="F1035" s="69">
        <v>6000</v>
      </c>
      <c r="G1035" s="69">
        <v>1500</v>
      </c>
      <c r="H1035" s="69">
        <v>7500</v>
      </c>
      <c r="I1035" s="60">
        <v>44440</v>
      </c>
      <c r="J1035" s="60" t="s">
        <v>19</v>
      </c>
      <c r="K1035" s="68">
        <v>0</v>
      </c>
      <c r="L1035" s="68">
        <v>12</v>
      </c>
      <c r="M1035" s="68">
        <v>12</v>
      </c>
    </row>
    <row r="1036" s="31" customFormat="1" customHeight="1" spans="1:13">
      <c r="A1036" s="141" t="s">
        <v>1210</v>
      </c>
      <c r="B1036" s="68" t="s">
        <v>1211</v>
      </c>
      <c r="C1036" s="56" t="s">
        <v>16</v>
      </c>
      <c r="D1036" s="56" t="s">
        <v>1212</v>
      </c>
      <c r="E1036" s="68" t="s">
        <v>18</v>
      </c>
      <c r="F1036" s="69">
        <v>1000</v>
      </c>
      <c r="G1036" s="69">
        <v>250</v>
      </c>
      <c r="H1036" s="69">
        <v>1250</v>
      </c>
      <c r="I1036" s="60">
        <v>44531</v>
      </c>
      <c r="J1036" s="75">
        <v>44805</v>
      </c>
      <c r="K1036" s="77">
        <v>10</v>
      </c>
      <c r="L1036" s="87" t="s">
        <v>738</v>
      </c>
      <c r="M1036" s="87" t="s">
        <v>788</v>
      </c>
    </row>
    <row r="1037" s="31" customFormat="1" customHeight="1" spans="1:13">
      <c r="A1037" s="141" t="s">
        <v>1213</v>
      </c>
      <c r="B1037" s="68" t="s">
        <v>1214</v>
      </c>
      <c r="C1037" s="56" t="s">
        <v>16</v>
      </c>
      <c r="D1037" s="56" t="s">
        <v>1212</v>
      </c>
      <c r="E1037" s="68" t="s">
        <v>18</v>
      </c>
      <c r="F1037" s="69">
        <v>500</v>
      </c>
      <c r="G1037" s="69">
        <v>125</v>
      </c>
      <c r="H1037" s="69">
        <v>625</v>
      </c>
      <c r="I1037" s="60">
        <v>44501</v>
      </c>
      <c r="J1037" s="75">
        <v>44805</v>
      </c>
      <c r="K1037" s="77">
        <v>11</v>
      </c>
      <c r="L1037" s="87" t="s">
        <v>823</v>
      </c>
      <c r="M1037" s="87" t="s">
        <v>788</v>
      </c>
    </row>
    <row r="1038" s="31" customFormat="1" customHeight="1" spans="1:13">
      <c r="A1038" s="141" t="s">
        <v>1215</v>
      </c>
      <c r="B1038" s="68" t="s">
        <v>1216</v>
      </c>
      <c r="C1038" s="56" t="s">
        <v>16</v>
      </c>
      <c r="D1038" s="56" t="s">
        <v>1212</v>
      </c>
      <c r="E1038" s="68" t="s">
        <v>18</v>
      </c>
      <c r="F1038" s="69">
        <v>5000</v>
      </c>
      <c r="G1038" s="69">
        <v>1250</v>
      </c>
      <c r="H1038" s="69">
        <v>6250</v>
      </c>
      <c r="I1038" s="60">
        <v>44621</v>
      </c>
      <c r="J1038" s="60" t="s">
        <v>19</v>
      </c>
      <c r="K1038" s="77">
        <v>0</v>
      </c>
      <c r="L1038" s="87" t="s">
        <v>1217</v>
      </c>
      <c r="M1038" s="87" t="s">
        <v>1217</v>
      </c>
    </row>
    <row r="1039" s="31" customFormat="1" customHeight="1" spans="1:13">
      <c r="A1039" s="141" t="s">
        <v>1218</v>
      </c>
      <c r="B1039" s="68" t="s">
        <v>1219</v>
      </c>
      <c r="C1039" s="56" t="s">
        <v>16</v>
      </c>
      <c r="D1039" s="56" t="s">
        <v>1212</v>
      </c>
      <c r="E1039" s="68" t="s">
        <v>18</v>
      </c>
      <c r="F1039" s="69">
        <v>5000</v>
      </c>
      <c r="G1039" s="69">
        <v>1250</v>
      </c>
      <c r="H1039" s="69">
        <v>6250</v>
      </c>
      <c r="I1039" s="60">
        <v>44621</v>
      </c>
      <c r="J1039" s="60" t="s">
        <v>19</v>
      </c>
      <c r="K1039" s="77">
        <v>0</v>
      </c>
      <c r="L1039" s="87" t="s">
        <v>1217</v>
      </c>
      <c r="M1039" s="87" t="s">
        <v>1217</v>
      </c>
    </row>
    <row r="1040" s="31" customFormat="1" customHeight="1" spans="1:13">
      <c r="A1040" s="141" t="s">
        <v>1220</v>
      </c>
      <c r="B1040" s="68" t="s">
        <v>1221</v>
      </c>
      <c r="C1040" s="68" t="s">
        <v>23</v>
      </c>
      <c r="D1040" s="68" t="s">
        <v>1222</v>
      </c>
      <c r="E1040" s="68" t="s">
        <v>18</v>
      </c>
      <c r="F1040" s="69">
        <v>5500</v>
      </c>
      <c r="G1040" s="69">
        <v>1375</v>
      </c>
      <c r="H1040" s="69">
        <v>6875</v>
      </c>
      <c r="I1040" s="112">
        <v>44593</v>
      </c>
      <c r="J1040" s="60" t="s">
        <v>19</v>
      </c>
      <c r="K1040" s="77">
        <v>0</v>
      </c>
      <c r="L1040" s="68">
        <v>11</v>
      </c>
      <c r="M1040" s="68">
        <v>11</v>
      </c>
    </row>
    <row r="1041" s="31" customFormat="1" customHeight="1" spans="1:13">
      <c r="A1041" s="141" t="s">
        <v>1223</v>
      </c>
      <c r="B1041" s="68" t="s">
        <v>1224</v>
      </c>
      <c r="C1041" s="68" t="s">
        <v>23</v>
      </c>
      <c r="D1041" s="68" t="s">
        <v>1222</v>
      </c>
      <c r="E1041" s="68" t="s">
        <v>18</v>
      </c>
      <c r="F1041" s="69">
        <v>6000</v>
      </c>
      <c r="G1041" s="69">
        <v>1500</v>
      </c>
      <c r="H1041" s="69">
        <v>7500</v>
      </c>
      <c r="I1041" s="112">
        <v>44562</v>
      </c>
      <c r="J1041" s="60" t="s">
        <v>19</v>
      </c>
      <c r="K1041" s="77">
        <v>0</v>
      </c>
      <c r="L1041" s="68">
        <v>12</v>
      </c>
      <c r="M1041" s="68">
        <v>12</v>
      </c>
    </row>
    <row r="1042" s="31" customFormat="1" customHeight="1" spans="1:13">
      <c r="A1042" s="141" t="s">
        <v>1225</v>
      </c>
      <c r="B1042" s="68" t="s">
        <v>1226</v>
      </c>
      <c r="C1042" s="68" t="s">
        <v>16</v>
      </c>
      <c r="D1042" s="68" t="s">
        <v>1222</v>
      </c>
      <c r="E1042" s="68" t="s">
        <v>18</v>
      </c>
      <c r="F1042" s="69">
        <v>6000</v>
      </c>
      <c r="G1042" s="69">
        <v>1500</v>
      </c>
      <c r="H1042" s="69">
        <v>7500</v>
      </c>
      <c r="I1042" s="112">
        <v>44440</v>
      </c>
      <c r="J1042" s="60" t="s">
        <v>19</v>
      </c>
      <c r="K1042" s="77">
        <v>0</v>
      </c>
      <c r="L1042" s="68">
        <v>12</v>
      </c>
      <c r="M1042" s="68">
        <v>12</v>
      </c>
    </row>
    <row r="1043" s="31" customFormat="1" customHeight="1" spans="1:13">
      <c r="A1043" s="141" t="s">
        <v>1227</v>
      </c>
      <c r="B1043" s="68" t="s">
        <v>1228</v>
      </c>
      <c r="C1043" s="68" t="s">
        <v>16</v>
      </c>
      <c r="D1043" s="68" t="s">
        <v>1222</v>
      </c>
      <c r="E1043" s="68" t="s">
        <v>18</v>
      </c>
      <c r="F1043" s="69">
        <v>6000</v>
      </c>
      <c r="G1043" s="69">
        <v>1500</v>
      </c>
      <c r="H1043" s="69">
        <v>7500</v>
      </c>
      <c r="I1043" s="112">
        <v>44440</v>
      </c>
      <c r="J1043" s="60" t="s">
        <v>19</v>
      </c>
      <c r="K1043" s="77">
        <v>0</v>
      </c>
      <c r="L1043" s="68">
        <v>12</v>
      </c>
      <c r="M1043" s="68">
        <v>12</v>
      </c>
    </row>
    <row r="1044" s="31" customFormat="1" customHeight="1" spans="1:13">
      <c r="A1044" s="141" t="s">
        <v>1229</v>
      </c>
      <c r="B1044" s="68" t="s">
        <v>1230</v>
      </c>
      <c r="C1044" s="68" t="s">
        <v>16</v>
      </c>
      <c r="D1044" s="68" t="s">
        <v>1231</v>
      </c>
      <c r="E1044" s="68" t="s">
        <v>18</v>
      </c>
      <c r="F1044" s="108">
        <v>6000</v>
      </c>
      <c r="G1044" s="108">
        <v>1500</v>
      </c>
      <c r="H1044" s="108">
        <v>7500</v>
      </c>
      <c r="I1044" s="134">
        <v>44409</v>
      </c>
      <c r="J1044" s="60" t="s">
        <v>19</v>
      </c>
      <c r="K1044" s="126">
        <v>0</v>
      </c>
      <c r="L1044" s="148">
        <v>12</v>
      </c>
      <c r="M1044" s="148">
        <v>12</v>
      </c>
    </row>
    <row r="1045" s="31" customFormat="1" customHeight="1" spans="1:13">
      <c r="A1045" s="141" t="s">
        <v>1232</v>
      </c>
      <c r="B1045" s="68" t="s">
        <v>1233</v>
      </c>
      <c r="C1045" s="68" t="s">
        <v>16</v>
      </c>
      <c r="D1045" s="68" t="s">
        <v>1231</v>
      </c>
      <c r="E1045" s="68" t="s">
        <v>18</v>
      </c>
      <c r="F1045" s="108">
        <v>3000</v>
      </c>
      <c r="G1045" s="108">
        <v>750</v>
      </c>
      <c r="H1045" s="108">
        <v>3750</v>
      </c>
      <c r="I1045" s="134">
        <v>44743</v>
      </c>
      <c r="J1045" s="60" t="s">
        <v>19</v>
      </c>
      <c r="K1045" s="126">
        <v>0</v>
      </c>
      <c r="L1045" s="148">
        <v>6</v>
      </c>
      <c r="M1045" s="148">
        <v>6</v>
      </c>
    </row>
    <row r="1046" s="31" customFormat="1" customHeight="1" spans="1:13">
      <c r="A1046" s="141" t="s">
        <v>1234</v>
      </c>
      <c r="B1046" s="68" t="s">
        <v>1235</v>
      </c>
      <c r="C1046" s="68" t="s">
        <v>23</v>
      </c>
      <c r="D1046" s="68" t="s">
        <v>1236</v>
      </c>
      <c r="E1046" s="68" t="s">
        <v>18</v>
      </c>
      <c r="F1046" s="69">
        <v>1500</v>
      </c>
      <c r="G1046" s="69">
        <v>375</v>
      </c>
      <c r="H1046" s="69">
        <v>1875</v>
      </c>
      <c r="I1046" s="75">
        <v>44378</v>
      </c>
      <c r="J1046" s="112">
        <v>44562</v>
      </c>
      <c r="K1046" s="106">
        <v>6</v>
      </c>
      <c r="L1046" s="106">
        <v>3</v>
      </c>
      <c r="M1046" s="106">
        <v>9</v>
      </c>
    </row>
    <row r="1047" s="31" customFormat="1" customHeight="1" spans="1:13">
      <c r="A1047" s="141" t="s">
        <v>1237</v>
      </c>
      <c r="B1047" s="68" t="s">
        <v>1238</v>
      </c>
      <c r="C1047" s="68" t="s">
        <v>23</v>
      </c>
      <c r="D1047" s="68" t="s">
        <v>1239</v>
      </c>
      <c r="E1047" s="68" t="s">
        <v>18</v>
      </c>
      <c r="F1047" s="69">
        <v>3500</v>
      </c>
      <c r="G1047" s="69">
        <v>875</v>
      </c>
      <c r="H1047" s="69">
        <v>4375</v>
      </c>
      <c r="I1047" s="75">
        <v>44713</v>
      </c>
      <c r="J1047" s="60" t="s">
        <v>19</v>
      </c>
      <c r="K1047" s="106">
        <v>0</v>
      </c>
      <c r="L1047" s="106">
        <v>7</v>
      </c>
      <c r="M1047" s="106">
        <v>7</v>
      </c>
    </row>
    <row r="1048" s="31" customFormat="1" customHeight="1" spans="1:13">
      <c r="A1048" s="141" t="s">
        <v>1240</v>
      </c>
      <c r="B1048" s="68" t="s">
        <v>1241</v>
      </c>
      <c r="C1048" s="68" t="s">
        <v>23</v>
      </c>
      <c r="D1048" s="68" t="s">
        <v>1239</v>
      </c>
      <c r="E1048" s="68" t="s">
        <v>18</v>
      </c>
      <c r="F1048" s="69">
        <v>6000</v>
      </c>
      <c r="G1048" s="69">
        <v>1500</v>
      </c>
      <c r="H1048" s="69">
        <v>7500</v>
      </c>
      <c r="I1048" s="75">
        <v>44440</v>
      </c>
      <c r="J1048" s="60" t="s">
        <v>19</v>
      </c>
      <c r="K1048" s="106">
        <v>0</v>
      </c>
      <c r="L1048" s="106">
        <v>12</v>
      </c>
      <c r="M1048" s="106">
        <v>12</v>
      </c>
    </row>
    <row r="1049" s="31" customFormat="1" customHeight="1" spans="1:13">
      <c r="A1049" s="141" t="s">
        <v>1242</v>
      </c>
      <c r="B1049" s="68" t="s">
        <v>1243</v>
      </c>
      <c r="C1049" s="68" t="s">
        <v>23</v>
      </c>
      <c r="D1049" s="68" t="s">
        <v>1239</v>
      </c>
      <c r="E1049" s="68" t="s">
        <v>18</v>
      </c>
      <c r="F1049" s="69">
        <v>5000</v>
      </c>
      <c r="G1049" s="69">
        <v>1250</v>
      </c>
      <c r="H1049" s="69">
        <v>6250</v>
      </c>
      <c r="I1049" s="75">
        <v>44621</v>
      </c>
      <c r="J1049" s="60" t="s">
        <v>19</v>
      </c>
      <c r="K1049" s="106">
        <v>0</v>
      </c>
      <c r="L1049" s="106">
        <v>10</v>
      </c>
      <c r="M1049" s="106">
        <v>10</v>
      </c>
    </row>
    <row r="1050" s="31" customFormat="1" customHeight="1" spans="1:13">
      <c r="A1050" s="141" t="s">
        <v>1244</v>
      </c>
      <c r="B1050" s="68" t="s">
        <v>1245</v>
      </c>
      <c r="C1050" s="68" t="s">
        <v>16</v>
      </c>
      <c r="D1050" s="68" t="s">
        <v>1246</v>
      </c>
      <c r="E1050" s="68" t="s">
        <v>18</v>
      </c>
      <c r="F1050" s="69">
        <v>5000</v>
      </c>
      <c r="G1050" s="69">
        <v>1250</v>
      </c>
      <c r="H1050" s="69">
        <v>6250</v>
      </c>
      <c r="I1050" s="75">
        <v>44621</v>
      </c>
      <c r="J1050" s="60" t="s">
        <v>19</v>
      </c>
      <c r="K1050" s="106">
        <v>0</v>
      </c>
      <c r="L1050" s="106">
        <v>10</v>
      </c>
      <c r="M1050" s="106">
        <v>10</v>
      </c>
    </row>
    <row r="1051" s="31" customFormat="1" customHeight="1" spans="1:13">
      <c r="A1051" s="141" t="s">
        <v>1247</v>
      </c>
      <c r="B1051" s="56" t="s">
        <v>1248</v>
      </c>
      <c r="C1051" s="56" t="s">
        <v>16</v>
      </c>
      <c r="D1051" s="56" t="s">
        <v>1246</v>
      </c>
      <c r="E1051" s="56" t="s">
        <v>18</v>
      </c>
      <c r="F1051" s="90">
        <v>4500</v>
      </c>
      <c r="G1051" s="90">
        <v>1125</v>
      </c>
      <c r="H1051" s="90">
        <v>5625</v>
      </c>
      <c r="I1051" s="60">
        <v>44652</v>
      </c>
      <c r="J1051" s="60" t="s">
        <v>19</v>
      </c>
      <c r="K1051" s="56">
        <v>0</v>
      </c>
      <c r="L1051" s="56">
        <v>9</v>
      </c>
      <c r="M1051" s="56">
        <v>9</v>
      </c>
    </row>
    <row r="1052" s="31" customFormat="1" customHeight="1" spans="1:13">
      <c r="A1052" s="141" t="s">
        <v>1249</v>
      </c>
      <c r="B1052" s="68" t="s">
        <v>1250</v>
      </c>
      <c r="C1052" s="68" t="s">
        <v>16</v>
      </c>
      <c r="D1052" s="68" t="s">
        <v>1246</v>
      </c>
      <c r="E1052" s="68" t="s">
        <v>18</v>
      </c>
      <c r="F1052" s="69">
        <v>6000</v>
      </c>
      <c r="G1052" s="69">
        <v>1500</v>
      </c>
      <c r="H1052" s="69">
        <v>7500</v>
      </c>
      <c r="I1052" s="75">
        <v>44562</v>
      </c>
      <c r="J1052" s="60" t="s">
        <v>19</v>
      </c>
      <c r="K1052" s="88">
        <v>0</v>
      </c>
      <c r="L1052" s="88">
        <v>12</v>
      </c>
      <c r="M1052" s="88">
        <v>12</v>
      </c>
    </row>
    <row r="1053" s="31" customFormat="1" customHeight="1" spans="1:13">
      <c r="A1053" s="141" t="s">
        <v>1251</v>
      </c>
      <c r="B1053" s="68" t="s">
        <v>1252</v>
      </c>
      <c r="C1053" s="68" t="s">
        <v>16</v>
      </c>
      <c r="D1053" s="68" t="s">
        <v>1246</v>
      </c>
      <c r="E1053" s="68" t="s">
        <v>18</v>
      </c>
      <c r="F1053" s="69">
        <v>2000</v>
      </c>
      <c r="G1053" s="69">
        <v>500</v>
      </c>
      <c r="H1053" s="69">
        <v>2500</v>
      </c>
      <c r="I1053" s="75">
        <v>44805</v>
      </c>
      <c r="J1053" s="60" t="s">
        <v>19</v>
      </c>
      <c r="K1053" s="88">
        <v>0</v>
      </c>
      <c r="L1053" s="88">
        <v>4</v>
      </c>
      <c r="M1053" s="88">
        <v>4</v>
      </c>
    </row>
    <row r="1054" s="31" customFormat="1" customHeight="1" spans="1:13">
      <c r="A1054" s="141" t="s">
        <v>1253</v>
      </c>
      <c r="B1054" s="68" t="s">
        <v>1254</v>
      </c>
      <c r="C1054" s="68" t="s">
        <v>16</v>
      </c>
      <c r="D1054" s="68" t="s">
        <v>1246</v>
      </c>
      <c r="E1054" s="68" t="s">
        <v>18</v>
      </c>
      <c r="F1054" s="69">
        <v>3000</v>
      </c>
      <c r="G1054" s="69">
        <v>750</v>
      </c>
      <c r="H1054" s="69">
        <v>3750</v>
      </c>
      <c r="I1054" s="75">
        <v>44562</v>
      </c>
      <c r="J1054" s="75">
        <v>44713</v>
      </c>
      <c r="K1054" s="88">
        <v>6</v>
      </c>
      <c r="L1054" s="88">
        <v>6</v>
      </c>
      <c r="M1054" s="88">
        <v>12</v>
      </c>
    </row>
    <row r="1055" s="31" customFormat="1" customHeight="1" spans="1:13">
      <c r="A1055" s="141" t="s">
        <v>1255</v>
      </c>
      <c r="B1055" s="68" t="s">
        <v>1256</v>
      </c>
      <c r="C1055" s="68" t="s">
        <v>16</v>
      </c>
      <c r="D1055" s="68" t="s">
        <v>1246</v>
      </c>
      <c r="E1055" s="68" t="s">
        <v>18</v>
      </c>
      <c r="F1055" s="69">
        <v>500</v>
      </c>
      <c r="G1055" s="69">
        <v>125</v>
      </c>
      <c r="H1055" s="69">
        <v>625</v>
      </c>
      <c r="I1055" s="75">
        <v>44409</v>
      </c>
      <c r="J1055" s="75">
        <v>44713</v>
      </c>
      <c r="K1055" s="88">
        <v>11</v>
      </c>
      <c r="L1055" s="88">
        <v>1</v>
      </c>
      <c r="M1055" s="88">
        <v>12</v>
      </c>
    </row>
    <row r="1056" s="31" customFormat="1" customHeight="1" spans="1:13">
      <c r="A1056" s="141" t="s">
        <v>1257</v>
      </c>
      <c r="B1056" s="68" t="s">
        <v>1258</v>
      </c>
      <c r="C1056" s="68" t="s">
        <v>16</v>
      </c>
      <c r="D1056" s="68" t="s">
        <v>1246</v>
      </c>
      <c r="E1056" s="68" t="s">
        <v>18</v>
      </c>
      <c r="F1056" s="69">
        <v>3000</v>
      </c>
      <c r="G1056" s="69">
        <v>750</v>
      </c>
      <c r="H1056" s="90">
        <v>3750</v>
      </c>
      <c r="I1056" s="75">
        <v>44621</v>
      </c>
      <c r="J1056" s="75">
        <v>44713</v>
      </c>
      <c r="K1056" s="88">
        <v>4</v>
      </c>
      <c r="L1056" s="88">
        <v>6</v>
      </c>
      <c r="M1056" s="88">
        <v>10</v>
      </c>
    </row>
    <row r="1057" s="31" customFormat="1" customHeight="1" spans="1:13">
      <c r="A1057" s="141" t="s">
        <v>1259</v>
      </c>
      <c r="B1057" s="68" t="s">
        <v>1260</v>
      </c>
      <c r="C1057" s="68" t="s">
        <v>16</v>
      </c>
      <c r="D1057" s="68" t="s">
        <v>1246</v>
      </c>
      <c r="E1057" s="68" t="s">
        <v>18</v>
      </c>
      <c r="F1057" s="69">
        <v>3000</v>
      </c>
      <c r="G1057" s="69">
        <v>750</v>
      </c>
      <c r="H1057" s="90">
        <v>3750</v>
      </c>
      <c r="I1057" s="75">
        <v>44621</v>
      </c>
      <c r="J1057" s="75">
        <v>44713</v>
      </c>
      <c r="K1057" s="88">
        <v>4</v>
      </c>
      <c r="L1057" s="88">
        <v>6</v>
      </c>
      <c r="M1057" s="88">
        <v>10</v>
      </c>
    </row>
    <row r="1058" s="31" customFormat="1" customHeight="1" spans="1:13">
      <c r="A1058" s="141" t="s">
        <v>1261</v>
      </c>
      <c r="B1058" s="68" t="s">
        <v>1262</v>
      </c>
      <c r="C1058" s="68" t="s">
        <v>16</v>
      </c>
      <c r="D1058" s="68" t="s">
        <v>1263</v>
      </c>
      <c r="E1058" s="68" t="s">
        <v>18</v>
      </c>
      <c r="F1058" s="108">
        <v>1500</v>
      </c>
      <c r="G1058" s="108">
        <v>375</v>
      </c>
      <c r="H1058" s="90">
        <v>1875</v>
      </c>
      <c r="I1058" s="75">
        <v>44593</v>
      </c>
      <c r="J1058" s="134">
        <v>44805</v>
      </c>
      <c r="K1058" s="126">
        <v>8</v>
      </c>
      <c r="L1058" s="126">
        <v>3</v>
      </c>
      <c r="M1058" s="126">
        <v>11</v>
      </c>
    </row>
    <row r="1059" s="31" customFormat="1" customHeight="1" spans="1:13">
      <c r="A1059" s="62" t="s">
        <v>1264</v>
      </c>
      <c r="B1059" s="63"/>
      <c r="C1059" s="63"/>
      <c r="D1059" s="64"/>
      <c r="E1059" s="65"/>
      <c r="F1059" s="66">
        <f t="shared" ref="F1059:H1059" si="22">SUM(F1011:F1058)</f>
        <v>181500</v>
      </c>
      <c r="G1059" s="66">
        <f t="shared" si="22"/>
        <v>45375</v>
      </c>
      <c r="H1059" s="66">
        <f t="shared" si="22"/>
        <v>226875</v>
      </c>
      <c r="I1059" s="74"/>
      <c r="J1059" s="74"/>
      <c r="K1059" s="65"/>
      <c r="L1059" s="65"/>
      <c r="M1059" s="65"/>
    </row>
    <row r="1060" s="31" customFormat="1" customHeight="1" spans="1:13">
      <c r="A1060" s="97">
        <v>1045</v>
      </c>
      <c r="B1060" s="56" t="s">
        <v>1265</v>
      </c>
      <c r="C1060" s="56" t="s">
        <v>23</v>
      </c>
      <c r="D1060" s="56" t="s">
        <v>1266</v>
      </c>
      <c r="E1060" s="56" t="s">
        <v>18</v>
      </c>
      <c r="F1060" s="57">
        <v>6000</v>
      </c>
      <c r="G1060" s="57">
        <v>1500</v>
      </c>
      <c r="H1060" s="57">
        <v>7500</v>
      </c>
      <c r="I1060" s="60">
        <v>44378</v>
      </c>
      <c r="J1060" s="60">
        <v>44927</v>
      </c>
      <c r="K1060" s="55">
        <v>0</v>
      </c>
      <c r="L1060" s="55" t="s">
        <v>788</v>
      </c>
      <c r="M1060" s="55" t="s">
        <v>788</v>
      </c>
    </row>
    <row r="1061" s="31" customFormat="1" customHeight="1" spans="1:13">
      <c r="A1061" s="97">
        <v>1046</v>
      </c>
      <c r="B1061" s="56" t="s">
        <v>1267</v>
      </c>
      <c r="C1061" s="56" t="s">
        <v>23</v>
      </c>
      <c r="D1061" s="56" t="s">
        <v>1266</v>
      </c>
      <c r="E1061" s="56" t="s">
        <v>18</v>
      </c>
      <c r="F1061" s="57">
        <v>6000</v>
      </c>
      <c r="G1061" s="57">
        <v>1500</v>
      </c>
      <c r="H1061" s="57">
        <v>7500</v>
      </c>
      <c r="I1061" s="60">
        <v>44470</v>
      </c>
      <c r="J1061" s="60">
        <v>44927</v>
      </c>
      <c r="K1061" s="77">
        <v>0</v>
      </c>
      <c r="L1061" s="55" t="s">
        <v>788</v>
      </c>
      <c r="M1061" s="55" t="s">
        <v>788</v>
      </c>
    </row>
    <row r="1062" s="31" customFormat="1" customHeight="1" spans="1:13">
      <c r="A1062" s="97">
        <v>1047</v>
      </c>
      <c r="B1062" s="56" t="s">
        <v>1268</v>
      </c>
      <c r="C1062" s="56" t="s">
        <v>16</v>
      </c>
      <c r="D1062" s="56" t="s">
        <v>1269</v>
      </c>
      <c r="E1062" s="56" t="s">
        <v>18</v>
      </c>
      <c r="F1062" s="57">
        <v>6000</v>
      </c>
      <c r="G1062" s="57">
        <v>1500</v>
      </c>
      <c r="H1062" s="57">
        <v>7500</v>
      </c>
      <c r="I1062" s="60">
        <v>44452</v>
      </c>
      <c r="J1062" s="60">
        <v>44927</v>
      </c>
      <c r="K1062" s="55">
        <v>0</v>
      </c>
      <c r="L1062" s="55">
        <v>12</v>
      </c>
      <c r="M1062" s="55">
        <v>12</v>
      </c>
    </row>
    <row r="1063" s="31" customFormat="1" customHeight="1" spans="1:13">
      <c r="A1063" s="97">
        <v>1048</v>
      </c>
      <c r="B1063" s="56" t="s">
        <v>1270</v>
      </c>
      <c r="C1063" s="56" t="s">
        <v>16</v>
      </c>
      <c r="D1063" s="56" t="s">
        <v>1269</v>
      </c>
      <c r="E1063" s="56" t="s">
        <v>24</v>
      </c>
      <c r="F1063" s="57">
        <v>9000</v>
      </c>
      <c r="G1063" s="57">
        <v>2250</v>
      </c>
      <c r="H1063" s="57">
        <f t="shared" ref="H1063:H1074" si="23">F1063+G1063</f>
        <v>11250</v>
      </c>
      <c r="I1063" s="60">
        <v>44652</v>
      </c>
      <c r="J1063" s="60">
        <v>44927</v>
      </c>
      <c r="K1063" s="55">
        <v>0</v>
      </c>
      <c r="L1063" s="55">
        <v>9</v>
      </c>
      <c r="M1063" s="55">
        <v>9</v>
      </c>
    </row>
    <row r="1064" s="31" customFormat="1" customHeight="1" spans="1:13">
      <c r="A1064" s="97">
        <v>1049</v>
      </c>
      <c r="B1064" s="56" t="s">
        <v>1271</v>
      </c>
      <c r="C1064" s="56" t="s">
        <v>23</v>
      </c>
      <c r="D1064" s="56" t="s">
        <v>1272</v>
      </c>
      <c r="E1064" s="56" t="s">
        <v>24</v>
      </c>
      <c r="F1064" s="57">
        <v>3000</v>
      </c>
      <c r="G1064" s="57">
        <v>750</v>
      </c>
      <c r="H1064" s="57">
        <f t="shared" si="23"/>
        <v>3750</v>
      </c>
      <c r="I1064" s="60">
        <v>44197</v>
      </c>
      <c r="J1064" s="60">
        <v>44835</v>
      </c>
      <c r="K1064" s="55">
        <v>21</v>
      </c>
      <c r="L1064" s="55">
        <v>3</v>
      </c>
      <c r="M1064" s="55">
        <f t="shared" ref="M1064:M1074" si="24">K1064+L1064</f>
        <v>24</v>
      </c>
    </row>
    <row r="1065" s="31" customFormat="1" customHeight="1" spans="1:13">
      <c r="A1065" s="97">
        <v>1050</v>
      </c>
      <c r="B1065" s="56" t="s">
        <v>1273</v>
      </c>
      <c r="C1065" s="56" t="s">
        <v>23</v>
      </c>
      <c r="D1065" s="56" t="s">
        <v>1274</v>
      </c>
      <c r="E1065" s="56" t="s">
        <v>18</v>
      </c>
      <c r="F1065" s="57">
        <v>4500</v>
      </c>
      <c r="G1065" s="57">
        <f t="shared" ref="G1065:G1074" si="25">F1065/0.8-F1065</f>
        <v>1125</v>
      </c>
      <c r="H1065" s="57">
        <f t="shared" si="23"/>
        <v>5625</v>
      </c>
      <c r="I1065" s="60">
        <v>44652</v>
      </c>
      <c r="J1065" s="60">
        <v>44927</v>
      </c>
      <c r="K1065" s="55">
        <v>0</v>
      </c>
      <c r="L1065" s="55">
        <v>9</v>
      </c>
      <c r="M1065" s="55">
        <v>9</v>
      </c>
    </row>
    <row r="1066" s="31" customFormat="1" customHeight="1" spans="1:13">
      <c r="A1066" s="97">
        <v>1051</v>
      </c>
      <c r="B1066" s="56" t="s">
        <v>1275</v>
      </c>
      <c r="C1066" s="56" t="s">
        <v>23</v>
      </c>
      <c r="D1066" s="56" t="s">
        <v>1276</v>
      </c>
      <c r="E1066" s="56" t="s">
        <v>18</v>
      </c>
      <c r="F1066" s="57">
        <f t="shared" ref="F1066:F1074" si="26">L1066*500</f>
        <v>1500</v>
      </c>
      <c r="G1066" s="57">
        <f t="shared" si="25"/>
        <v>375</v>
      </c>
      <c r="H1066" s="57">
        <f t="shared" si="23"/>
        <v>1875</v>
      </c>
      <c r="I1066" s="60">
        <v>44621</v>
      </c>
      <c r="J1066" s="60">
        <v>44835</v>
      </c>
      <c r="K1066" s="55">
        <v>7</v>
      </c>
      <c r="L1066" s="55" t="s">
        <v>799</v>
      </c>
      <c r="M1066" s="55">
        <f t="shared" si="24"/>
        <v>10</v>
      </c>
    </row>
    <row r="1067" s="31" customFormat="1" customHeight="1" spans="1:13">
      <c r="A1067" s="97">
        <v>1052</v>
      </c>
      <c r="B1067" s="56" t="s">
        <v>1277</v>
      </c>
      <c r="C1067" s="56" t="s">
        <v>16</v>
      </c>
      <c r="D1067" s="56" t="s">
        <v>1276</v>
      </c>
      <c r="E1067" s="56" t="s">
        <v>18</v>
      </c>
      <c r="F1067" s="57">
        <f t="shared" si="26"/>
        <v>1500</v>
      </c>
      <c r="G1067" s="57">
        <f t="shared" si="25"/>
        <v>375</v>
      </c>
      <c r="H1067" s="57">
        <f t="shared" si="23"/>
        <v>1875</v>
      </c>
      <c r="I1067" s="60">
        <v>44621</v>
      </c>
      <c r="J1067" s="60">
        <v>44835</v>
      </c>
      <c r="K1067" s="55">
        <v>7</v>
      </c>
      <c r="L1067" s="55" t="s">
        <v>799</v>
      </c>
      <c r="M1067" s="55">
        <f t="shared" si="24"/>
        <v>10</v>
      </c>
    </row>
    <row r="1068" s="31" customFormat="1" customHeight="1" spans="1:13">
      <c r="A1068" s="97">
        <v>1053</v>
      </c>
      <c r="B1068" s="56" t="s">
        <v>1278</v>
      </c>
      <c r="C1068" s="56" t="s">
        <v>23</v>
      </c>
      <c r="D1068" s="56" t="s">
        <v>1276</v>
      </c>
      <c r="E1068" s="56" t="s">
        <v>18</v>
      </c>
      <c r="F1068" s="57">
        <f t="shared" si="26"/>
        <v>1500</v>
      </c>
      <c r="G1068" s="57">
        <f t="shared" si="25"/>
        <v>375</v>
      </c>
      <c r="H1068" s="57">
        <f t="shared" si="23"/>
        <v>1875</v>
      </c>
      <c r="I1068" s="60">
        <v>44652</v>
      </c>
      <c r="J1068" s="60">
        <v>44835</v>
      </c>
      <c r="K1068" s="55">
        <v>6</v>
      </c>
      <c r="L1068" s="55" t="s">
        <v>799</v>
      </c>
      <c r="M1068" s="55">
        <f t="shared" si="24"/>
        <v>9</v>
      </c>
    </row>
    <row r="1069" s="31" customFormat="1" customHeight="1" spans="1:13">
      <c r="A1069" s="97">
        <v>1054</v>
      </c>
      <c r="B1069" s="56" t="s">
        <v>1279</v>
      </c>
      <c r="C1069" s="56" t="s">
        <v>16</v>
      </c>
      <c r="D1069" s="56" t="s">
        <v>1276</v>
      </c>
      <c r="E1069" s="56" t="s">
        <v>18</v>
      </c>
      <c r="F1069" s="57">
        <f t="shared" si="26"/>
        <v>1500</v>
      </c>
      <c r="G1069" s="57">
        <f t="shared" si="25"/>
        <v>375</v>
      </c>
      <c r="H1069" s="57">
        <f t="shared" si="23"/>
        <v>1875</v>
      </c>
      <c r="I1069" s="60">
        <v>44652</v>
      </c>
      <c r="J1069" s="60">
        <v>44835</v>
      </c>
      <c r="K1069" s="55">
        <v>6</v>
      </c>
      <c r="L1069" s="55" t="s">
        <v>799</v>
      </c>
      <c r="M1069" s="55">
        <f t="shared" si="24"/>
        <v>9</v>
      </c>
    </row>
    <row r="1070" s="31" customFormat="1" customHeight="1" spans="1:13">
      <c r="A1070" s="97">
        <v>1055</v>
      </c>
      <c r="B1070" s="56" t="s">
        <v>1280</v>
      </c>
      <c r="C1070" s="56" t="s">
        <v>16</v>
      </c>
      <c r="D1070" s="56" t="s">
        <v>1276</v>
      </c>
      <c r="E1070" s="56" t="s">
        <v>18</v>
      </c>
      <c r="F1070" s="57">
        <f t="shared" si="26"/>
        <v>1500</v>
      </c>
      <c r="G1070" s="57">
        <f t="shared" si="25"/>
        <v>375</v>
      </c>
      <c r="H1070" s="57">
        <f t="shared" si="23"/>
        <v>1875</v>
      </c>
      <c r="I1070" s="60">
        <v>44593</v>
      </c>
      <c r="J1070" s="60">
        <v>44835</v>
      </c>
      <c r="K1070" s="55">
        <v>8</v>
      </c>
      <c r="L1070" s="55" t="s">
        <v>799</v>
      </c>
      <c r="M1070" s="55">
        <f t="shared" si="24"/>
        <v>11</v>
      </c>
    </row>
    <row r="1071" s="31" customFormat="1" customHeight="1" spans="1:13">
      <c r="A1071" s="97">
        <v>1056</v>
      </c>
      <c r="B1071" s="56" t="s">
        <v>1281</v>
      </c>
      <c r="C1071" s="56" t="s">
        <v>23</v>
      </c>
      <c r="D1071" s="56" t="s">
        <v>1276</v>
      </c>
      <c r="E1071" s="56" t="s">
        <v>31</v>
      </c>
      <c r="F1071" s="57">
        <f t="shared" si="26"/>
        <v>1500</v>
      </c>
      <c r="G1071" s="57">
        <f t="shared" si="25"/>
        <v>375</v>
      </c>
      <c r="H1071" s="57">
        <f t="shared" si="23"/>
        <v>1875</v>
      </c>
      <c r="I1071" s="60">
        <v>44378</v>
      </c>
      <c r="J1071" s="60">
        <v>44835</v>
      </c>
      <c r="K1071" s="55">
        <v>27</v>
      </c>
      <c r="L1071" s="55">
        <v>3</v>
      </c>
      <c r="M1071" s="55">
        <f t="shared" si="24"/>
        <v>30</v>
      </c>
    </row>
    <row r="1072" s="31" customFormat="1" customHeight="1" spans="1:13">
      <c r="A1072" s="97">
        <v>1057</v>
      </c>
      <c r="B1072" s="56" t="s">
        <v>1282</v>
      </c>
      <c r="C1072" s="56" t="s">
        <v>16</v>
      </c>
      <c r="D1072" s="56" t="s">
        <v>1276</v>
      </c>
      <c r="E1072" s="56" t="s">
        <v>18</v>
      </c>
      <c r="F1072" s="57">
        <f t="shared" si="26"/>
        <v>1500</v>
      </c>
      <c r="G1072" s="57">
        <f t="shared" si="25"/>
        <v>375</v>
      </c>
      <c r="H1072" s="57">
        <f t="shared" si="23"/>
        <v>1875</v>
      </c>
      <c r="I1072" s="60">
        <v>44562</v>
      </c>
      <c r="J1072" s="60">
        <v>44835</v>
      </c>
      <c r="K1072" s="55">
        <v>9</v>
      </c>
      <c r="L1072" s="55">
        <v>3</v>
      </c>
      <c r="M1072" s="55">
        <f t="shared" si="24"/>
        <v>12</v>
      </c>
    </row>
    <row r="1073" s="31" customFormat="1" customHeight="1" spans="1:13">
      <c r="A1073" s="97">
        <v>1058</v>
      </c>
      <c r="B1073" s="56" t="s">
        <v>1283</v>
      </c>
      <c r="C1073" s="56" t="s">
        <v>16</v>
      </c>
      <c r="D1073" s="56" t="s">
        <v>1276</v>
      </c>
      <c r="E1073" s="56" t="s">
        <v>31</v>
      </c>
      <c r="F1073" s="57">
        <f t="shared" si="26"/>
        <v>1500</v>
      </c>
      <c r="G1073" s="57">
        <f t="shared" si="25"/>
        <v>375</v>
      </c>
      <c r="H1073" s="57">
        <f t="shared" si="23"/>
        <v>1875</v>
      </c>
      <c r="I1073" s="60" t="s">
        <v>686</v>
      </c>
      <c r="J1073" s="60">
        <v>44835</v>
      </c>
      <c r="K1073" s="55">
        <v>22</v>
      </c>
      <c r="L1073" s="55">
        <v>3</v>
      </c>
      <c r="M1073" s="55">
        <f t="shared" si="24"/>
        <v>25</v>
      </c>
    </row>
    <row r="1074" s="31" customFormat="1" customHeight="1" spans="1:13">
      <c r="A1074" s="97">
        <v>1059</v>
      </c>
      <c r="B1074" s="56" t="s">
        <v>1284</v>
      </c>
      <c r="C1074" s="56" t="s">
        <v>16</v>
      </c>
      <c r="D1074" s="56" t="s">
        <v>1276</v>
      </c>
      <c r="E1074" s="56" t="s">
        <v>18</v>
      </c>
      <c r="F1074" s="57">
        <f t="shared" si="26"/>
        <v>6000</v>
      </c>
      <c r="G1074" s="57">
        <f t="shared" si="25"/>
        <v>1500</v>
      </c>
      <c r="H1074" s="57">
        <f t="shared" si="23"/>
        <v>7500</v>
      </c>
      <c r="I1074" s="60" t="s">
        <v>35</v>
      </c>
      <c r="J1074" s="60">
        <v>44927</v>
      </c>
      <c r="K1074" s="77">
        <v>0</v>
      </c>
      <c r="L1074" s="55">
        <v>12</v>
      </c>
      <c r="M1074" s="55">
        <f t="shared" si="24"/>
        <v>12</v>
      </c>
    </row>
    <row r="1075" s="31" customFormat="1" customHeight="1" spans="1:13">
      <c r="A1075" s="97">
        <v>1060</v>
      </c>
      <c r="B1075" s="56" t="s">
        <v>1285</v>
      </c>
      <c r="C1075" s="56" t="s">
        <v>23</v>
      </c>
      <c r="D1075" s="56" t="s">
        <v>1286</v>
      </c>
      <c r="E1075" s="56" t="s">
        <v>18</v>
      </c>
      <c r="F1075" s="57">
        <v>6000</v>
      </c>
      <c r="G1075" s="57">
        <v>1500</v>
      </c>
      <c r="H1075" s="57">
        <v>7500</v>
      </c>
      <c r="I1075" s="60">
        <v>44378</v>
      </c>
      <c r="J1075" s="60">
        <v>44927</v>
      </c>
      <c r="K1075" s="55">
        <v>0</v>
      </c>
      <c r="L1075" s="55">
        <v>12</v>
      </c>
      <c r="M1075" s="55">
        <v>12</v>
      </c>
    </row>
    <row r="1076" s="31" customFormat="1" customHeight="1" spans="1:13">
      <c r="A1076" s="97">
        <v>1061</v>
      </c>
      <c r="B1076" s="56" t="s">
        <v>1287</v>
      </c>
      <c r="C1076" s="56" t="s">
        <v>16</v>
      </c>
      <c r="D1076" s="56" t="s">
        <v>1286</v>
      </c>
      <c r="E1076" s="56" t="s">
        <v>18</v>
      </c>
      <c r="F1076" s="57">
        <v>6000</v>
      </c>
      <c r="G1076" s="57">
        <v>1500</v>
      </c>
      <c r="H1076" s="57">
        <v>7500</v>
      </c>
      <c r="I1076" s="60">
        <v>44075</v>
      </c>
      <c r="J1076" s="60">
        <v>44927</v>
      </c>
      <c r="K1076" s="55">
        <v>0</v>
      </c>
      <c r="L1076" s="55">
        <v>12</v>
      </c>
      <c r="M1076" s="55">
        <v>12</v>
      </c>
    </row>
    <row r="1077" s="31" customFormat="1" customHeight="1" spans="1:13">
      <c r="A1077" s="97">
        <v>1062</v>
      </c>
      <c r="B1077" s="56" t="s">
        <v>1288</v>
      </c>
      <c r="C1077" s="56" t="s">
        <v>23</v>
      </c>
      <c r="D1077" s="56" t="s">
        <v>1286</v>
      </c>
      <c r="E1077" s="56" t="s">
        <v>18</v>
      </c>
      <c r="F1077" s="57">
        <v>6000</v>
      </c>
      <c r="G1077" s="57">
        <v>1500</v>
      </c>
      <c r="H1077" s="57">
        <v>7500</v>
      </c>
      <c r="I1077" s="60">
        <v>44105</v>
      </c>
      <c r="J1077" s="60">
        <v>44927</v>
      </c>
      <c r="K1077" s="55">
        <v>0</v>
      </c>
      <c r="L1077" s="55">
        <v>12</v>
      </c>
      <c r="M1077" s="55">
        <v>12</v>
      </c>
    </row>
    <row r="1078" s="31" customFormat="1" customHeight="1" spans="1:13">
      <c r="A1078" s="97">
        <v>1063</v>
      </c>
      <c r="B1078" s="56" t="s">
        <v>1289</v>
      </c>
      <c r="C1078" s="56" t="s">
        <v>23</v>
      </c>
      <c r="D1078" s="56" t="s">
        <v>1286</v>
      </c>
      <c r="E1078" s="56" t="s">
        <v>18</v>
      </c>
      <c r="F1078" s="57">
        <v>6000</v>
      </c>
      <c r="G1078" s="57">
        <v>1500</v>
      </c>
      <c r="H1078" s="57">
        <v>7500</v>
      </c>
      <c r="I1078" s="60">
        <v>44378</v>
      </c>
      <c r="J1078" s="60">
        <v>44927</v>
      </c>
      <c r="K1078" s="55">
        <v>0</v>
      </c>
      <c r="L1078" s="55">
        <v>12</v>
      </c>
      <c r="M1078" s="55">
        <v>12</v>
      </c>
    </row>
    <row r="1079" s="31" customFormat="1" customHeight="1" spans="1:13">
      <c r="A1079" s="97">
        <v>1064</v>
      </c>
      <c r="B1079" s="56" t="s">
        <v>1290</v>
      </c>
      <c r="C1079" s="56" t="s">
        <v>23</v>
      </c>
      <c r="D1079" s="56" t="s">
        <v>1291</v>
      </c>
      <c r="E1079" s="56" t="s">
        <v>18</v>
      </c>
      <c r="F1079" s="57">
        <v>6000</v>
      </c>
      <c r="G1079" s="57">
        <v>1500</v>
      </c>
      <c r="H1079" s="57">
        <v>7500</v>
      </c>
      <c r="I1079" s="60">
        <v>44501</v>
      </c>
      <c r="J1079" s="60">
        <v>44927</v>
      </c>
      <c r="K1079" s="55">
        <v>0</v>
      </c>
      <c r="L1079" s="55">
        <v>12</v>
      </c>
      <c r="M1079" s="55">
        <v>12</v>
      </c>
    </row>
    <row r="1080" s="31" customFormat="1" customHeight="1" spans="1:13">
      <c r="A1080" s="97">
        <v>1065</v>
      </c>
      <c r="B1080" s="56" t="s">
        <v>1292</v>
      </c>
      <c r="C1080" s="56" t="s">
        <v>23</v>
      </c>
      <c r="D1080" s="56" t="s">
        <v>1286</v>
      </c>
      <c r="E1080" s="56" t="s">
        <v>18</v>
      </c>
      <c r="F1080" s="57">
        <v>3000</v>
      </c>
      <c r="G1080" s="57">
        <v>750</v>
      </c>
      <c r="H1080" s="57">
        <v>3750</v>
      </c>
      <c r="I1080" s="60">
        <v>44743</v>
      </c>
      <c r="J1080" s="60">
        <v>44927</v>
      </c>
      <c r="K1080" s="55">
        <v>0</v>
      </c>
      <c r="L1080" s="55">
        <v>6</v>
      </c>
      <c r="M1080" s="55">
        <v>6</v>
      </c>
    </row>
    <row r="1081" s="31" customFormat="1" customHeight="1" spans="1:13">
      <c r="A1081" s="97">
        <v>1066</v>
      </c>
      <c r="B1081" s="56" t="s">
        <v>1293</v>
      </c>
      <c r="C1081" s="56" t="s">
        <v>23</v>
      </c>
      <c r="D1081" s="56" t="s">
        <v>1286</v>
      </c>
      <c r="E1081" s="56" t="s">
        <v>18</v>
      </c>
      <c r="F1081" s="57">
        <v>6000</v>
      </c>
      <c r="G1081" s="57">
        <v>1500</v>
      </c>
      <c r="H1081" s="57">
        <v>7500</v>
      </c>
      <c r="I1081" s="60">
        <v>44495</v>
      </c>
      <c r="J1081" s="60">
        <v>44927</v>
      </c>
      <c r="K1081" s="55">
        <v>0</v>
      </c>
      <c r="L1081" s="55">
        <v>12</v>
      </c>
      <c r="M1081" s="55">
        <v>12</v>
      </c>
    </row>
    <row r="1082" s="31" customFormat="1" customHeight="1" spans="1:13">
      <c r="A1082" s="97">
        <v>1067</v>
      </c>
      <c r="B1082" s="56" t="s">
        <v>1294</v>
      </c>
      <c r="C1082" s="56" t="s">
        <v>23</v>
      </c>
      <c r="D1082" s="56" t="s">
        <v>1295</v>
      </c>
      <c r="E1082" s="56" t="s">
        <v>18</v>
      </c>
      <c r="F1082" s="57">
        <v>6000</v>
      </c>
      <c r="G1082" s="57">
        <v>1500</v>
      </c>
      <c r="H1082" s="57">
        <v>7500</v>
      </c>
      <c r="I1082" s="60">
        <v>44440</v>
      </c>
      <c r="J1082" s="60">
        <v>44927</v>
      </c>
      <c r="K1082" s="77">
        <v>0</v>
      </c>
      <c r="L1082" s="55">
        <v>12</v>
      </c>
      <c r="M1082" s="55" t="s">
        <v>788</v>
      </c>
    </row>
    <row r="1083" s="31" customFormat="1" customHeight="1" spans="1:13">
      <c r="A1083" s="97">
        <v>1068</v>
      </c>
      <c r="B1083" s="56" t="s">
        <v>1296</v>
      </c>
      <c r="C1083" s="56" t="s">
        <v>23</v>
      </c>
      <c r="D1083" s="56" t="s">
        <v>1295</v>
      </c>
      <c r="E1083" s="56" t="s">
        <v>18</v>
      </c>
      <c r="F1083" s="57">
        <v>6000</v>
      </c>
      <c r="G1083" s="57">
        <v>1500</v>
      </c>
      <c r="H1083" s="57">
        <v>7500</v>
      </c>
      <c r="I1083" s="60">
        <v>44440</v>
      </c>
      <c r="J1083" s="60">
        <v>44927</v>
      </c>
      <c r="K1083" s="77">
        <v>0</v>
      </c>
      <c r="L1083" s="55">
        <v>12</v>
      </c>
      <c r="M1083" s="55" t="s">
        <v>788</v>
      </c>
    </row>
    <row r="1084" s="31" customFormat="1" customHeight="1" spans="1:13">
      <c r="A1084" s="97">
        <v>1069</v>
      </c>
      <c r="B1084" s="56" t="s">
        <v>1297</v>
      </c>
      <c r="C1084" s="56" t="s">
        <v>23</v>
      </c>
      <c r="D1084" s="56" t="s">
        <v>1295</v>
      </c>
      <c r="E1084" s="56" t="s">
        <v>18</v>
      </c>
      <c r="F1084" s="57">
        <v>6000</v>
      </c>
      <c r="G1084" s="57">
        <v>1500</v>
      </c>
      <c r="H1084" s="57">
        <v>7500</v>
      </c>
      <c r="I1084" s="60">
        <v>44440</v>
      </c>
      <c r="J1084" s="60">
        <v>44927</v>
      </c>
      <c r="K1084" s="77">
        <v>0</v>
      </c>
      <c r="L1084" s="55">
        <v>12</v>
      </c>
      <c r="M1084" s="55" t="s">
        <v>788</v>
      </c>
    </row>
    <row r="1085" s="31" customFormat="1" customHeight="1" spans="1:13">
      <c r="A1085" s="97">
        <v>1070</v>
      </c>
      <c r="B1085" s="56" t="s">
        <v>1298</v>
      </c>
      <c r="C1085" s="56" t="s">
        <v>23</v>
      </c>
      <c r="D1085" s="56" t="s">
        <v>1295</v>
      </c>
      <c r="E1085" s="56" t="s">
        <v>18</v>
      </c>
      <c r="F1085" s="57">
        <v>6000</v>
      </c>
      <c r="G1085" s="57">
        <v>1500</v>
      </c>
      <c r="H1085" s="57">
        <v>7500</v>
      </c>
      <c r="I1085" s="60">
        <v>44409</v>
      </c>
      <c r="J1085" s="60">
        <v>44927</v>
      </c>
      <c r="K1085" s="77">
        <v>0</v>
      </c>
      <c r="L1085" s="55">
        <v>12</v>
      </c>
      <c r="M1085" s="55" t="s">
        <v>788</v>
      </c>
    </row>
    <row r="1086" s="31" customFormat="1" customHeight="1" spans="1:13">
      <c r="A1086" s="97">
        <v>1071</v>
      </c>
      <c r="B1086" s="56" t="s">
        <v>1299</v>
      </c>
      <c r="C1086" s="56" t="s">
        <v>23</v>
      </c>
      <c r="D1086" s="56" t="s">
        <v>1295</v>
      </c>
      <c r="E1086" s="56" t="s">
        <v>18</v>
      </c>
      <c r="F1086" s="57">
        <v>6000</v>
      </c>
      <c r="G1086" s="57">
        <v>1500</v>
      </c>
      <c r="H1086" s="57">
        <v>7500</v>
      </c>
      <c r="I1086" s="60">
        <v>44440</v>
      </c>
      <c r="J1086" s="60">
        <v>44927</v>
      </c>
      <c r="K1086" s="77">
        <v>0</v>
      </c>
      <c r="L1086" s="55">
        <v>12</v>
      </c>
      <c r="M1086" s="55" t="s">
        <v>788</v>
      </c>
    </row>
    <row r="1087" s="31" customFormat="1" customHeight="1" spans="1:13">
      <c r="A1087" s="97">
        <v>1072</v>
      </c>
      <c r="B1087" s="56" t="s">
        <v>1300</v>
      </c>
      <c r="C1087" s="56" t="s">
        <v>23</v>
      </c>
      <c r="D1087" s="56" t="s">
        <v>1301</v>
      </c>
      <c r="E1087" s="56" t="s">
        <v>18</v>
      </c>
      <c r="F1087" s="57">
        <f>500*9</f>
        <v>4500</v>
      </c>
      <c r="G1087" s="57">
        <f>F1087/0.8-F1087</f>
        <v>1125</v>
      </c>
      <c r="H1087" s="57">
        <v>5625</v>
      </c>
      <c r="I1087" s="60">
        <v>44652</v>
      </c>
      <c r="J1087" s="60">
        <v>44927</v>
      </c>
      <c r="K1087" s="55">
        <v>0</v>
      </c>
      <c r="L1087" s="55">
        <v>9</v>
      </c>
      <c r="M1087" s="55">
        <v>9</v>
      </c>
    </row>
    <row r="1088" s="31" customFormat="1" customHeight="1" spans="1:13">
      <c r="A1088" s="97">
        <v>1073</v>
      </c>
      <c r="B1088" s="56" t="s">
        <v>1302</v>
      </c>
      <c r="C1088" s="56" t="s">
        <v>16</v>
      </c>
      <c r="D1088" s="56" t="s">
        <v>1303</v>
      </c>
      <c r="E1088" s="56" t="s">
        <v>18</v>
      </c>
      <c r="F1088" s="57">
        <v>6000</v>
      </c>
      <c r="G1088" s="57">
        <v>1500</v>
      </c>
      <c r="H1088" s="57">
        <v>7500</v>
      </c>
      <c r="I1088" s="60">
        <v>44348</v>
      </c>
      <c r="J1088" s="60">
        <v>44927</v>
      </c>
      <c r="K1088" s="55">
        <v>0</v>
      </c>
      <c r="L1088" s="55">
        <v>12</v>
      </c>
      <c r="M1088" s="55">
        <v>12</v>
      </c>
    </row>
    <row r="1089" s="31" customFormat="1" customHeight="1" spans="1:13">
      <c r="A1089" s="97">
        <v>1074</v>
      </c>
      <c r="B1089" s="56" t="s">
        <v>1304</v>
      </c>
      <c r="C1089" s="56" t="s">
        <v>16</v>
      </c>
      <c r="D1089" s="56" t="s">
        <v>1303</v>
      </c>
      <c r="E1089" s="56" t="s">
        <v>18</v>
      </c>
      <c r="F1089" s="57">
        <v>6000</v>
      </c>
      <c r="G1089" s="57">
        <v>1500</v>
      </c>
      <c r="H1089" s="57">
        <v>7500</v>
      </c>
      <c r="I1089" s="60">
        <v>44075</v>
      </c>
      <c r="J1089" s="60">
        <v>44927</v>
      </c>
      <c r="K1089" s="55">
        <v>0</v>
      </c>
      <c r="L1089" s="55">
        <v>12</v>
      </c>
      <c r="M1089" s="55">
        <v>12</v>
      </c>
    </row>
    <row r="1090" s="27" customFormat="1" customHeight="1" spans="1:13">
      <c r="A1090" s="97">
        <v>1075</v>
      </c>
      <c r="B1090" s="56" t="s">
        <v>1305</v>
      </c>
      <c r="C1090" s="56" t="s">
        <v>23</v>
      </c>
      <c r="D1090" s="56" t="s">
        <v>1303</v>
      </c>
      <c r="E1090" s="56" t="s">
        <v>18</v>
      </c>
      <c r="F1090" s="57">
        <v>6000</v>
      </c>
      <c r="G1090" s="57">
        <v>1500</v>
      </c>
      <c r="H1090" s="57">
        <v>7500</v>
      </c>
      <c r="I1090" s="60">
        <v>44440</v>
      </c>
      <c r="J1090" s="60">
        <v>44927</v>
      </c>
      <c r="K1090" s="55">
        <v>0</v>
      </c>
      <c r="L1090" s="55">
        <v>12</v>
      </c>
      <c r="M1090" s="55">
        <v>12</v>
      </c>
    </row>
    <row r="1091" s="32" customFormat="1" customHeight="1" spans="1:13">
      <c r="A1091" s="97">
        <v>1076</v>
      </c>
      <c r="B1091" s="56" t="s">
        <v>1306</v>
      </c>
      <c r="C1091" s="56" t="s">
        <v>23</v>
      </c>
      <c r="D1091" s="56" t="s">
        <v>1303</v>
      </c>
      <c r="E1091" s="56" t="s">
        <v>18</v>
      </c>
      <c r="F1091" s="57">
        <v>5000</v>
      </c>
      <c r="G1091" s="57">
        <v>1250</v>
      </c>
      <c r="H1091" s="57">
        <v>6250</v>
      </c>
      <c r="I1091" s="60">
        <v>44621</v>
      </c>
      <c r="J1091" s="60">
        <v>44927</v>
      </c>
      <c r="K1091" s="55">
        <v>0</v>
      </c>
      <c r="L1091" s="55">
        <v>10</v>
      </c>
      <c r="M1091" s="55">
        <v>10</v>
      </c>
    </row>
    <row r="1092" s="32" customFormat="1" customHeight="1" spans="1:13">
      <c r="A1092" s="97">
        <v>1077</v>
      </c>
      <c r="B1092" s="56" t="s">
        <v>1307</v>
      </c>
      <c r="C1092" s="56" t="s">
        <v>16</v>
      </c>
      <c r="D1092" s="56" t="s">
        <v>1303</v>
      </c>
      <c r="E1092" s="56" t="s">
        <v>18</v>
      </c>
      <c r="F1092" s="57">
        <v>1500</v>
      </c>
      <c r="G1092" s="57">
        <v>375</v>
      </c>
      <c r="H1092" s="57">
        <v>1875</v>
      </c>
      <c r="I1092" s="60">
        <v>44713</v>
      </c>
      <c r="J1092" s="60">
        <v>44835</v>
      </c>
      <c r="K1092" s="55">
        <v>4</v>
      </c>
      <c r="L1092" s="55">
        <v>3</v>
      </c>
      <c r="M1092" s="55">
        <v>7</v>
      </c>
    </row>
    <row r="1093" s="32" customFormat="1" customHeight="1" spans="1:13">
      <c r="A1093" s="97">
        <v>1078</v>
      </c>
      <c r="B1093" s="56" t="s">
        <v>1308</v>
      </c>
      <c r="C1093" s="56" t="s">
        <v>23</v>
      </c>
      <c r="D1093" s="56" t="s">
        <v>1303</v>
      </c>
      <c r="E1093" s="56" t="s">
        <v>18</v>
      </c>
      <c r="F1093" s="57">
        <v>1500</v>
      </c>
      <c r="G1093" s="57">
        <v>375</v>
      </c>
      <c r="H1093" s="57">
        <v>1875</v>
      </c>
      <c r="I1093" s="60">
        <v>44562</v>
      </c>
      <c r="J1093" s="60">
        <v>44835</v>
      </c>
      <c r="K1093" s="55">
        <v>9</v>
      </c>
      <c r="L1093" s="55">
        <v>3</v>
      </c>
      <c r="M1093" s="55">
        <v>12</v>
      </c>
    </row>
    <row r="1094" s="32" customFormat="1" customHeight="1" spans="1:13">
      <c r="A1094" s="97">
        <v>1079</v>
      </c>
      <c r="B1094" s="56" t="s">
        <v>1309</v>
      </c>
      <c r="C1094" s="56" t="s">
        <v>23</v>
      </c>
      <c r="D1094" s="56" t="s">
        <v>1303</v>
      </c>
      <c r="E1094" s="56" t="s">
        <v>18</v>
      </c>
      <c r="F1094" s="57">
        <v>1500</v>
      </c>
      <c r="G1094" s="57">
        <v>375</v>
      </c>
      <c r="H1094" s="57">
        <v>1875</v>
      </c>
      <c r="I1094" s="60">
        <v>44593</v>
      </c>
      <c r="J1094" s="60">
        <v>44835</v>
      </c>
      <c r="K1094" s="55">
        <v>8</v>
      </c>
      <c r="L1094" s="55">
        <v>3</v>
      </c>
      <c r="M1094" s="55">
        <v>11</v>
      </c>
    </row>
    <row r="1095" s="32" customFormat="1" customHeight="1" spans="1:13">
      <c r="A1095" s="97">
        <v>1080</v>
      </c>
      <c r="B1095" s="56" t="s">
        <v>1310</v>
      </c>
      <c r="C1095" s="56" t="s">
        <v>23</v>
      </c>
      <c r="D1095" s="56" t="s">
        <v>1303</v>
      </c>
      <c r="E1095" s="56" t="s">
        <v>18</v>
      </c>
      <c r="F1095" s="57">
        <v>1500</v>
      </c>
      <c r="G1095" s="57">
        <v>375</v>
      </c>
      <c r="H1095" s="57">
        <v>1875</v>
      </c>
      <c r="I1095" s="60">
        <v>44805</v>
      </c>
      <c r="J1095" s="60">
        <v>44835</v>
      </c>
      <c r="K1095" s="55">
        <v>1</v>
      </c>
      <c r="L1095" s="55">
        <v>3</v>
      </c>
      <c r="M1095" s="55">
        <v>4</v>
      </c>
    </row>
    <row r="1096" s="32" customFormat="1" customHeight="1" spans="1:13">
      <c r="A1096" s="97">
        <v>1081</v>
      </c>
      <c r="B1096" s="56" t="s">
        <v>1311</v>
      </c>
      <c r="C1096" s="56" t="s">
        <v>23</v>
      </c>
      <c r="D1096" s="56" t="s">
        <v>1303</v>
      </c>
      <c r="E1096" s="56" t="s">
        <v>18</v>
      </c>
      <c r="F1096" s="57">
        <v>1000</v>
      </c>
      <c r="G1096" s="57">
        <v>250</v>
      </c>
      <c r="H1096" s="57">
        <v>1250</v>
      </c>
      <c r="I1096" s="60">
        <v>44531</v>
      </c>
      <c r="J1096" s="60">
        <v>44835</v>
      </c>
      <c r="K1096" s="55">
        <v>10</v>
      </c>
      <c r="L1096" s="55">
        <v>2</v>
      </c>
      <c r="M1096" s="55">
        <v>12</v>
      </c>
    </row>
    <row r="1097" s="32" customFormat="1" customHeight="1" spans="1:13">
      <c r="A1097" s="97">
        <v>1082</v>
      </c>
      <c r="B1097" s="56" t="s">
        <v>1312</v>
      </c>
      <c r="C1097" s="56" t="s">
        <v>23</v>
      </c>
      <c r="D1097" s="56" t="s">
        <v>1303</v>
      </c>
      <c r="E1097" s="56" t="s">
        <v>18</v>
      </c>
      <c r="F1097" s="57">
        <v>1500</v>
      </c>
      <c r="G1097" s="57">
        <v>375</v>
      </c>
      <c r="H1097" s="57">
        <v>1875</v>
      </c>
      <c r="I1097" s="60">
        <v>44562</v>
      </c>
      <c r="J1097" s="60">
        <v>44835</v>
      </c>
      <c r="K1097" s="55">
        <v>9</v>
      </c>
      <c r="L1097" s="55">
        <v>3</v>
      </c>
      <c r="M1097" s="55">
        <v>12</v>
      </c>
    </row>
    <row r="1098" s="32" customFormat="1" customHeight="1" spans="1:13">
      <c r="A1098" s="97">
        <v>1083</v>
      </c>
      <c r="B1098" s="56" t="s">
        <v>1313</v>
      </c>
      <c r="C1098" s="56" t="s">
        <v>23</v>
      </c>
      <c r="D1098" s="56" t="s">
        <v>1303</v>
      </c>
      <c r="E1098" s="56" t="s">
        <v>18</v>
      </c>
      <c r="F1098" s="57">
        <v>1500</v>
      </c>
      <c r="G1098" s="57">
        <v>375</v>
      </c>
      <c r="H1098" s="57">
        <v>1875</v>
      </c>
      <c r="I1098" s="60">
        <v>44562</v>
      </c>
      <c r="J1098" s="60">
        <v>44835</v>
      </c>
      <c r="K1098" s="55">
        <v>9</v>
      </c>
      <c r="L1098" s="55">
        <v>3</v>
      </c>
      <c r="M1098" s="55">
        <v>12</v>
      </c>
    </row>
    <row r="1099" s="32" customFormat="1" customHeight="1" spans="1:13">
      <c r="A1099" s="97">
        <v>1084</v>
      </c>
      <c r="B1099" s="56" t="s">
        <v>1314</v>
      </c>
      <c r="C1099" s="56" t="s">
        <v>23</v>
      </c>
      <c r="D1099" s="56" t="s">
        <v>1303</v>
      </c>
      <c r="E1099" s="56" t="s">
        <v>18</v>
      </c>
      <c r="F1099" s="57">
        <v>1500</v>
      </c>
      <c r="G1099" s="57">
        <v>375</v>
      </c>
      <c r="H1099" s="57">
        <v>1875</v>
      </c>
      <c r="I1099" s="60">
        <v>44774</v>
      </c>
      <c r="J1099" s="60">
        <v>44835</v>
      </c>
      <c r="K1099" s="55">
        <v>2</v>
      </c>
      <c r="L1099" s="55">
        <v>3</v>
      </c>
      <c r="M1099" s="55">
        <v>5</v>
      </c>
    </row>
    <row r="1100" s="32" customFormat="1" customHeight="1" spans="1:13">
      <c r="A1100" s="97">
        <v>1085</v>
      </c>
      <c r="B1100" s="56" t="s">
        <v>1315</v>
      </c>
      <c r="C1100" s="56" t="s">
        <v>23</v>
      </c>
      <c r="D1100" s="56" t="s">
        <v>1303</v>
      </c>
      <c r="E1100" s="56" t="s">
        <v>18</v>
      </c>
      <c r="F1100" s="57">
        <v>1500</v>
      </c>
      <c r="G1100" s="57">
        <v>375</v>
      </c>
      <c r="H1100" s="57">
        <v>1875</v>
      </c>
      <c r="I1100" s="60">
        <v>44774</v>
      </c>
      <c r="J1100" s="60">
        <v>44835</v>
      </c>
      <c r="K1100" s="55">
        <v>2</v>
      </c>
      <c r="L1100" s="55">
        <v>3</v>
      </c>
      <c r="M1100" s="55">
        <v>5</v>
      </c>
    </row>
    <row r="1101" s="32" customFormat="1" customHeight="1" spans="1:13">
      <c r="A1101" s="97">
        <v>1086</v>
      </c>
      <c r="B1101" s="56" t="s">
        <v>1316</v>
      </c>
      <c r="C1101" s="56" t="s">
        <v>23</v>
      </c>
      <c r="D1101" s="56" t="s">
        <v>1303</v>
      </c>
      <c r="E1101" s="56" t="s">
        <v>18</v>
      </c>
      <c r="F1101" s="57">
        <v>1500</v>
      </c>
      <c r="G1101" s="57">
        <v>375</v>
      </c>
      <c r="H1101" s="57">
        <v>1875</v>
      </c>
      <c r="I1101" s="60">
        <v>44593</v>
      </c>
      <c r="J1101" s="60">
        <v>44835</v>
      </c>
      <c r="K1101" s="55">
        <v>8</v>
      </c>
      <c r="L1101" s="55">
        <v>3</v>
      </c>
      <c r="M1101" s="55">
        <v>11</v>
      </c>
    </row>
    <row r="1102" s="32" customFormat="1" customHeight="1" spans="1:13">
      <c r="A1102" s="62" t="s">
        <v>1317</v>
      </c>
      <c r="B1102" s="63"/>
      <c r="C1102" s="63"/>
      <c r="D1102" s="64"/>
      <c r="E1102" s="65"/>
      <c r="F1102" s="66">
        <f>SUM(F1060:F1101)</f>
        <v>163500</v>
      </c>
      <c r="G1102" s="66">
        <f>SUM(G1060:G1101)</f>
        <v>40875</v>
      </c>
      <c r="H1102" s="66">
        <f>SUM(H1060:H1101)</f>
        <v>204375</v>
      </c>
      <c r="I1102" s="74"/>
      <c r="J1102" s="74"/>
      <c r="K1102" s="65"/>
      <c r="L1102" s="65"/>
      <c r="M1102" s="65"/>
    </row>
    <row r="1103" s="32" customFormat="1" customHeight="1" spans="1:13">
      <c r="A1103" s="125">
        <v>1087</v>
      </c>
      <c r="B1103" s="126" t="s">
        <v>1318</v>
      </c>
      <c r="C1103" s="126" t="s">
        <v>23</v>
      </c>
      <c r="D1103" s="68" t="s">
        <v>1319</v>
      </c>
      <c r="E1103" s="126" t="s">
        <v>18</v>
      </c>
      <c r="F1103" s="108">
        <v>3500</v>
      </c>
      <c r="G1103" s="108">
        <v>875</v>
      </c>
      <c r="H1103" s="57">
        <v>4375</v>
      </c>
      <c r="I1103" s="134">
        <v>44713</v>
      </c>
      <c r="J1103" s="60" t="s">
        <v>19</v>
      </c>
      <c r="K1103" s="152">
        <v>0</v>
      </c>
      <c r="L1103" s="152">
        <v>7</v>
      </c>
      <c r="M1103" s="152">
        <v>7</v>
      </c>
    </row>
    <row r="1104" s="32" customFormat="1" customHeight="1" spans="1:13">
      <c r="A1104" s="125">
        <v>1088</v>
      </c>
      <c r="B1104" s="55" t="s">
        <v>1320</v>
      </c>
      <c r="C1104" s="55" t="s">
        <v>23</v>
      </c>
      <c r="D1104" s="56" t="s">
        <v>1319</v>
      </c>
      <c r="E1104" s="126" t="s">
        <v>18</v>
      </c>
      <c r="F1104" s="108">
        <v>2000</v>
      </c>
      <c r="G1104" s="108">
        <v>500</v>
      </c>
      <c r="H1104" s="57">
        <v>2500</v>
      </c>
      <c r="I1104" s="59">
        <v>44805</v>
      </c>
      <c r="J1104" s="60" t="s">
        <v>19</v>
      </c>
      <c r="K1104" s="152">
        <v>0</v>
      </c>
      <c r="L1104" s="152">
        <v>4</v>
      </c>
      <c r="M1104" s="152">
        <v>4</v>
      </c>
    </row>
    <row r="1105" s="32" customFormat="1" customHeight="1" spans="1:13">
      <c r="A1105" s="125">
        <v>1089</v>
      </c>
      <c r="B1105" s="55" t="s">
        <v>1321</v>
      </c>
      <c r="C1105" s="55" t="s">
        <v>23</v>
      </c>
      <c r="D1105" s="56" t="s">
        <v>1319</v>
      </c>
      <c r="E1105" s="126" t="s">
        <v>18</v>
      </c>
      <c r="F1105" s="108">
        <v>3500</v>
      </c>
      <c r="G1105" s="108">
        <v>875</v>
      </c>
      <c r="H1105" s="57">
        <v>4375</v>
      </c>
      <c r="I1105" s="59">
        <v>44652</v>
      </c>
      <c r="J1105" s="60" t="s">
        <v>19</v>
      </c>
      <c r="K1105" s="152">
        <v>0</v>
      </c>
      <c r="L1105" s="152">
        <v>7</v>
      </c>
      <c r="M1105" s="152">
        <v>7</v>
      </c>
    </row>
    <row r="1106" s="32" customFormat="1" customHeight="1" spans="1:13">
      <c r="A1106" s="125">
        <v>1090</v>
      </c>
      <c r="B1106" s="56" t="s">
        <v>1322</v>
      </c>
      <c r="C1106" s="56" t="s">
        <v>23</v>
      </c>
      <c r="D1106" s="56" t="s">
        <v>1319</v>
      </c>
      <c r="E1106" s="55" t="s">
        <v>18</v>
      </c>
      <c r="F1106" s="57">
        <v>6000</v>
      </c>
      <c r="G1106" s="57">
        <v>1500</v>
      </c>
      <c r="H1106" s="57">
        <v>7500</v>
      </c>
      <c r="I1106" s="60">
        <v>44378</v>
      </c>
      <c r="J1106" s="60" t="s">
        <v>19</v>
      </c>
      <c r="K1106" s="104">
        <v>0</v>
      </c>
      <c r="L1106" s="104">
        <v>12</v>
      </c>
      <c r="M1106" s="104">
        <v>12</v>
      </c>
    </row>
    <row r="1107" s="32" customFormat="1" customHeight="1" spans="1:13">
      <c r="A1107" s="125">
        <v>1091</v>
      </c>
      <c r="B1107" s="56" t="s">
        <v>1323</v>
      </c>
      <c r="C1107" s="56" t="s">
        <v>23</v>
      </c>
      <c r="D1107" s="56" t="s">
        <v>1319</v>
      </c>
      <c r="E1107" s="55" t="s">
        <v>18</v>
      </c>
      <c r="F1107" s="108">
        <v>6000</v>
      </c>
      <c r="G1107" s="108">
        <v>1500</v>
      </c>
      <c r="H1107" s="57">
        <v>7500</v>
      </c>
      <c r="I1107" s="134">
        <v>44256</v>
      </c>
      <c r="J1107" s="60" t="s">
        <v>19</v>
      </c>
      <c r="K1107" s="152">
        <v>0</v>
      </c>
      <c r="L1107" s="152">
        <v>12</v>
      </c>
      <c r="M1107" s="152">
        <v>12</v>
      </c>
    </row>
    <row r="1108" s="32" customFormat="1" customHeight="1" spans="1:13">
      <c r="A1108" s="125">
        <v>1092</v>
      </c>
      <c r="B1108" s="126" t="s">
        <v>1324</v>
      </c>
      <c r="C1108" s="126" t="s">
        <v>23</v>
      </c>
      <c r="D1108" s="68" t="s">
        <v>1319</v>
      </c>
      <c r="E1108" s="126" t="s">
        <v>31</v>
      </c>
      <c r="F1108" s="108">
        <v>4500</v>
      </c>
      <c r="G1108" s="108">
        <v>1125</v>
      </c>
      <c r="H1108" s="57">
        <v>5625</v>
      </c>
      <c r="I1108" s="134">
        <v>44652</v>
      </c>
      <c r="J1108" s="60" t="s">
        <v>19</v>
      </c>
      <c r="K1108" s="152">
        <v>0</v>
      </c>
      <c r="L1108" s="152">
        <v>9</v>
      </c>
      <c r="M1108" s="152">
        <v>9</v>
      </c>
    </row>
    <row r="1109" s="32" customFormat="1" customHeight="1" spans="1:13">
      <c r="A1109" s="125">
        <v>1093</v>
      </c>
      <c r="B1109" s="126" t="s">
        <v>1325</v>
      </c>
      <c r="C1109" s="126" t="s">
        <v>16</v>
      </c>
      <c r="D1109" s="68" t="s">
        <v>1319</v>
      </c>
      <c r="E1109" s="126" t="s">
        <v>18</v>
      </c>
      <c r="F1109" s="108">
        <v>1500</v>
      </c>
      <c r="G1109" s="108">
        <v>375</v>
      </c>
      <c r="H1109" s="57">
        <v>1875</v>
      </c>
      <c r="I1109" s="134">
        <v>44835</v>
      </c>
      <c r="J1109" s="60" t="s">
        <v>19</v>
      </c>
      <c r="K1109" s="152">
        <v>0</v>
      </c>
      <c r="L1109" s="152">
        <v>3</v>
      </c>
      <c r="M1109" s="152">
        <v>3</v>
      </c>
    </row>
    <row r="1110" s="32" customFormat="1" customHeight="1" spans="1:13">
      <c r="A1110" s="125">
        <v>1094</v>
      </c>
      <c r="B1110" s="126" t="s">
        <v>1326</v>
      </c>
      <c r="C1110" s="126" t="s">
        <v>16</v>
      </c>
      <c r="D1110" s="68" t="s">
        <v>1319</v>
      </c>
      <c r="E1110" s="126" t="s">
        <v>18</v>
      </c>
      <c r="F1110" s="108">
        <v>3000</v>
      </c>
      <c r="G1110" s="108">
        <v>750</v>
      </c>
      <c r="H1110" s="57">
        <v>3750</v>
      </c>
      <c r="I1110" s="134">
        <v>44743</v>
      </c>
      <c r="J1110" s="60" t="s">
        <v>19</v>
      </c>
      <c r="K1110" s="152">
        <v>0</v>
      </c>
      <c r="L1110" s="152">
        <v>6</v>
      </c>
      <c r="M1110" s="152">
        <v>6</v>
      </c>
    </row>
    <row r="1111" s="32" customFormat="1" customHeight="1" spans="1:13">
      <c r="A1111" s="125">
        <v>1095</v>
      </c>
      <c r="B1111" s="126" t="s">
        <v>1327</v>
      </c>
      <c r="C1111" s="126" t="s">
        <v>16</v>
      </c>
      <c r="D1111" s="68" t="s">
        <v>1319</v>
      </c>
      <c r="E1111" s="126" t="s">
        <v>18</v>
      </c>
      <c r="F1111" s="108">
        <v>3000</v>
      </c>
      <c r="G1111" s="108">
        <v>750</v>
      </c>
      <c r="H1111" s="57">
        <v>3750</v>
      </c>
      <c r="I1111" s="134">
        <v>44743</v>
      </c>
      <c r="J1111" s="60" t="s">
        <v>19</v>
      </c>
      <c r="K1111" s="152">
        <v>0</v>
      </c>
      <c r="L1111" s="152">
        <v>6</v>
      </c>
      <c r="M1111" s="152">
        <v>6</v>
      </c>
    </row>
    <row r="1112" s="32" customFormat="1" customHeight="1" spans="1:13">
      <c r="A1112" s="125">
        <v>1096</v>
      </c>
      <c r="B1112" s="126" t="s">
        <v>1328</v>
      </c>
      <c r="C1112" s="126" t="s">
        <v>23</v>
      </c>
      <c r="D1112" s="68" t="s">
        <v>1319</v>
      </c>
      <c r="E1112" s="126" t="s">
        <v>18</v>
      </c>
      <c r="F1112" s="108">
        <v>2500</v>
      </c>
      <c r="G1112" s="108">
        <v>625</v>
      </c>
      <c r="H1112" s="57">
        <v>3125</v>
      </c>
      <c r="I1112" s="134">
        <v>44774</v>
      </c>
      <c r="J1112" s="60" t="s">
        <v>19</v>
      </c>
      <c r="K1112" s="152">
        <v>0</v>
      </c>
      <c r="L1112" s="152">
        <v>5</v>
      </c>
      <c r="M1112" s="152">
        <v>5</v>
      </c>
    </row>
    <row r="1113" s="32" customFormat="1" customHeight="1" spans="1:13">
      <c r="A1113" s="125">
        <v>1097</v>
      </c>
      <c r="B1113" s="126" t="s">
        <v>1329</v>
      </c>
      <c r="C1113" s="126" t="s">
        <v>23</v>
      </c>
      <c r="D1113" s="68" t="s">
        <v>1319</v>
      </c>
      <c r="E1113" s="126" t="s">
        <v>18</v>
      </c>
      <c r="F1113" s="108">
        <v>1500</v>
      </c>
      <c r="G1113" s="108">
        <v>375</v>
      </c>
      <c r="H1113" s="57">
        <v>1875</v>
      </c>
      <c r="I1113" s="134">
        <v>44835</v>
      </c>
      <c r="J1113" s="60" t="s">
        <v>19</v>
      </c>
      <c r="K1113" s="152">
        <v>0</v>
      </c>
      <c r="L1113" s="152">
        <v>3</v>
      </c>
      <c r="M1113" s="152">
        <v>3</v>
      </c>
    </row>
    <row r="1114" s="32" customFormat="1" customHeight="1" spans="1:13">
      <c r="A1114" s="125">
        <v>1098</v>
      </c>
      <c r="B1114" s="55" t="s">
        <v>1330</v>
      </c>
      <c r="C1114" s="55" t="s">
        <v>23</v>
      </c>
      <c r="D1114" s="56" t="s">
        <v>1331</v>
      </c>
      <c r="E1114" s="55" t="s">
        <v>18</v>
      </c>
      <c r="F1114" s="108">
        <v>6000</v>
      </c>
      <c r="G1114" s="108">
        <v>1500</v>
      </c>
      <c r="H1114" s="57">
        <v>7500</v>
      </c>
      <c r="I1114" s="134">
        <v>44440</v>
      </c>
      <c r="J1114" s="60" t="s">
        <v>19</v>
      </c>
      <c r="K1114" s="126">
        <v>0</v>
      </c>
      <c r="L1114" s="126">
        <v>12</v>
      </c>
      <c r="M1114" s="126">
        <v>12</v>
      </c>
    </row>
    <row r="1115" s="32" customFormat="1" customHeight="1" spans="1:13">
      <c r="A1115" s="125">
        <v>1099</v>
      </c>
      <c r="B1115" s="55" t="s">
        <v>1332</v>
      </c>
      <c r="C1115" s="55" t="s">
        <v>23</v>
      </c>
      <c r="D1115" s="56" t="s">
        <v>1331</v>
      </c>
      <c r="E1115" s="55" t="s">
        <v>18</v>
      </c>
      <c r="F1115" s="108">
        <v>6000</v>
      </c>
      <c r="G1115" s="108">
        <v>1500</v>
      </c>
      <c r="H1115" s="108">
        <v>7500</v>
      </c>
      <c r="I1115" s="134">
        <v>44440</v>
      </c>
      <c r="J1115" s="60" t="s">
        <v>19</v>
      </c>
      <c r="K1115" s="126">
        <v>0</v>
      </c>
      <c r="L1115" s="126">
        <v>12</v>
      </c>
      <c r="M1115" s="126">
        <v>12</v>
      </c>
    </row>
    <row r="1116" s="32" customFormat="1" customHeight="1" spans="1:13">
      <c r="A1116" s="125">
        <v>1100</v>
      </c>
      <c r="B1116" s="55" t="s">
        <v>1333</v>
      </c>
      <c r="C1116" s="55" t="s">
        <v>23</v>
      </c>
      <c r="D1116" s="56" t="s">
        <v>1331</v>
      </c>
      <c r="E1116" s="55" t="s">
        <v>18</v>
      </c>
      <c r="F1116" s="108">
        <v>6000</v>
      </c>
      <c r="G1116" s="108">
        <v>1500</v>
      </c>
      <c r="H1116" s="108">
        <v>7500</v>
      </c>
      <c r="I1116" s="134">
        <v>44440</v>
      </c>
      <c r="J1116" s="60" t="s">
        <v>19</v>
      </c>
      <c r="K1116" s="126">
        <v>0</v>
      </c>
      <c r="L1116" s="126">
        <v>12</v>
      </c>
      <c r="M1116" s="126">
        <v>12</v>
      </c>
    </row>
    <row r="1117" s="32" customFormat="1" customHeight="1" spans="1:13">
      <c r="A1117" s="125">
        <v>1101</v>
      </c>
      <c r="B1117" s="55" t="s">
        <v>1334</v>
      </c>
      <c r="C1117" s="55" t="s">
        <v>23</v>
      </c>
      <c r="D1117" s="56" t="s">
        <v>1331</v>
      </c>
      <c r="E1117" s="55" t="s">
        <v>18</v>
      </c>
      <c r="F1117" s="108">
        <v>6000</v>
      </c>
      <c r="G1117" s="108">
        <v>1500</v>
      </c>
      <c r="H1117" s="57">
        <v>7500</v>
      </c>
      <c r="I1117" s="134">
        <v>44440</v>
      </c>
      <c r="J1117" s="60" t="s">
        <v>19</v>
      </c>
      <c r="K1117" s="126">
        <v>0</v>
      </c>
      <c r="L1117" s="126">
        <v>12</v>
      </c>
      <c r="M1117" s="126">
        <v>12</v>
      </c>
    </row>
    <row r="1118" s="32" customFormat="1" customHeight="1" spans="1:13">
      <c r="A1118" s="125">
        <v>1102</v>
      </c>
      <c r="B1118" s="68" t="s">
        <v>1335</v>
      </c>
      <c r="C1118" s="68" t="s">
        <v>16</v>
      </c>
      <c r="D1118" s="68" t="s">
        <v>1336</v>
      </c>
      <c r="E1118" s="68" t="s">
        <v>18</v>
      </c>
      <c r="F1118" s="69">
        <f t="shared" ref="F1118:F1121" si="27">L1118*500</f>
        <v>4500</v>
      </c>
      <c r="G1118" s="108">
        <f t="shared" ref="G1118:G1121" si="28">F1118/0.8-F1118</f>
        <v>1125</v>
      </c>
      <c r="H1118" s="57">
        <v>5625</v>
      </c>
      <c r="I1118" s="134">
        <v>44652</v>
      </c>
      <c r="J1118" s="60" t="s">
        <v>19</v>
      </c>
      <c r="K1118" s="68">
        <v>0</v>
      </c>
      <c r="L1118" s="68">
        <v>9</v>
      </c>
      <c r="M1118" s="126">
        <f t="shared" ref="M1118:M1121" si="29">SUM(K1118:L1118)</f>
        <v>9</v>
      </c>
    </row>
    <row r="1119" s="32" customFormat="1" customHeight="1" spans="1:13">
      <c r="A1119" s="125">
        <v>1103</v>
      </c>
      <c r="B1119" s="68" t="s">
        <v>1337</v>
      </c>
      <c r="C1119" s="68" t="s">
        <v>16</v>
      </c>
      <c r="D1119" s="68" t="s">
        <v>1336</v>
      </c>
      <c r="E1119" s="68" t="s">
        <v>18</v>
      </c>
      <c r="F1119" s="69">
        <f t="shared" si="27"/>
        <v>3500</v>
      </c>
      <c r="G1119" s="108">
        <f t="shared" si="28"/>
        <v>875</v>
      </c>
      <c r="H1119" s="57">
        <v>4375</v>
      </c>
      <c r="I1119" s="75">
        <v>44713</v>
      </c>
      <c r="J1119" s="60" t="s">
        <v>19</v>
      </c>
      <c r="K1119" s="68">
        <v>0</v>
      </c>
      <c r="L1119" s="68">
        <v>7</v>
      </c>
      <c r="M1119" s="126">
        <f t="shared" si="29"/>
        <v>7</v>
      </c>
    </row>
    <row r="1120" s="32" customFormat="1" customHeight="1" spans="1:13">
      <c r="A1120" s="125">
        <v>1104</v>
      </c>
      <c r="B1120" s="68" t="s">
        <v>1338</v>
      </c>
      <c r="C1120" s="68" t="s">
        <v>16</v>
      </c>
      <c r="D1120" s="68" t="s">
        <v>1336</v>
      </c>
      <c r="E1120" s="68" t="s">
        <v>18</v>
      </c>
      <c r="F1120" s="69">
        <f t="shared" si="27"/>
        <v>4000</v>
      </c>
      <c r="G1120" s="108">
        <f t="shared" si="28"/>
        <v>1000</v>
      </c>
      <c r="H1120" s="57">
        <v>5000</v>
      </c>
      <c r="I1120" s="75">
        <v>44682</v>
      </c>
      <c r="J1120" s="60" t="s">
        <v>19</v>
      </c>
      <c r="K1120" s="68">
        <v>0</v>
      </c>
      <c r="L1120" s="68">
        <v>8</v>
      </c>
      <c r="M1120" s="126">
        <f t="shared" si="29"/>
        <v>8</v>
      </c>
    </row>
    <row r="1121" s="32" customFormat="1" customHeight="1" spans="1:13">
      <c r="A1121" s="125">
        <v>1105</v>
      </c>
      <c r="B1121" s="68" t="s">
        <v>1339</v>
      </c>
      <c r="C1121" s="68" t="s">
        <v>16</v>
      </c>
      <c r="D1121" s="68" t="s">
        <v>1336</v>
      </c>
      <c r="E1121" s="68" t="s">
        <v>18</v>
      </c>
      <c r="F1121" s="69">
        <f t="shared" si="27"/>
        <v>6000</v>
      </c>
      <c r="G1121" s="108">
        <f t="shared" si="28"/>
        <v>1500</v>
      </c>
      <c r="H1121" s="57">
        <v>7500</v>
      </c>
      <c r="I1121" s="75">
        <v>44562</v>
      </c>
      <c r="J1121" s="60" t="s">
        <v>19</v>
      </c>
      <c r="K1121" s="68">
        <v>0</v>
      </c>
      <c r="L1121" s="68">
        <v>12</v>
      </c>
      <c r="M1121" s="126">
        <f t="shared" si="29"/>
        <v>12</v>
      </c>
    </row>
    <row r="1122" s="32" customFormat="1" customHeight="1" spans="1:13">
      <c r="A1122" s="62" t="s">
        <v>1340</v>
      </c>
      <c r="B1122" s="63"/>
      <c r="C1122" s="63"/>
      <c r="D1122" s="64"/>
      <c r="E1122" s="65"/>
      <c r="F1122" s="66">
        <f t="shared" ref="F1122:H1122" si="30">SUM(F1103:F1121)</f>
        <v>79000</v>
      </c>
      <c r="G1122" s="66">
        <f t="shared" si="30"/>
        <v>19750</v>
      </c>
      <c r="H1122" s="66">
        <f t="shared" si="30"/>
        <v>98750</v>
      </c>
      <c r="I1122" s="74"/>
      <c r="J1122" s="74"/>
      <c r="K1122" s="65"/>
      <c r="L1122" s="65"/>
      <c r="M1122" s="65"/>
    </row>
    <row r="1123" s="32" customFormat="1" customHeight="1" spans="1:13">
      <c r="A1123" s="54">
        <v>1106</v>
      </c>
      <c r="B1123" s="55" t="s">
        <v>1341</v>
      </c>
      <c r="C1123" s="55" t="s">
        <v>16</v>
      </c>
      <c r="D1123" s="56" t="s">
        <v>1342</v>
      </c>
      <c r="E1123" s="149" t="s">
        <v>18</v>
      </c>
      <c r="F1123" s="57">
        <v>1000</v>
      </c>
      <c r="G1123" s="57">
        <f t="shared" ref="G1123:G1186" si="31">F1123*0.25</f>
        <v>250</v>
      </c>
      <c r="H1123" s="57">
        <f t="shared" ref="H1123:H1186" si="32">F1123+G1123</f>
        <v>1250</v>
      </c>
      <c r="I1123" s="59">
        <v>44440</v>
      </c>
      <c r="J1123" s="102">
        <v>44743</v>
      </c>
      <c r="K1123" s="55">
        <v>10</v>
      </c>
      <c r="L1123" s="55">
        <v>2</v>
      </c>
      <c r="M1123" s="55">
        <f t="shared" ref="M1123:M1186" si="33">SUM(K1123:L1123)</f>
        <v>12</v>
      </c>
    </row>
    <row r="1124" s="32" customFormat="1" customHeight="1" spans="1:13">
      <c r="A1124" s="54">
        <v>1107</v>
      </c>
      <c r="B1124" s="55" t="s">
        <v>1343</v>
      </c>
      <c r="C1124" s="55" t="s">
        <v>23</v>
      </c>
      <c r="D1124" s="56" t="s">
        <v>1342</v>
      </c>
      <c r="E1124" s="149" t="s">
        <v>18</v>
      </c>
      <c r="F1124" s="57">
        <v>500</v>
      </c>
      <c r="G1124" s="57">
        <f t="shared" si="31"/>
        <v>125</v>
      </c>
      <c r="H1124" s="57">
        <f t="shared" si="32"/>
        <v>625</v>
      </c>
      <c r="I1124" s="59">
        <v>44409</v>
      </c>
      <c r="J1124" s="102">
        <v>44743</v>
      </c>
      <c r="K1124" s="55">
        <v>11</v>
      </c>
      <c r="L1124" s="55">
        <v>1</v>
      </c>
      <c r="M1124" s="55">
        <f t="shared" si="33"/>
        <v>12</v>
      </c>
    </row>
    <row r="1125" s="32" customFormat="1" customHeight="1" spans="1:13">
      <c r="A1125" s="54">
        <v>1108</v>
      </c>
      <c r="B1125" s="55" t="s">
        <v>1344</v>
      </c>
      <c r="C1125" s="55" t="s">
        <v>23</v>
      </c>
      <c r="D1125" s="56" t="s">
        <v>1345</v>
      </c>
      <c r="E1125" s="55" t="s">
        <v>31</v>
      </c>
      <c r="F1125" s="150">
        <v>1500</v>
      </c>
      <c r="G1125" s="57">
        <f t="shared" si="31"/>
        <v>375</v>
      </c>
      <c r="H1125" s="57">
        <f t="shared" si="32"/>
        <v>1875</v>
      </c>
      <c r="I1125" s="153">
        <v>44075</v>
      </c>
      <c r="J1125" s="154">
        <v>44835</v>
      </c>
      <c r="K1125" s="138">
        <v>25</v>
      </c>
      <c r="L1125" s="138">
        <v>3</v>
      </c>
      <c r="M1125" s="55">
        <f t="shared" si="33"/>
        <v>28</v>
      </c>
    </row>
    <row r="1126" s="32" customFormat="1" customHeight="1" spans="1:13">
      <c r="A1126" s="54">
        <v>1109</v>
      </c>
      <c r="B1126" s="55" t="s">
        <v>1346</v>
      </c>
      <c r="C1126" s="55" t="s">
        <v>23</v>
      </c>
      <c r="D1126" s="56" t="s">
        <v>1345</v>
      </c>
      <c r="E1126" s="55" t="s">
        <v>24</v>
      </c>
      <c r="F1126" s="150">
        <v>3000</v>
      </c>
      <c r="G1126" s="57">
        <f t="shared" si="31"/>
        <v>750</v>
      </c>
      <c r="H1126" s="57">
        <f t="shared" si="32"/>
        <v>3750</v>
      </c>
      <c r="I1126" s="153">
        <v>44075</v>
      </c>
      <c r="J1126" s="154">
        <v>44836</v>
      </c>
      <c r="K1126" s="138">
        <v>25</v>
      </c>
      <c r="L1126" s="138">
        <v>3</v>
      </c>
      <c r="M1126" s="55">
        <f t="shared" si="33"/>
        <v>28</v>
      </c>
    </row>
    <row r="1127" s="32" customFormat="1" customHeight="1" spans="1:13">
      <c r="A1127" s="54">
        <v>1110</v>
      </c>
      <c r="B1127" s="55" t="s">
        <v>1347</v>
      </c>
      <c r="C1127" s="55" t="s">
        <v>23</v>
      </c>
      <c r="D1127" s="56" t="s">
        <v>1345</v>
      </c>
      <c r="E1127" s="55" t="s">
        <v>24</v>
      </c>
      <c r="F1127" s="150">
        <v>3000</v>
      </c>
      <c r="G1127" s="57">
        <f t="shared" si="31"/>
        <v>750</v>
      </c>
      <c r="H1127" s="57">
        <f t="shared" si="32"/>
        <v>3750</v>
      </c>
      <c r="I1127" s="153">
        <v>44075</v>
      </c>
      <c r="J1127" s="154">
        <v>44837</v>
      </c>
      <c r="K1127" s="138">
        <v>25</v>
      </c>
      <c r="L1127" s="138">
        <v>3</v>
      </c>
      <c r="M1127" s="55">
        <f t="shared" si="33"/>
        <v>28</v>
      </c>
    </row>
    <row r="1128" s="32" customFormat="1" customHeight="1" spans="1:13">
      <c r="A1128" s="54">
        <v>1111</v>
      </c>
      <c r="B1128" s="55" t="s">
        <v>1348</v>
      </c>
      <c r="C1128" s="55" t="s">
        <v>23</v>
      </c>
      <c r="D1128" s="56" t="s">
        <v>1345</v>
      </c>
      <c r="E1128" s="55" t="s">
        <v>31</v>
      </c>
      <c r="F1128" s="150">
        <v>1500</v>
      </c>
      <c r="G1128" s="57">
        <f t="shared" si="31"/>
        <v>375</v>
      </c>
      <c r="H1128" s="57">
        <f t="shared" si="32"/>
        <v>1875</v>
      </c>
      <c r="I1128" s="153">
        <v>44423</v>
      </c>
      <c r="J1128" s="154">
        <v>44838</v>
      </c>
      <c r="K1128" s="138">
        <v>14</v>
      </c>
      <c r="L1128" s="138">
        <v>3</v>
      </c>
      <c r="M1128" s="55">
        <f t="shared" si="33"/>
        <v>17</v>
      </c>
    </row>
    <row r="1129" s="32" customFormat="1" customHeight="1" spans="1:13">
      <c r="A1129" s="54">
        <v>1112</v>
      </c>
      <c r="B1129" s="138" t="s">
        <v>1349</v>
      </c>
      <c r="C1129" s="138" t="s">
        <v>23</v>
      </c>
      <c r="D1129" s="138" t="s">
        <v>1345</v>
      </c>
      <c r="E1129" s="138" t="s">
        <v>18</v>
      </c>
      <c r="F1129" s="150">
        <v>5000</v>
      </c>
      <c r="G1129" s="57">
        <f t="shared" si="31"/>
        <v>1250</v>
      </c>
      <c r="H1129" s="57">
        <f t="shared" si="32"/>
        <v>6250</v>
      </c>
      <c r="I1129" s="153">
        <v>44440</v>
      </c>
      <c r="J1129" s="154" t="s">
        <v>19</v>
      </c>
      <c r="K1129" s="138">
        <v>0</v>
      </c>
      <c r="L1129" s="138">
        <v>10</v>
      </c>
      <c r="M1129" s="55">
        <f t="shared" si="33"/>
        <v>10</v>
      </c>
    </row>
    <row r="1130" s="32" customFormat="1" customHeight="1" spans="1:13">
      <c r="A1130" s="54">
        <v>1113</v>
      </c>
      <c r="B1130" s="56" t="s">
        <v>1350</v>
      </c>
      <c r="C1130" s="56" t="s">
        <v>16</v>
      </c>
      <c r="D1130" s="56" t="s">
        <v>1351</v>
      </c>
      <c r="E1130" s="56" t="s">
        <v>18</v>
      </c>
      <c r="F1130" s="90">
        <v>4500</v>
      </c>
      <c r="G1130" s="57">
        <f t="shared" si="31"/>
        <v>1125</v>
      </c>
      <c r="H1130" s="57">
        <f t="shared" si="32"/>
        <v>5625</v>
      </c>
      <c r="I1130" s="59">
        <v>44652</v>
      </c>
      <c r="J1130" s="102" t="s">
        <v>19</v>
      </c>
      <c r="K1130" s="55">
        <v>0</v>
      </c>
      <c r="L1130" s="55">
        <v>9</v>
      </c>
      <c r="M1130" s="55">
        <f t="shared" si="33"/>
        <v>9</v>
      </c>
    </row>
    <row r="1131" s="32" customFormat="1" customHeight="1" spans="1:13">
      <c r="A1131" s="54">
        <v>1114</v>
      </c>
      <c r="B1131" s="56" t="s">
        <v>1352</v>
      </c>
      <c r="C1131" s="56" t="s">
        <v>16</v>
      </c>
      <c r="D1131" s="56" t="s">
        <v>1351</v>
      </c>
      <c r="E1131" s="56" t="s">
        <v>18</v>
      </c>
      <c r="F1131" s="90">
        <v>4000</v>
      </c>
      <c r="G1131" s="57">
        <f t="shared" si="31"/>
        <v>1000</v>
      </c>
      <c r="H1131" s="57">
        <f t="shared" si="32"/>
        <v>5000</v>
      </c>
      <c r="I1131" s="59">
        <v>44683</v>
      </c>
      <c r="J1131" s="102" t="s">
        <v>19</v>
      </c>
      <c r="K1131" s="55">
        <v>0</v>
      </c>
      <c r="L1131" s="55">
        <v>8</v>
      </c>
      <c r="M1131" s="55">
        <f t="shared" si="33"/>
        <v>8</v>
      </c>
    </row>
    <row r="1132" s="32" customFormat="1" customHeight="1" spans="1:13">
      <c r="A1132" s="54">
        <v>1115</v>
      </c>
      <c r="B1132" s="151" t="s">
        <v>1353</v>
      </c>
      <c r="C1132" s="56" t="s">
        <v>16</v>
      </c>
      <c r="D1132" s="56" t="s">
        <v>1351</v>
      </c>
      <c r="E1132" s="56" t="s">
        <v>18</v>
      </c>
      <c r="F1132" s="90">
        <v>4000</v>
      </c>
      <c r="G1132" s="57">
        <f t="shared" si="31"/>
        <v>1000</v>
      </c>
      <c r="H1132" s="57">
        <f t="shared" si="32"/>
        <v>5000</v>
      </c>
      <c r="I1132" s="59">
        <v>44683</v>
      </c>
      <c r="J1132" s="102" t="s">
        <v>19</v>
      </c>
      <c r="K1132" s="55">
        <v>0</v>
      </c>
      <c r="L1132" s="55">
        <v>8</v>
      </c>
      <c r="M1132" s="55">
        <f t="shared" si="33"/>
        <v>8</v>
      </c>
    </row>
    <row r="1133" s="32" customFormat="1" customHeight="1" spans="1:13">
      <c r="A1133" s="54">
        <v>1116</v>
      </c>
      <c r="B1133" s="56" t="s">
        <v>1354</v>
      </c>
      <c r="C1133" s="56" t="s">
        <v>23</v>
      </c>
      <c r="D1133" s="56" t="s">
        <v>1355</v>
      </c>
      <c r="E1133" s="56" t="s">
        <v>18</v>
      </c>
      <c r="F1133" s="57">
        <v>500</v>
      </c>
      <c r="G1133" s="57">
        <f t="shared" si="31"/>
        <v>125</v>
      </c>
      <c r="H1133" s="57">
        <f t="shared" si="32"/>
        <v>625</v>
      </c>
      <c r="I1133" s="59">
        <v>44510</v>
      </c>
      <c r="J1133" s="102">
        <v>44835</v>
      </c>
      <c r="K1133" s="55">
        <v>11</v>
      </c>
      <c r="L1133" s="55">
        <v>1</v>
      </c>
      <c r="M1133" s="55">
        <f t="shared" si="33"/>
        <v>12</v>
      </c>
    </row>
    <row r="1134" s="32" customFormat="1" customHeight="1" spans="1:13">
      <c r="A1134" s="54">
        <v>1117</v>
      </c>
      <c r="B1134" s="56" t="s">
        <v>1356</v>
      </c>
      <c r="C1134" s="56" t="s">
        <v>16</v>
      </c>
      <c r="D1134" s="56" t="s">
        <v>1355</v>
      </c>
      <c r="E1134" s="56" t="s">
        <v>18</v>
      </c>
      <c r="F1134" s="57">
        <v>1000</v>
      </c>
      <c r="G1134" s="57">
        <f t="shared" si="31"/>
        <v>250</v>
      </c>
      <c r="H1134" s="57">
        <f t="shared" si="32"/>
        <v>1250</v>
      </c>
      <c r="I1134" s="59">
        <v>44531</v>
      </c>
      <c r="J1134" s="102">
        <v>44835</v>
      </c>
      <c r="K1134" s="55">
        <v>10</v>
      </c>
      <c r="L1134" s="55">
        <v>2</v>
      </c>
      <c r="M1134" s="55">
        <f t="shared" si="33"/>
        <v>12</v>
      </c>
    </row>
    <row r="1135" s="32" customFormat="1" customHeight="1" spans="1:13">
      <c r="A1135" s="54">
        <v>1118</v>
      </c>
      <c r="B1135" s="55" t="s">
        <v>1357</v>
      </c>
      <c r="C1135" s="55" t="s">
        <v>23</v>
      </c>
      <c r="D1135" s="56" t="s">
        <v>1358</v>
      </c>
      <c r="E1135" s="55" t="s">
        <v>18</v>
      </c>
      <c r="F1135" s="57">
        <v>500</v>
      </c>
      <c r="G1135" s="57">
        <f t="shared" si="31"/>
        <v>125</v>
      </c>
      <c r="H1135" s="57">
        <f t="shared" si="32"/>
        <v>625</v>
      </c>
      <c r="I1135" s="60">
        <v>44501</v>
      </c>
      <c r="J1135" s="102">
        <v>44835</v>
      </c>
      <c r="K1135" s="104">
        <v>11</v>
      </c>
      <c r="L1135" s="55">
        <v>1</v>
      </c>
      <c r="M1135" s="55">
        <f t="shared" si="33"/>
        <v>12</v>
      </c>
    </row>
    <row r="1136" s="32" customFormat="1" customHeight="1" spans="1:13">
      <c r="A1136" s="54">
        <v>1119</v>
      </c>
      <c r="B1136" s="55" t="s">
        <v>1359</v>
      </c>
      <c r="C1136" s="55" t="s">
        <v>23</v>
      </c>
      <c r="D1136" s="56" t="s">
        <v>1358</v>
      </c>
      <c r="E1136" s="55" t="s">
        <v>18</v>
      </c>
      <c r="F1136" s="57">
        <v>1500</v>
      </c>
      <c r="G1136" s="57">
        <f t="shared" si="31"/>
        <v>375</v>
      </c>
      <c r="H1136" s="57">
        <f t="shared" si="32"/>
        <v>1875</v>
      </c>
      <c r="I1136" s="60">
        <v>44562</v>
      </c>
      <c r="J1136" s="102">
        <v>44836</v>
      </c>
      <c r="K1136" s="104">
        <v>9</v>
      </c>
      <c r="L1136" s="55">
        <v>3</v>
      </c>
      <c r="M1136" s="55">
        <f t="shared" si="33"/>
        <v>12</v>
      </c>
    </row>
    <row r="1137" s="32" customFormat="1" customHeight="1" spans="1:13">
      <c r="A1137" s="54">
        <v>1120</v>
      </c>
      <c r="B1137" s="55" t="s">
        <v>1360</v>
      </c>
      <c r="C1137" s="55" t="s">
        <v>16</v>
      </c>
      <c r="D1137" s="56" t="s">
        <v>1358</v>
      </c>
      <c r="E1137" s="55" t="s">
        <v>18</v>
      </c>
      <c r="F1137" s="57">
        <v>1500</v>
      </c>
      <c r="G1137" s="57">
        <f t="shared" si="31"/>
        <v>375</v>
      </c>
      <c r="H1137" s="57">
        <f t="shared" si="32"/>
        <v>1875</v>
      </c>
      <c r="I1137" s="60">
        <v>44197</v>
      </c>
      <c r="J1137" s="102">
        <v>44837</v>
      </c>
      <c r="K1137" s="104">
        <v>9</v>
      </c>
      <c r="L1137" s="55">
        <v>3</v>
      </c>
      <c r="M1137" s="55">
        <f t="shared" si="33"/>
        <v>12</v>
      </c>
    </row>
    <row r="1138" s="33" customFormat="1" customHeight="1" spans="1:13">
      <c r="A1138" s="54">
        <v>1121</v>
      </c>
      <c r="B1138" s="55" t="s">
        <v>1361</v>
      </c>
      <c r="C1138" s="55" t="s">
        <v>16</v>
      </c>
      <c r="D1138" s="56" t="s">
        <v>1358</v>
      </c>
      <c r="E1138" s="55" t="s">
        <v>18</v>
      </c>
      <c r="F1138" s="57">
        <v>500</v>
      </c>
      <c r="G1138" s="57">
        <f t="shared" si="31"/>
        <v>125</v>
      </c>
      <c r="H1138" s="57">
        <f t="shared" si="32"/>
        <v>625</v>
      </c>
      <c r="I1138" s="60">
        <v>44501</v>
      </c>
      <c r="J1138" s="102">
        <v>44838</v>
      </c>
      <c r="K1138" s="104">
        <v>11</v>
      </c>
      <c r="L1138" s="55">
        <v>1</v>
      </c>
      <c r="M1138" s="55">
        <f t="shared" si="33"/>
        <v>12</v>
      </c>
    </row>
    <row r="1139" s="33" customFormat="1" customHeight="1" spans="1:13">
      <c r="A1139" s="54">
        <v>1122</v>
      </c>
      <c r="B1139" s="55" t="s">
        <v>1362</v>
      </c>
      <c r="C1139" s="55" t="s">
        <v>23</v>
      </c>
      <c r="D1139" s="56" t="s">
        <v>1358</v>
      </c>
      <c r="E1139" s="55" t="s">
        <v>18</v>
      </c>
      <c r="F1139" s="57">
        <v>500</v>
      </c>
      <c r="G1139" s="57">
        <f t="shared" si="31"/>
        <v>125</v>
      </c>
      <c r="H1139" s="57">
        <f t="shared" si="32"/>
        <v>625</v>
      </c>
      <c r="I1139" s="60">
        <v>44501</v>
      </c>
      <c r="J1139" s="102">
        <v>44839</v>
      </c>
      <c r="K1139" s="104">
        <v>11</v>
      </c>
      <c r="L1139" s="55">
        <v>1</v>
      </c>
      <c r="M1139" s="55">
        <f t="shared" si="33"/>
        <v>12</v>
      </c>
    </row>
    <row r="1140" s="33" customFormat="1" customHeight="1" spans="1:13">
      <c r="A1140" s="54">
        <v>1123</v>
      </c>
      <c r="B1140" s="55" t="s">
        <v>1363</v>
      </c>
      <c r="C1140" s="55" t="s">
        <v>23</v>
      </c>
      <c r="D1140" s="56" t="s">
        <v>1358</v>
      </c>
      <c r="E1140" s="55" t="s">
        <v>18</v>
      </c>
      <c r="F1140" s="57">
        <v>1500</v>
      </c>
      <c r="G1140" s="57">
        <f t="shared" si="31"/>
        <v>375</v>
      </c>
      <c r="H1140" s="57">
        <f t="shared" si="32"/>
        <v>1875</v>
      </c>
      <c r="I1140" s="59">
        <v>44652</v>
      </c>
      <c r="J1140" s="102">
        <v>44840</v>
      </c>
      <c r="K1140" s="104">
        <v>6</v>
      </c>
      <c r="L1140" s="55">
        <v>3</v>
      </c>
      <c r="M1140" s="55">
        <f t="shared" si="33"/>
        <v>9</v>
      </c>
    </row>
    <row r="1141" s="33" customFormat="1" customHeight="1" spans="1:13">
      <c r="A1141" s="54">
        <v>1124</v>
      </c>
      <c r="B1141" s="55" t="s">
        <v>1364</v>
      </c>
      <c r="C1141" s="55" t="s">
        <v>16</v>
      </c>
      <c r="D1141" s="56" t="s">
        <v>1358</v>
      </c>
      <c r="E1141" s="55" t="s">
        <v>18</v>
      </c>
      <c r="F1141" s="57">
        <v>1500</v>
      </c>
      <c r="G1141" s="57">
        <f t="shared" si="31"/>
        <v>375</v>
      </c>
      <c r="H1141" s="57">
        <f t="shared" si="32"/>
        <v>1875</v>
      </c>
      <c r="I1141" s="59">
        <v>44682</v>
      </c>
      <c r="J1141" s="102">
        <v>44841</v>
      </c>
      <c r="K1141" s="104">
        <v>5</v>
      </c>
      <c r="L1141" s="55">
        <v>3</v>
      </c>
      <c r="M1141" s="55">
        <f t="shared" si="33"/>
        <v>8</v>
      </c>
    </row>
    <row r="1142" s="33" customFormat="1" customHeight="1" spans="1:13">
      <c r="A1142" s="54">
        <v>1125</v>
      </c>
      <c r="B1142" s="55" t="s">
        <v>1365</v>
      </c>
      <c r="C1142" s="55" t="s">
        <v>16</v>
      </c>
      <c r="D1142" s="56" t="s">
        <v>1358</v>
      </c>
      <c r="E1142" s="55" t="s">
        <v>18</v>
      </c>
      <c r="F1142" s="57">
        <v>1500</v>
      </c>
      <c r="G1142" s="57">
        <f t="shared" si="31"/>
        <v>375</v>
      </c>
      <c r="H1142" s="57">
        <f t="shared" si="32"/>
        <v>1875</v>
      </c>
      <c r="I1142" s="59">
        <v>44621</v>
      </c>
      <c r="J1142" s="102">
        <v>44842</v>
      </c>
      <c r="K1142" s="104">
        <v>7</v>
      </c>
      <c r="L1142" s="55">
        <v>3</v>
      </c>
      <c r="M1142" s="55">
        <f t="shared" si="33"/>
        <v>10</v>
      </c>
    </row>
    <row r="1143" s="33" customFormat="1" customHeight="1" spans="1:13">
      <c r="A1143" s="54">
        <v>1126</v>
      </c>
      <c r="B1143" s="55" t="s">
        <v>1366</v>
      </c>
      <c r="C1143" s="55" t="s">
        <v>23</v>
      </c>
      <c r="D1143" s="56" t="s">
        <v>1358</v>
      </c>
      <c r="E1143" s="55" t="s">
        <v>18</v>
      </c>
      <c r="F1143" s="57">
        <v>1500</v>
      </c>
      <c r="G1143" s="57">
        <f t="shared" si="31"/>
        <v>375</v>
      </c>
      <c r="H1143" s="57">
        <f t="shared" si="32"/>
        <v>1875</v>
      </c>
      <c r="I1143" s="59">
        <v>44621</v>
      </c>
      <c r="J1143" s="102">
        <v>44835</v>
      </c>
      <c r="K1143" s="104">
        <v>7</v>
      </c>
      <c r="L1143" s="55">
        <v>3</v>
      </c>
      <c r="M1143" s="55">
        <f t="shared" si="33"/>
        <v>10</v>
      </c>
    </row>
    <row r="1144" s="33" customFormat="1" customHeight="1" spans="1:13">
      <c r="A1144" s="54">
        <v>1127</v>
      </c>
      <c r="B1144" s="55" t="s">
        <v>1367</v>
      </c>
      <c r="C1144" s="55" t="s">
        <v>16</v>
      </c>
      <c r="D1144" s="56" t="s">
        <v>1358</v>
      </c>
      <c r="E1144" s="55" t="s">
        <v>18</v>
      </c>
      <c r="F1144" s="57">
        <v>1500</v>
      </c>
      <c r="G1144" s="57">
        <f t="shared" si="31"/>
        <v>375</v>
      </c>
      <c r="H1144" s="57">
        <f t="shared" si="32"/>
        <v>1875</v>
      </c>
      <c r="I1144" s="59">
        <v>44621</v>
      </c>
      <c r="J1144" s="102">
        <v>44835</v>
      </c>
      <c r="K1144" s="104">
        <v>7</v>
      </c>
      <c r="L1144" s="55">
        <v>3</v>
      </c>
      <c r="M1144" s="55">
        <f t="shared" si="33"/>
        <v>10</v>
      </c>
    </row>
    <row r="1145" s="33" customFormat="1" customHeight="1" spans="1:13">
      <c r="A1145" s="54">
        <v>1128</v>
      </c>
      <c r="B1145" s="55" t="s">
        <v>1368</v>
      </c>
      <c r="C1145" s="55" t="s">
        <v>16</v>
      </c>
      <c r="D1145" s="56" t="s">
        <v>1358</v>
      </c>
      <c r="E1145" s="55" t="s">
        <v>18</v>
      </c>
      <c r="F1145" s="57">
        <v>1500</v>
      </c>
      <c r="G1145" s="57">
        <f t="shared" si="31"/>
        <v>375</v>
      </c>
      <c r="H1145" s="57">
        <f t="shared" si="32"/>
        <v>1875</v>
      </c>
      <c r="I1145" s="59">
        <v>44743</v>
      </c>
      <c r="J1145" s="102">
        <v>44835</v>
      </c>
      <c r="K1145" s="104">
        <v>3</v>
      </c>
      <c r="L1145" s="55">
        <v>3</v>
      </c>
      <c r="M1145" s="55">
        <f t="shared" si="33"/>
        <v>6</v>
      </c>
    </row>
    <row r="1146" s="33" customFormat="1" customHeight="1" spans="1:13">
      <c r="A1146" s="54">
        <v>1129</v>
      </c>
      <c r="B1146" s="56" t="s">
        <v>1369</v>
      </c>
      <c r="C1146" s="56" t="s">
        <v>23</v>
      </c>
      <c r="D1146" s="56" t="s">
        <v>1370</v>
      </c>
      <c r="E1146" s="87" t="s">
        <v>18</v>
      </c>
      <c r="F1146" s="90">
        <v>2500</v>
      </c>
      <c r="G1146" s="57">
        <f t="shared" si="31"/>
        <v>625</v>
      </c>
      <c r="H1146" s="57">
        <f t="shared" si="32"/>
        <v>3125</v>
      </c>
      <c r="I1146" s="60">
        <v>44531</v>
      </c>
      <c r="J1146" s="102">
        <v>44743</v>
      </c>
      <c r="K1146" s="56">
        <v>7</v>
      </c>
      <c r="L1146" s="56">
        <v>5</v>
      </c>
      <c r="M1146" s="55">
        <f t="shared" si="33"/>
        <v>12</v>
      </c>
    </row>
    <row r="1147" s="33" customFormat="1" customHeight="1" spans="1:13">
      <c r="A1147" s="54">
        <v>1130</v>
      </c>
      <c r="B1147" s="56" t="s">
        <v>1371</v>
      </c>
      <c r="C1147" s="56" t="s">
        <v>16</v>
      </c>
      <c r="D1147" s="56" t="s">
        <v>1370</v>
      </c>
      <c r="E1147" s="87" t="s">
        <v>18</v>
      </c>
      <c r="F1147" s="90">
        <v>3000</v>
      </c>
      <c r="G1147" s="57">
        <f t="shared" si="31"/>
        <v>750</v>
      </c>
      <c r="H1147" s="57">
        <f t="shared" si="32"/>
        <v>3750</v>
      </c>
      <c r="I1147" s="86">
        <v>44593</v>
      </c>
      <c r="J1147" s="102">
        <v>44743</v>
      </c>
      <c r="K1147" s="56">
        <v>5</v>
      </c>
      <c r="L1147" s="56">
        <v>6</v>
      </c>
      <c r="M1147" s="55">
        <f t="shared" si="33"/>
        <v>11</v>
      </c>
    </row>
    <row r="1148" s="33" customFormat="1" customHeight="1" spans="1:13">
      <c r="A1148" s="54">
        <v>1131</v>
      </c>
      <c r="B1148" s="55" t="s">
        <v>1372</v>
      </c>
      <c r="C1148" s="55" t="s">
        <v>23</v>
      </c>
      <c r="D1148" s="56" t="s">
        <v>1373</v>
      </c>
      <c r="E1148" s="55" t="s">
        <v>18</v>
      </c>
      <c r="F1148" s="57">
        <v>1000</v>
      </c>
      <c r="G1148" s="57">
        <f t="shared" si="31"/>
        <v>250</v>
      </c>
      <c r="H1148" s="57">
        <f t="shared" si="32"/>
        <v>1250</v>
      </c>
      <c r="I1148" s="59">
        <v>44409</v>
      </c>
      <c r="J1148" s="102">
        <v>44835</v>
      </c>
      <c r="K1148" s="55">
        <v>10</v>
      </c>
      <c r="L1148" s="55">
        <v>2</v>
      </c>
      <c r="M1148" s="55">
        <f t="shared" si="33"/>
        <v>12</v>
      </c>
    </row>
    <row r="1149" s="33" customFormat="1" customHeight="1" spans="1:13">
      <c r="A1149" s="54">
        <v>1132</v>
      </c>
      <c r="B1149" s="55" t="s">
        <v>1374</v>
      </c>
      <c r="C1149" s="55" t="s">
        <v>23</v>
      </c>
      <c r="D1149" s="56" t="s">
        <v>1373</v>
      </c>
      <c r="E1149" s="55" t="s">
        <v>18</v>
      </c>
      <c r="F1149" s="57">
        <v>1000</v>
      </c>
      <c r="G1149" s="57">
        <f t="shared" si="31"/>
        <v>250</v>
      </c>
      <c r="H1149" s="57">
        <f t="shared" si="32"/>
        <v>1250</v>
      </c>
      <c r="I1149" s="59">
        <v>44531</v>
      </c>
      <c r="J1149" s="102">
        <v>44835</v>
      </c>
      <c r="K1149" s="55">
        <v>10</v>
      </c>
      <c r="L1149" s="55">
        <v>2</v>
      </c>
      <c r="M1149" s="55">
        <f t="shared" si="33"/>
        <v>12</v>
      </c>
    </row>
    <row r="1150" s="34" customFormat="1" customHeight="1" spans="1:13">
      <c r="A1150" s="54">
        <v>1133</v>
      </c>
      <c r="B1150" s="55" t="s">
        <v>1375</v>
      </c>
      <c r="C1150" s="55" t="s">
        <v>23</v>
      </c>
      <c r="D1150" s="56" t="s">
        <v>1376</v>
      </c>
      <c r="E1150" s="55" t="s">
        <v>24</v>
      </c>
      <c r="F1150" s="57">
        <v>9000</v>
      </c>
      <c r="G1150" s="57">
        <f t="shared" si="31"/>
        <v>2250</v>
      </c>
      <c r="H1150" s="57">
        <f t="shared" si="32"/>
        <v>11250</v>
      </c>
      <c r="I1150" s="59">
        <v>43922</v>
      </c>
      <c r="J1150" s="102">
        <v>44652</v>
      </c>
      <c r="K1150" s="55">
        <v>21</v>
      </c>
      <c r="L1150" s="55">
        <v>9</v>
      </c>
      <c r="M1150" s="55">
        <f t="shared" si="33"/>
        <v>30</v>
      </c>
    </row>
    <row r="1151" s="34" customFormat="1" customHeight="1" spans="1:13">
      <c r="A1151" s="54">
        <v>1134</v>
      </c>
      <c r="B1151" s="55" t="s">
        <v>1377</v>
      </c>
      <c r="C1151" s="55" t="s">
        <v>16</v>
      </c>
      <c r="D1151" s="56" t="s">
        <v>1378</v>
      </c>
      <c r="E1151" s="55" t="s">
        <v>24</v>
      </c>
      <c r="F1151" s="57">
        <v>12000</v>
      </c>
      <c r="G1151" s="57">
        <f t="shared" si="31"/>
        <v>3000</v>
      </c>
      <c r="H1151" s="57">
        <f t="shared" si="32"/>
        <v>15000</v>
      </c>
      <c r="I1151" s="59">
        <v>44013</v>
      </c>
      <c r="J1151" s="102">
        <v>44562</v>
      </c>
      <c r="K1151" s="55">
        <v>13</v>
      </c>
      <c r="L1151" s="55">
        <v>12</v>
      </c>
      <c r="M1151" s="55">
        <f t="shared" si="33"/>
        <v>25</v>
      </c>
    </row>
    <row r="1152" s="34" customFormat="1" customHeight="1" spans="1:13">
      <c r="A1152" s="54">
        <v>1135</v>
      </c>
      <c r="B1152" s="55" t="s">
        <v>1379</v>
      </c>
      <c r="C1152" s="55" t="s">
        <v>23</v>
      </c>
      <c r="D1152" s="56" t="s">
        <v>1380</v>
      </c>
      <c r="E1152" s="55" t="s">
        <v>18</v>
      </c>
      <c r="F1152" s="57">
        <v>4500</v>
      </c>
      <c r="G1152" s="57">
        <f t="shared" si="31"/>
        <v>1125</v>
      </c>
      <c r="H1152" s="57">
        <f t="shared" si="32"/>
        <v>5625</v>
      </c>
      <c r="I1152" s="59">
        <v>44652</v>
      </c>
      <c r="J1152" s="102" t="s">
        <v>19</v>
      </c>
      <c r="K1152" s="55">
        <v>0</v>
      </c>
      <c r="L1152" s="55">
        <v>9</v>
      </c>
      <c r="M1152" s="55">
        <f t="shared" si="33"/>
        <v>9</v>
      </c>
    </row>
    <row r="1153" s="34" customFormat="1" customHeight="1" spans="1:13">
      <c r="A1153" s="54">
        <v>1136</v>
      </c>
      <c r="B1153" s="55" t="s">
        <v>1381</v>
      </c>
      <c r="C1153" s="55" t="s">
        <v>16</v>
      </c>
      <c r="D1153" s="56" t="s">
        <v>1380</v>
      </c>
      <c r="E1153" s="55" t="s">
        <v>18</v>
      </c>
      <c r="F1153" s="57">
        <v>3000</v>
      </c>
      <c r="G1153" s="57">
        <f t="shared" si="31"/>
        <v>750</v>
      </c>
      <c r="H1153" s="57">
        <f t="shared" si="32"/>
        <v>3750</v>
      </c>
      <c r="I1153" s="59">
        <v>44751</v>
      </c>
      <c r="J1153" s="102">
        <v>44378</v>
      </c>
      <c r="K1153" s="55">
        <v>6</v>
      </c>
      <c r="L1153" s="55">
        <v>6</v>
      </c>
      <c r="M1153" s="55">
        <f t="shared" si="33"/>
        <v>12</v>
      </c>
    </row>
    <row r="1154" s="34" customFormat="1" customHeight="1" spans="1:13">
      <c r="A1154" s="54">
        <v>1137</v>
      </c>
      <c r="B1154" s="55" t="s">
        <v>1382</v>
      </c>
      <c r="C1154" s="55" t="s">
        <v>16</v>
      </c>
      <c r="D1154" s="56" t="s">
        <v>1383</v>
      </c>
      <c r="E1154" s="55" t="s">
        <v>31</v>
      </c>
      <c r="F1154" s="57">
        <v>7000</v>
      </c>
      <c r="G1154" s="57">
        <f t="shared" si="31"/>
        <v>1750</v>
      </c>
      <c r="H1154" s="57">
        <f t="shared" si="32"/>
        <v>8750</v>
      </c>
      <c r="I1154" s="59">
        <v>44501</v>
      </c>
      <c r="J1154" s="102" t="s">
        <v>19</v>
      </c>
      <c r="K1154" s="55">
        <v>0</v>
      </c>
      <c r="L1154" s="55">
        <v>14</v>
      </c>
      <c r="M1154" s="55">
        <f t="shared" si="33"/>
        <v>14</v>
      </c>
    </row>
    <row r="1155" s="34" customFormat="1" customHeight="1" spans="1:13">
      <c r="A1155" s="54">
        <v>1138</v>
      </c>
      <c r="B1155" s="55" t="s">
        <v>1384</v>
      </c>
      <c r="C1155" s="55" t="s">
        <v>23</v>
      </c>
      <c r="D1155" s="56" t="s">
        <v>1383</v>
      </c>
      <c r="E1155" s="55" t="s">
        <v>18</v>
      </c>
      <c r="F1155" s="57">
        <v>2500</v>
      </c>
      <c r="G1155" s="57">
        <f t="shared" si="31"/>
        <v>625</v>
      </c>
      <c r="H1155" s="57">
        <f t="shared" si="32"/>
        <v>3125</v>
      </c>
      <c r="I1155" s="59">
        <v>44287</v>
      </c>
      <c r="J1155" s="102" t="s">
        <v>19</v>
      </c>
      <c r="K1155" s="55">
        <v>0</v>
      </c>
      <c r="L1155" s="55">
        <v>5</v>
      </c>
      <c r="M1155" s="55">
        <f t="shared" si="33"/>
        <v>5</v>
      </c>
    </row>
    <row r="1156" s="34" customFormat="1" customHeight="1" spans="1:13">
      <c r="A1156" s="54">
        <v>1139</v>
      </c>
      <c r="B1156" s="55" t="s">
        <v>1385</v>
      </c>
      <c r="C1156" s="55" t="s">
        <v>23</v>
      </c>
      <c r="D1156" s="56" t="s">
        <v>1383</v>
      </c>
      <c r="E1156" s="55" t="s">
        <v>18</v>
      </c>
      <c r="F1156" s="57">
        <v>2500</v>
      </c>
      <c r="G1156" s="57">
        <f t="shared" si="31"/>
        <v>625</v>
      </c>
      <c r="H1156" s="57">
        <f t="shared" si="32"/>
        <v>3125</v>
      </c>
      <c r="I1156" s="59">
        <v>44287</v>
      </c>
      <c r="J1156" s="102" t="s">
        <v>19</v>
      </c>
      <c r="K1156" s="55">
        <v>0</v>
      </c>
      <c r="L1156" s="55">
        <v>5</v>
      </c>
      <c r="M1156" s="55">
        <f t="shared" si="33"/>
        <v>5</v>
      </c>
    </row>
    <row r="1157" s="34" customFormat="1" customHeight="1" spans="1:13">
      <c r="A1157" s="54">
        <v>1140</v>
      </c>
      <c r="B1157" s="55" t="s">
        <v>1386</v>
      </c>
      <c r="C1157" s="55" t="s">
        <v>16</v>
      </c>
      <c r="D1157" s="56" t="s">
        <v>1383</v>
      </c>
      <c r="E1157" s="55" t="s">
        <v>18</v>
      </c>
      <c r="F1157" s="57">
        <v>6000</v>
      </c>
      <c r="G1157" s="57">
        <f t="shared" si="31"/>
        <v>1500</v>
      </c>
      <c r="H1157" s="57">
        <f t="shared" si="32"/>
        <v>7500</v>
      </c>
      <c r="I1157" s="59">
        <v>44044</v>
      </c>
      <c r="J1157" s="102" t="s">
        <v>19</v>
      </c>
      <c r="K1157" s="55">
        <v>0</v>
      </c>
      <c r="L1157" s="55">
        <v>12</v>
      </c>
      <c r="M1157" s="55">
        <f t="shared" si="33"/>
        <v>12</v>
      </c>
    </row>
    <row r="1158" s="34" customFormat="1" customHeight="1" spans="1:13">
      <c r="A1158" s="54">
        <v>1141</v>
      </c>
      <c r="B1158" s="55" t="s">
        <v>1387</v>
      </c>
      <c r="C1158" s="55" t="s">
        <v>16</v>
      </c>
      <c r="D1158" s="56" t="s">
        <v>1383</v>
      </c>
      <c r="E1158" s="55" t="s">
        <v>18</v>
      </c>
      <c r="F1158" s="57">
        <v>6000</v>
      </c>
      <c r="G1158" s="57">
        <f t="shared" si="31"/>
        <v>1500</v>
      </c>
      <c r="H1158" s="57">
        <f t="shared" si="32"/>
        <v>7500</v>
      </c>
      <c r="I1158" s="59">
        <v>44044</v>
      </c>
      <c r="J1158" s="102" t="s">
        <v>19</v>
      </c>
      <c r="K1158" s="55">
        <v>0</v>
      </c>
      <c r="L1158" s="55">
        <v>12</v>
      </c>
      <c r="M1158" s="55">
        <f t="shared" si="33"/>
        <v>12</v>
      </c>
    </row>
    <row r="1159" s="34" customFormat="1" customHeight="1" spans="1:13">
      <c r="A1159" s="54">
        <v>1142</v>
      </c>
      <c r="B1159" s="55" t="s">
        <v>1388</v>
      </c>
      <c r="C1159" s="55" t="s">
        <v>16</v>
      </c>
      <c r="D1159" s="56" t="s">
        <v>1383</v>
      </c>
      <c r="E1159" s="55" t="s">
        <v>18</v>
      </c>
      <c r="F1159" s="57">
        <v>6000</v>
      </c>
      <c r="G1159" s="57">
        <f t="shared" si="31"/>
        <v>1500</v>
      </c>
      <c r="H1159" s="57">
        <f t="shared" si="32"/>
        <v>7500</v>
      </c>
      <c r="I1159" s="59">
        <v>44501</v>
      </c>
      <c r="J1159" s="102" t="s">
        <v>19</v>
      </c>
      <c r="K1159" s="55">
        <v>0</v>
      </c>
      <c r="L1159" s="55">
        <v>12</v>
      </c>
      <c r="M1159" s="55">
        <f t="shared" si="33"/>
        <v>12</v>
      </c>
    </row>
    <row r="1160" s="34" customFormat="1" customHeight="1" spans="1:13">
      <c r="A1160" s="54">
        <v>1143</v>
      </c>
      <c r="B1160" s="55" t="s">
        <v>1389</v>
      </c>
      <c r="C1160" s="55" t="s">
        <v>16</v>
      </c>
      <c r="D1160" s="56" t="s">
        <v>1383</v>
      </c>
      <c r="E1160" s="55" t="s">
        <v>18</v>
      </c>
      <c r="F1160" s="57">
        <v>6000</v>
      </c>
      <c r="G1160" s="57">
        <f t="shared" si="31"/>
        <v>1500</v>
      </c>
      <c r="H1160" s="57">
        <f t="shared" si="32"/>
        <v>7500</v>
      </c>
      <c r="I1160" s="59">
        <v>44562</v>
      </c>
      <c r="J1160" s="102" t="s">
        <v>19</v>
      </c>
      <c r="K1160" s="55">
        <v>0</v>
      </c>
      <c r="L1160" s="55">
        <v>12</v>
      </c>
      <c r="M1160" s="55">
        <f t="shared" si="33"/>
        <v>12</v>
      </c>
    </row>
    <row r="1161" s="34" customFormat="1" customHeight="1" spans="1:13">
      <c r="A1161" s="54">
        <v>1144</v>
      </c>
      <c r="B1161" s="78" t="s">
        <v>1390</v>
      </c>
      <c r="C1161" s="56" t="s">
        <v>16</v>
      </c>
      <c r="D1161" s="56" t="s">
        <v>1391</v>
      </c>
      <c r="E1161" s="78" t="s">
        <v>31</v>
      </c>
      <c r="F1161" s="90">
        <f t="shared" ref="F1161:F1185" si="34">500*L1161</f>
        <v>1500</v>
      </c>
      <c r="G1161" s="57">
        <f t="shared" si="31"/>
        <v>375</v>
      </c>
      <c r="H1161" s="57">
        <f t="shared" si="32"/>
        <v>1875</v>
      </c>
      <c r="I1161" s="60">
        <v>44317</v>
      </c>
      <c r="J1161" s="86">
        <v>44835</v>
      </c>
      <c r="K1161" s="77">
        <v>17</v>
      </c>
      <c r="L1161" s="107">
        <v>3</v>
      </c>
      <c r="M1161" s="55">
        <f t="shared" si="33"/>
        <v>20</v>
      </c>
    </row>
    <row r="1162" s="34" customFormat="1" customHeight="1" spans="1:13">
      <c r="A1162" s="54">
        <v>1145</v>
      </c>
      <c r="B1162" s="78" t="s">
        <v>1392</v>
      </c>
      <c r="C1162" s="56" t="s">
        <v>16</v>
      </c>
      <c r="D1162" s="56" t="s">
        <v>1391</v>
      </c>
      <c r="E1162" s="78" t="s">
        <v>18</v>
      </c>
      <c r="F1162" s="90">
        <f t="shared" si="34"/>
        <v>1500</v>
      </c>
      <c r="G1162" s="57">
        <f t="shared" si="31"/>
        <v>375</v>
      </c>
      <c r="H1162" s="57">
        <f t="shared" si="32"/>
        <v>1875</v>
      </c>
      <c r="I1162" s="60">
        <v>44562</v>
      </c>
      <c r="J1162" s="86">
        <v>44835</v>
      </c>
      <c r="K1162" s="77">
        <v>9</v>
      </c>
      <c r="L1162" s="107">
        <v>3</v>
      </c>
      <c r="M1162" s="55">
        <f t="shared" si="33"/>
        <v>12</v>
      </c>
    </row>
    <row r="1163" s="34" customFormat="1" customHeight="1" spans="1:13">
      <c r="A1163" s="54">
        <v>1146</v>
      </c>
      <c r="B1163" s="78" t="s">
        <v>1393</v>
      </c>
      <c r="C1163" s="56" t="s">
        <v>16</v>
      </c>
      <c r="D1163" s="56" t="s">
        <v>1391</v>
      </c>
      <c r="E1163" s="78" t="s">
        <v>18</v>
      </c>
      <c r="F1163" s="90">
        <f t="shared" si="34"/>
        <v>500</v>
      </c>
      <c r="G1163" s="57">
        <f t="shared" si="31"/>
        <v>125</v>
      </c>
      <c r="H1163" s="57">
        <f t="shared" si="32"/>
        <v>625</v>
      </c>
      <c r="I1163" s="60">
        <v>44501</v>
      </c>
      <c r="J1163" s="86">
        <v>44835</v>
      </c>
      <c r="K1163" s="77">
        <v>11</v>
      </c>
      <c r="L1163" s="107">
        <v>1</v>
      </c>
      <c r="M1163" s="55">
        <f t="shared" si="33"/>
        <v>12</v>
      </c>
    </row>
    <row r="1164" s="34" customFormat="1" customHeight="1" spans="1:13">
      <c r="A1164" s="54">
        <v>1147</v>
      </c>
      <c r="B1164" s="78" t="s">
        <v>1394</v>
      </c>
      <c r="C1164" s="56" t="s">
        <v>16</v>
      </c>
      <c r="D1164" s="56" t="s">
        <v>1391</v>
      </c>
      <c r="E1164" s="78" t="s">
        <v>18</v>
      </c>
      <c r="F1164" s="90">
        <f t="shared" si="34"/>
        <v>5000</v>
      </c>
      <c r="G1164" s="57">
        <f t="shared" si="31"/>
        <v>1250</v>
      </c>
      <c r="H1164" s="57">
        <f t="shared" si="32"/>
        <v>6250</v>
      </c>
      <c r="I1164" s="60">
        <v>44621</v>
      </c>
      <c r="J1164" s="86" t="s">
        <v>19</v>
      </c>
      <c r="K1164" s="77">
        <v>0</v>
      </c>
      <c r="L1164" s="107">
        <v>10</v>
      </c>
      <c r="M1164" s="55">
        <f t="shared" si="33"/>
        <v>10</v>
      </c>
    </row>
    <row r="1165" s="34" customFormat="1" customHeight="1" spans="1:13">
      <c r="A1165" s="54">
        <v>1148</v>
      </c>
      <c r="B1165" s="56" t="s">
        <v>1395</v>
      </c>
      <c r="C1165" s="56" t="s">
        <v>23</v>
      </c>
      <c r="D1165" s="56" t="s">
        <v>1396</v>
      </c>
      <c r="E1165" s="56" t="s">
        <v>18</v>
      </c>
      <c r="F1165" s="57">
        <f t="shared" si="34"/>
        <v>500</v>
      </c>
      <c r="G1165" s="57">
        <f t="shared" si="31"/>
        <v>125</v>
      </c>
      <c r="H1165" s="57">
        <f t="shared" si="32"/>
        <v>625</v>
      </c>
      <c r="I1165" s="60">
        <v>44501</v>
      </c>
      <c r="J1165" s="102">
        <v>44835</v>
      </c>
      <c r="K1165" s="56">
        <v>11</v>
      </c>
      <c r="L1165" s="56">
        <v>1</v>
      </c>
      <c r="M1165" s="55">
        <f t="shared" si="33"/>
        <v>12</v>
      </c>
    </row>
    <row r="1166" s="34" customFormat="1" customHeight="1" spans="1:13">
      <c r="A1166" s="54">
        <v>1149</v>
      </c>
      <c r="B1166" s="56" t="s">
        <v>1397</v>
      </c>
      <c r="C1166" s="56" t="s">
        <v>23</v>
      </c>
      <c r="D1166" s="56" t="s">
        <v>1396</v>
      </c>
      <c r="E1166" s="99" t="s">
        <v>18</v>
      </c>
      <c r="F1166" s="57">
        <f t="shared" si="34"/>
        <v>500</v>
      </c>
      <c r="G1166" s="57">
        <f t="shared" si="31"/>
        <v>125</v>
      </c>
      <c r="H1166" s="57">
        <f t="shared" si="32"/>
        <v>625</v>
      </c>
      <c r="I1166" s="60">
        <v>44501</v>
      </c>
      <c r="J1166" s="102">
        <v>44835</v>
      </c>
      <c r="K1166" s="56">
        <v>11</v>
      </c>
      <c r="L1166" s="56">
        <v>1</v>
      </c>
      <c r="M1166" s="55">
        <f t="shared" si="33"/>
        <v>12</v>
      </c>
    </row>
    <row r="1167" s="34" customFormat="1" customHeight="1" spans="1:13">
      <c r="A1167" s="54">
        <v>1150</v>
      </c>
      <c r="B1167" s="56" t="s">
        <v>1398</v>
      </c>
      <c r="C1167" s="56" t="s">
        <v>23</v>
      </c>
      <c r="D1167" s="56" t="s">
        <v>1396</v>
      </c>
      <c r="E1167" s="99" t="s">
        <v>18</v>
      </c>
      <c r="F1167" s="57">
        <f t="shared" si="34"/>
        <v>1500</v>
      </c>
      <c r="G1167" s="57">
        <f t="shared" si="31"/>
        <v>375</v>
      </c>
      <c r="H1167" s="57">
        <f t="shared" si="32"/>
        <v>1875</v>
      </c>
      <c r="I1167" s="60">
        <v>44652</v>
      </c>
      <c r="J1167" s="102">
        <v>44835</v>
      </c>
      <c r="K1167" s="56">
        <v>6</v>
      </c>
      <c r="L1167" s="56">
        <v>3</v>
      </c>
      <c r="M1167" s="55">
        <f t="shared" si="33"/>
        <v>9</v>
      </c>
    </row>
    <row r="1168" s="34" customFormat="1" customHeight="1" spans="1:13">
      <c r="A1168" s="54">
        <v>1151</v>
      </c>
      <c r="B1168" s="56" t="s">
        <v>1399</v>
      </c>
      <c r="C1168" s="56" t="s">
        <v>23</v>
      </c>
      <c r="D1168" s="56" t="s">
        <v>1396</v>
      </c>
      <c r="E1168" s="99" t="s">
        <v>18</v>
      </c>
      <c r="F1168" s="57">
        <f t="shared" si="34"/>
        <v>1500</v>
      </c>
      <c r="G1168" s="57">
        <f t="shared" si="31"/>
        <v>375</v>
      </c>
      <c r="H1168" s="57">
        <f t="shared" si="32"/>
        <v>1875</v>
      </c>
      <c r="I1168" s="60">
        <v>44652</v>
      </c>
      <c r="J1168" s="102">
        <v>44835</v>
      </c>
      <c r="K1168" s="56">
        <v>6</v>
      </c>
      <c r="L1168" s="56">
        <v>3</v>
      </c>
      <c r="M1168" s="55">
        <f t="shared" si="33"/>
        <v>9</v>
      </c>
    </row>
    <row r="1169" s="34" customFormat="1" customHeight="1" spans="1:13">
      <c r="A1169" s="54">
        <v>1152</v>
      </c>
      <c r="B1169" s="56" t="s">
        <v>1400</v>
      </c>
      <c r="C1169" s="56" t="s">
        <v>16</v>
      </c>
      <c r="D1169" s="56" t="s">
        <v>1396</v>
      </c>
      <c r="E1169" s="99" t="s">
        <v>18</v>
      </c>
      <c r="F1169" s="57">
        <f t="shared" si="34"/>
        <v>1500</v>
      </c>
      <c r="G1169" s="57">
        <f t="shared" si="31"/>
        <v>375</v>
      </c>
      <c r="H1169" s="57">
        <f t="shared" si="32"/>
        <v>1875</v>
      </c>
      <c r="I1169" s="60">
        <v>44774</v>
      </c>
      <c r="J1169" s="102">
        <v>44835</v>
      </c>
      <c r="K1169" s="56">
        <v>9</v>
      </c>
      <c r="L1169" s="56">
        <v>3</v>
      </c>
      <c r="M1169" s="55">
        <f t="shared" si="33"/>
        <v>12</v>
      </c>
    </row>
    <row r="1170" s="34" customFormat="1" customHeight="1" spans="1:13">
      <c r="A1170" s="54">
        <v>1153</v>
      </c>
      <c r="B1170" s="56" t="s">
        <v>1401</v>
      </c>
      <c r="C1170" s="56" t="s">
        <v>16</v>
      </c>
      <c r="D1170" s="56" t="s">
        <v>1396</v>
      </c>
      <c r="E1170" s="99" t="s">
        <v>31</v>
      </c>
      <c r="F1170" s="57">
        <f t="shared" si="34"/>
        <v>1500</v>
      </c>
      <c r="G1170" s="57">
        <f t="shared" si="31"/>
        <v>375</v>
      </c>
      <c r="H1170" s="57">
        <f t="shared" si="32"/>
        <v>1875</v>
      </c>
      <c r="I1170" s="60">
        <v>44378</v>
      </c>
      <c r="J1170" s="102">
        <v>44835</v>
      </c>
      <c r="K1170" s="56">
        <v>15</v>
      </c>
      <c r="L1170" s="56">
        <v>3</v>
      </c>
      <c r="M1170" s="55">
        <f t="shared" si="33"/>
        <v>18</v>
      </c>
    </row>
    <row r="1171" s="34" customFormat="1" customHeight="1" spans="1:13">
      <c r="A1171" s="54">
        <v>1154</v>
      </c>
      <c r="B1171" s="56" t="s">
        <v>1402</v>
      </c>
      <c r="C1171" s="56" t="s">
        <v>23</v>
      </c>
      <c r="D1171" s="56" t="s">
        <v>1396</v>
      </c>
      <c r="E1171" s="99" t="s">
        <v>18</v>
      </c>
      <c r="F1171" s="57">
        <f t="shared" si="34"/>
        <v>1500</v>
      </c>
      <c r="G1171" s="57">
        <f t="shared" si="31"/>
        <v>375</v>
      </c>
      <c r="H1171" s="57">
        <f t="shared" si="32"/>
        <v>1875</v>
      </c>
      <c r="I1171" s="60">
        <v>44621</v>
      </c>
      <c r="J1171" s="102">
        <v>44835</v>
      </c>
      <c r="K1171" s="56">
        <v>7</v>
      </c>
      <c r="L1171" s="56">
        <v>3</v>
      </c>
      <c r="M1171" s="55">
        <f t="shared" si="33"/>
        <v>10</v>
      </c>
    </row>
    <row r="1172" s="34" customFormat="1" customHeight="1" spans="1:13">
      <c r="A1172" s="54">
        <v>1155</v>
      </c>
      <c r="B1172" s="56" t="s">
        <v>1403</v>
      </c>
      <c r="C1172" s="56" t="s">
        <v>23</v>
      </c>
      <c r="D1172" s="56" t="s">
        <v>1396</v>
      </c>
      <c r="E1172" s="99" t="s">
        <v>18</v>
      </c>
      <c r="F1172" s="57">
        <f t="shared" si="34"/>
        <v>1500</v>
      </c>
      <c r="G1172" s="57">
        <f t="shared" si="31"/>
        <v>375</v>
      </c>
      <c r="H1172" s="57">
        <f t="shared" si="32"/>
        <v>1875</v>
      </c>
      <c r="I1172" s="60">
        <v>44652</v>
      </c>
      <c r="J1172" s="102">
        <v>44835</v>
      </c>
      <c r="K1172" s="56">
        <v>6</v>
      </c>
      <c r="L1172" s="56">
        <v>3</v>
      </c>
      <c r="M1172" s="55">
        <f t="shared" si="33"/>
        <v>9</v>
      </c>
    </row>
    <row r="1173" s="34" customFormat="1" customHeight="1" spans="1:13">
      <c r="A1173" s="54">
        <v>1156</v>
      </c>
      <c r="B1173" s="56" t="s">
        <v>1404</v>
      </c>
      <c r="C1173" s="56" t="s">
        <v>23</v>
      </c>
      <c r="D1173" s="56" t="s">
        <v>1396</v>
      </c>
      <c r="E1173" s="99" t="s">
        <v>18</v>
      </c>
      <c r="F1173" s="57">
        <f t="shared" si="34"/>
        <v>1500</v>
      </c>
      <c r="G1173" s="57">
        <f t="shared" si="31"/>
        <v>375</v>
      </c>
      <c r="H1173" s="57">
        <f t="shared" si="32"/>
        <v>1875</v>
      </c>
      <c r="I1173" s="60">
        <v>44682</v>
      </c>
      <c r="J1173" s="102">
        <v>44835</v>
      </c>
      <c r="K1173" s="56">
        <v>5</v>
      </c>
      <c r="L1173" s="56">
        <v>3</v>
      </c>
      <c r="M1173" s="55">
        <f t="shared" si="33"/>
        <v>8</v>
      </c>
    </row>
    <row r="1174" s="27" customFormat="1" customHeight="1" spans="1:13">
      <c r="A1174" s="54">
        <v>1157</v>
      </c>
      <c r="B1174" s="56" t="s">
        <v>1405</v>
      </c>
      <c r="C1174" s="56" t="s">
        <v>16</v>
      </c>
      <c r="D1174" s="56" t="s">
        <v>1396</v>
      </c>
      <c r="E1174" s="99" t="s">
        <v>18</v>
      </c>
      <c r="F1174" s="57">
        <f t="shared" si="34"/>
        <v>1500</v>
      </c>
      <c r="G1174" s="57">
        <f t="shared" si="31"/>
        <v>375</v>
      </c>
      <c r="H1174" s="57">
        <f t="shared" si="32"/>
        <v>1875</v>
      </c>
      <c r="I1174" s="60">
        <v>44713</v>
      </c>
      <c r="J1174" s="102">
        <v>44835</v>
      </c>
      <c r="K1174" s="56">
        <v>4</v>
      </c>
      <c r="L1174" s="56">
        <v>3</v>
      </c>
      <c r="M1174" s="55">
        <f t="shared" si="33"/>
        <v>7</v>
      </c>
    </row>
    <row r="1175" s="6" customFormat="1" customHeight="1" spans="1:13">
      <c r="A1175" s="54">
        <v>1158</v>
      </c>
      <c r="B1175" s="56" t="s">
        <v>1406</v>
      </c>
      <c r="C1175" s="56" t="s">
        <v>23</v>
      </c>
      <c r="D1175" s="56" t="s">
        <v>1396</v>
      </c>
      <c r="E1175" s="99" t="s">
        <v>18</v>
      </c>
      <c r="F1175" s="57">
        <f t="shared" si="34"/>
        <v>1500</v>
      </c>
      <c r="G1175" s="57">
        <f t="shared" si="31"/>
        <v>375</v>
      </c>
      <c r="H1175" s="57">
        <f t="shared" si="32"/>
        <v>1875</v>
      </c>
      <c r="I1175" s="60">
        <v>44287</v>
      </c>
      <c r="J1175" s="102">
        <v>44562</v>
      </c>
      <c r="K1175" s="55">
        <v>9</v>
      </c>
      <c r="L1175" s="56">
        <v>3</v>
      </c>
      <c r="M1175" s="55">
        <f t="shared" si="33"/>
        <v>12</v>
      </c>
    </row>
    <row r="1176" s="6" customFormat="1" customHeight="1" spans="1:13">
      <c r="A1176" s="54">
        <v>1159</v>
      </c>
      <c r="B1176" s="56" t="s">
        <v>1407</v>
      </c>
      <c r="C1176" s="56" t="s">
        <v>16</v>
      </c>
      <c r="D1176" s="56" t="s">
        <v>1396</v>
      </c>
      <c r="E1176" s="99" t="s">
        <v>18</v>
      </c>
      <c r="F1176" s="57">
        <f t="shared" si="34"/>
        <v>6000</v>
      </c>
      <c r="G1176" s="57">
        <f t="shared" si="31"/>
        <v>1500</v>
      </c>
      <c r="H1176" s="57">
        <f t="shared" si="32"/>
        <v>7500</v>
      </c>
      <c r="I1176" s="60">
        <v>44409</v>
      </c>
      <c r="J1176" s="102" t="s">
        <v>19</v>
      </c>
      <c r="K1176" s="56">
        <v>0</v>
      </c>
      <c r="L1176" s="56">
        <v>12</v>
      </c>
      <c r="M1176" s="55">
        <f t="shared" si="33"/>
        <v>12</v>
      </c>
    </row>
    <row r="1177" s="6" customFormat="1" customHeight="1" spans="1:13">
      <c r="A1177" s="54">
        <v>1160</v>
      </c>
      <c r="B1177" s="56" t="s">
        <v>1408</v>
      </c>
      <c r="C1177" s="56" t="s">
        <v>16</v>
      </c>
      <c r="D1177" s="56" t="s">
        <v>1396</v>
      </c>
      <c r="E1177" s="99" t="s">
        <v>18</v>
      </c>
      <c r="F1177" s="57">
        <f t="shared" si="34"/>
        <v>3000</v>
      </c>
      <c r="G1177" s="57">
        <f t="shared" si="31"/>
        <v>750</v>
      </c>
      <c r="H1177" s="57">
        <f t="shared" si="32"/>
        <v>3750</v>
      </c>
      <c r="I1177" s="60">
        <v>44743</v>
      </c>
      <c r="J1177" s="102" t="s">
        <v>19</v>
      </c>
      <c r="K1177" s="56">
        <v>0</v>
      </c>
      <c r="L1177" s="56">
        <v>6</v>
      </c>
      <c r="M1177" s="55">
        <f t="shared" si="33"/>
        <v>6</v>
      </c>
    </row>
    <row r="1178" s="6" customFormat="1" customHeight="1" spans="1:13">
      <c r="A1178" s="54">
        <v>1161</v>
      </c>
      <c r="B1178" s="56" t="s">
        <v>1409</v>
      </c>
      <c r="C1178" s="56" t="s">
        <v>16</v>
      </c>
      <c r="D1178" s="56" t="s">
        <v>1396</v>
      </c>
      <c r="E1178" s="99" t="s">
        <v>18</v>
      </c>
      <c r="F1178" s="57">
        <f t="shared" si="34"/>
        <v>6000</v>
      </c>
      <c r="G1178" s="57">
        <f t="shared" si="31"/>
        <v>1500</v>
      </c>
      <c r="H1178" s="57">
        <f t="shared" si="32"/>
        <v>7500</v>
      </c>
      <c r="I1178" s="60">
        <v>44562</v>
      </c>
      <c r="J1178" s="102" t="s">
        <v>19</v>
      </c>
      <c r="K1178" s="56">
        <v>0</v>
      </c>
      <c r="L1178" s="56">
        <v>12</v>
      </c>
      <c r="M1178" s="55">
        <f t="shared" si="33"/>
        <v>12</v>
      </c>
    </row>
    <row r="1179" s="6" customFormat="1" customHeight="1" spans="1:13">
      <c r="A1179" s="54">
        <v>1162</v>
      </c>
      <c r="B1179" s="56" t="s">
        <v>1410</v>
      </c>
      <c r="C1179" s="56" t="s">
        <v>16</v>
      </c>
      <c r="D1179" s="56" t="s">
        <v>1396</v>
      </c>
      <c r="E1179" s="99" t="s">
        <v>18</v>
      </c>
      <c r="F1179" s="57">
        <f t="shared" si="34"/>
        <v>500</v>
      </c>
      <c r="G1179" s="57">
        <f t="shared" si="31"/>
        <v>125</v>
      </c>
      <c r="H1179" s="57">
        <f t="shared" si="32"/>
        <v>625</v>
      </c>
      <c r="I1179" s="60">
        <v>44896</v>
      </c>
      <c r="J1179" s="102" t="s">
        <v>19</v>
      </c>
      <c r="K1179" s="56">
        <v>0</v>
      </c>
      <c r="L1179" s="56">
        <v>1</v>
      </c>
      <c r="M1179" s="55">
        <f t="shared" si="33"/>
        <v>1</v>
      </c>
    </row>
    <row r="1180" s="6" customFormat="1" customHeight="1" spans="1:13">
      <c r="A1180" s="54">
        <v>1163</v>
      </c>
      <c r="B1180" s="56" t="s">
        <v>1411</v>
      </c>
      <c r="C1180" s="56" t="s">
        <v>16</v>
      </c>
      <c r="D1180" s="56" t="s">
        <v>1396</v>
      </c>
      <c r="E1180" s="99" t="s">
        <v>18</v>
      </c>
      <c r="F1180" s="57">
        <f t="shared" si="34"/>
        <v>6000</v>
      </c>
      <c r="G1180" s="57">
        <f t="shared" si="31"/>
        <v>1500</v>
      </c>
      <c r="H1180" s="57">
        <f t="shared" si="32"/>
        <v>7500</v>
      </c>
      <c r="I1180" s="60">
        <v>44409</v>
      </c>
      <c r="J1180" s="102" t="s">
        <v>19</v>
      </c>
      <c r="K1180" s="56">
        <v>0</v>
      </c>
      <c r="L1180" s="56">
        <v>12</v>
      </c>
      <c r="M1180" s="55">
        <f t="shared" si="33"/>
        <v>12</v>
      </c>
    </row>
    <row r="1181" s="6" customFormat="1" customHeight="1" spans="1:13">
      <c r="A1181" s="54">
        <v>1164</v>
      </c>
      <c r="B1181" s="56" t="s">
        <v>1412</v>
      </c>
      <c r="C1181" s="56" t="s">
        <v>23</v>
      </c>
      <c r="D1181" s="56" t="s">
        <v>1396</v>
      </c>
      <c r="E1181" s="99" t="s">
        <v>18</v>
      </c>
      <c r="F1181" s="57">
        <f t="shared" si="34"/>
        <v>6000</v>
      </c>
      <c r="G1181" s="57">
        <f t="shared" si="31"/>
        <v>1500</v>
      </c>
      <c r="H1181" s="57">
        <f t="shared" si="32"/>
        <v>7500</v>
      </c>
      <c r="I1181" s="60">
        <v>44501</v>
      </c>
      <c r="J1181" s="102" t="s">
        <v>19</v>
      </c>
      <c r="K1181" s="56">
        <v>0</v>
      </c>
      <c r="L1181" s="56">
        <v>12</v>
      </c>
      <c r="M1181" s="55">
        <f t="shared" si="33"/>
        <v>12</v>
      </c>
    </row>
    <row r="1182" s="6" customFormat="1" customHeight="1" spans="1:13">
      <c r="A1182" s="54">
        <v>1165</v>
      </c>
      <c r="B1182" s="56" t="s">
        <v>1413</v>
      </c>
      <c r="C1182" s="56" t="s">
        <v>16</v>
      </c>
      <c r="D1182" s="56" t="s">
        <v>1396</v>
      </c>
      <c r="E1182" s="99" t="s">
        <v>18</v>
      </c>
      <c r="F1182" s="57">
        <f t="shared" si="34"/>
        <v>3000</v>
      </c>
      <c r="G1182" s="57">
        <f t="shared" si="31"/>
        <v>750</v>
      </c>
      <c r="H1182" s="57">
        <f t="shared" si="32"/>
        <v>3750</v>
      </c>
      <c r="I1182" s="60" t="s">
        <v>27</v>
      </c>
      <c r="J1182" s="102" t="s">
        <v>19</v>
      </c>
      <c r="K1182" s="56">
        <v>0</v>
      </c>
      <c r="L1182" s="56">
        <v>6</v>
      </c>
      <c r="M1182" s="55">
        <f t="shared" si="33"/>
        <v>6</v>
      </c>
    </row>
    <row r="1183" s="6" customFormat="1" customHeight="1" spans="1:13">
      <c r="A1183" s="54">
        <v>1166</v>
      </c>
      <c r="B1183" s="56" t="s">
        <v>1414</v>
      </c>
      <c r="C1183" s="56" t="s">
        <v>16</v>
      </c>
      <c r="D1183" s="56" t="s">
        <v>1396</v>
      </c>
      <c r="E1183" s="99" t="s">
        <v>18</v>
      </c>
      <c r="F1183" s="57">
        <f t="shared" si="34"/>
        <v>3500</v>
      </c>
      <c r="G1183" s="57">
        <f t="shared" si="31"/>
        <v>875</v>
      </c>
      <c r="H1183" s="57">
        <f t="shared" si="32"/>
        <v>4375</v>
      </c>
      <c r="I1183" s="60">
        <v>44713</v>
      </c>
      <c r="J1183" s="102" t="s">
        <v>19</v>
      </c>
      <c r="K1183" s="56">
        <v>0</v>
      </c>
      <c r="L1183" s="56">
        <v>7</v>
      </c>
      <c r="M1183" s="55">
        <f t="shared" si="33"/>
        <v>7</v>
      </c>
    </row>
    <row r="1184" s="6" customFormat="1" customHeight="1" spans="1:13">
      <c r="A1184" s="54">
        <v>1167</v>
      </c>
      <c r="B1184" s="56" t="s">
        <v>1415</v>
      </c>
      <c r="C1184" s="56" t="s">
        <v>16</v>
      </c>
      <c r="D1184" s="56" t="s">
        <v>1396</v>
      </c>
      <c r="E1184" s="99" t="s">
        <v>18</v>
      </c>
      <c r="F1184" s="57">
        <f t="shared" si="34"/>
        <v>3000</v>
      </c>
      <c r="G1184" s="57">
        <f t="shared" si="31"/>
        <v>750</v>
      </c>
      <c r="H1184" s="57">
        <f t="shared" si="32"/>
        <v>3750</v>
      </c>
      <c r="I1184" s="60" t="s">
        <v>27</v>
      </c>
      <c r="J1184" s="102" t="s">
        <v>19</v>
      </c>
      <c r="K1184" s="56">
        <v>0</v>
      </c>
      <c r="L1184" s="56">
        <v>6</v>
      </c>
      <c r="M1184" s="55">
        <f t="shared" si="33"/>
        <v>6</v>
      </c>
    </row>
    <row r="1185" s="6" customFormat="1" customHeight="1" spans="1:13">
      <c r="A1185" s="54">
        <v>1168</v>
      </c>
      <c r="B1185" s="56" t="s">
        <v>1416</v>
      </c>
      <c r="C1185" s="56" t="s">
        <v>16</v>
      </c>
      <c r="D1185" s="56" t="s">
        <v>1396</v>
      </c>
      <c r="E1185" s="99" t="s">
        <v>18</v>
      </c>
      <c r="F1185" s="57">
        <f t="shared" si="34"/>
        <v>3000</v>
      </c>
      <c r="G1185" s="57">
        <f t="shared" si="31"/>
        <v>750</v>
      </c>
      <c r="H1185" s="57">
        <f t="shared" si="32"/>
        <v>3750</v>
      </c>
      <c r="I1185" s="60">
        <v>44743</v>
      </c>
      <c r="J1185" s="102" t="s">
        <v>19</v>
      </c>
      <c r="K1185" s="56">
        <v>0</v>
      </c>
      <c r="L1185" s="56">
        <v>6</v>
      </c>
      <c r="M1185" s="55">
        <f t="shared" si="33"/>
        <v>6</v>
      </c>
    </row>
    <row r="1186" s="6" customFormat="1" customHeight="1" spans="1:13">
      <c r="A1186" s="54">
        <v>1169</v>
      </c>
      <c r="B1186" s="56" t="s">
        <v>1417</v>
      </c>
      <c r="C1186" s="56" t="s">
        <v>16</v>
      </c>
      <c r="D1186" s="56" t="s">
        <v>1396</v>
      </c>
      <c r="E1186" s="99" t="s">
        <v>24</v>
      </c>
      <c r="F1186" s="57">
        <f>1000*L1186</f>
        <v>5000</v>
      </c>
      <c r="G1186" s="57">
        <f t="shared" ref="G1186:G1214" si="35">F1186*0.25</f>
        <v>1250</v>
      </c>
      <c r="H1186" s="57">
        <f t="shared" ref="H1186:H1214" si="36">F1186+G1186</f>
        <v>6250</v>
      </c>
      <c r="I1186" s="60">
        <v>44774</v>
      </c>
      <c r="J1186" s="102" t="s">
        <v>19</v>
      </c>
      <c r="K1186" s="56">
        <v>0</v>
      </c>
      <c r="L1186" s="56">
        <v>5</v>
      </c>
      <c r="M1186" s="55">
        <f t="shared" ref="M1186:M1214" si="37">SUM(K1186:L1186)</f>
        <v>5</v>
      </c>
    </row>
    <row r="1187" s="6" customFormat="1" customHeight="1" spans="1:13">
      <c r="A1187" s="54">
        <v>1170</v>
      </c>
      <c r="B1187" s="56" t="s">
        <v>1418</v>
      </c>
      <c r="C1187" s="56" t="s">
        <v>23</v>
      </c>
      <c r="D1187" s="56" t="s">
        <v>1396</v>
      </c>
      <c r="E1187" s="99" t="s">
        <v>18</v>
      </c>
      <c r="F1187" s="57">
        <f t="shared" ref="F1187:F1205" si="38">500*L1187</f>
        <v>3500</v>
      </c>
      <c r="G1187" s="57">
        <f t="shared" si="35"/>
        <v>875</v>
      </c>
      <c r="H1187" s="57">
        <f t="shared" si="36"/>
        <v>4375</v>
      </c>
      <c r="I1187" s="60">
        <v>44713</v>
      </c>
      <c r="J1187" s="102" t="s">
        <v>19</v>
      </c>
      <c r="K1187" s="56">
        <v>0</v>
      </c>
      <c r="L1187" s="56">
        <v>7</v>
      </c>
      <c r="M1187" s="55">
        <f t="shared" si="37"/>
        <v>7</v>
      </c>
    </row>
    <row r="1188" s="6" customFormat="1" customHeight="1" spans="1:13">
      <c r="A1188" s="54">
        <v>1171</v>
      </c>
      <c r="B1188" s="56" t="s">
        <v>1419</v>
      </c>
      <c r="C1188" s="56" t="s">
        <v>23</v>
      </c>
      <c r="D1188" s="56" t="s">
        <v>1396</v>
      </c>
      <c r="E1188" s="99" t="s">
        <v>18</v>
      </c>
      <c r="F1188" s="57">
        <f t="shared" si="38"/>
        <v>3000</v>
      </c>
      <c r="G1188" s="57">
        <f t="shared" si="35"/>
        <v>750</v>
      </c>
      <c r="H1188" s="57">
        <f t="shared" si="36"/>
        <v>3750</v>
      </c>
      <c r="I1188" s="60">
        <v>44743</v>
      </c>
      <c r="J1188" s="102" t="s">
        <v>19</v>
      </c>
      <c r="K1188" s="56">
        <v>0</v>
      </c>
      <c r="L1188" s="56">
        <v>6</v>
      </c>
      <c r="M1188" s="55">
        <f t="shared" si="37"/>
        <v>6</v>
      </c>
    </row>
    <row r="1189" s="35" customFormat="1" customHeight="1" spans="1:13">
      <c r="A1189" s="54">
        <v>1172</v>
      </c>
      <c r="B1189" s="56" t="s">
        <v>1420</v>
      </c>
      <c r="C1189" s="56" t="s">
        <v>16</v>
      </c>
      <c r="D1189" s="56" t="s">
        <v>1396</v>
      </c>
      <c r="E1189" s="99" t="s">
        <v>18</v>
      </c>
      <c r="F1189" s="57">
        <f t="shared" si="38"/>
        <v>3000</v>
      </c>
      <c r="G1189" s="57">
        <f t="shared" si="35"/>
        <v>750</v>
      </c>
      <c r="H1189" s="57">
        <f t="shared" si="36"/>
        <v>3750</v>
      </c>
      <c r="I1189" s="60">
        <v>44743</v>
      </c>
      <c r="J1189" s="102" t="s">
        <v>19</v>
      </c>
      <c r="K1189" s="56">
        <v>0</v>
      </c>
      <c r="L1189" s="56">
        <v>6</v>
      </c>
      <c r="M1189" s="55">
        <f t="shared" si="37"/>
        <v>6</v>
      </c>
    </row>
    <row r="1190" s="6" customFormat="1" customHeight="1" spans="1:13">
      <c r="A1190" s="54">
        <v>1173</v>
      </c>
      <c r="B1190" s="56" t="s">
        <v>1421</v>
      </c>
      <c r="C1190" s="56" t="s">
        <v>16</v>
      </c>
      <c r="D1190" s="56" t="s">
        <v>1396</v>
      </c>
      <c r="E1190" s="99" t="s">
        <v>18</v>
      </c>
      <c r="F1190" s="57">
        <f t="shared" si="38"/>
        <v>3000</v>
      </c>
      <c r="G1190" s="57">
        <f t="shared" si="35"/>
        <v>750</v>
      </c>
      <c r="H1190" s="57">
        <f t="shared" si="36"/>
        <v>3750</v>
      </c>
      <c r="I1190" s="60">
        <v>44743</v>
      </c>
      <c r="J1190" s="102" t="s">
        <v>19</v>
      </c>
      <c r="K1190" s="56">
        <v>0</v>
      </c>
      <c r="L1190" s="56">
        <v>6</v>
      </c>
      <c r="M1190" s="55">
        <f t="shared" si="37"/>
        <v>6</v>
      </c>
    </row>
    <row r="1191" s="6" customFormat="1" customHeight="1" spans="1:13">
      <c r="A1191" s="54">
        <v>1174</v>
      </c>
      <c r="B1191" s="56" t="s">
        <v>1422</v>
      </c>
      <c r="C1191" s="56" t="s">
        <v>16</v>
      </c>
      <c r="D1191" s="56" t="s">
        <v>1396</v>
      </c>
      <c r="E1191" s="99" t="s">
        <v>18</v>
      </c>
      <c r="F1191" s="57">
        <f t="shared" si="38"/>
        <v>2500</v>
      </c>
      <c r="G1191" s="57">
        <f t="shared" si="35"/>
        <v>625</v>
      </c>
      <c r="H1191" s="57">
        <f t="shared" si="36"/>
        <v>3125</v>
      </c>
      <c r="I1191" s="60">
        <v>44774</v>
      </c>
      <c r="J1191" s="102" t="s">
        <v>19</v>
      </c>
      <c r="K1191" s="56">
        <v>0</v>
      </c>
      <c r="L1191" s="56">
        <v>5</v>
      </c>
      <c r="M1191" s="55">
        <f t="shared" si="37"/>
        <v>5</v>
      </c>
    </row>
    <row r="1192" s="6" customFormat="1" customHeight="1" spans="1:13">
      <c r="A1192" s="54">
        <v>1175</v>
      </c>
      <c r="B1192" s="56" t="s">
        <v>1423</v>
      </c>
      <c r="C1192" s="56" t="s">
        <v>23</v>
      </c>
      <c r="D1192" s="56" t="s">
        <v>1396</v>
      </c>
      <c r="E1192" s="99" t="s">
        <v>18</v>
      </c>
      <c r="F1192" s="57">
        <f t="shared" si="38"/>
        <v>1500</v>
      </c>
      <c r="G1192" s="57">
        <f t="shared" si="35"/>
        <v>375</v>
      </c>
      <c r="H1192" s="57">
        <f t="shared" si="36"/>
        <v>1875</v>
      </c>
      <c r="I1192" s="60">
        <v>44835</v>
      </c>
      <c r="J1192" s="102" t="s">
        <v>19</v>
      </c>
      <c r="K1192" s="56">
        <v>0</v>
      </c>
      <c r="L1192" s="56">
        <v>3</v>
      </c>
      <c r="M1192" s="55">
        <f t="shared" si="37"/>
        <v>3</v>
      </c>
    </row>
    <row r="1193" s="6" customFormat="1" customHeight="1" spans="1:13">
      <c r="A1193" s="54">
        <v>1176</v>
      </c>
      <c r="B1193" s="56" t="s">
        <v>1424</v>
      </c>
      <c r="C1193" s="56" t="s">
        <v>16</v>
      </c>
      <c r="D1193" s="56" t="s">
        <v>1396</v>
      </c>
      <c r="E1193" s="99" t="s">
        <v>18</v>
      </c>
      <c r="F1193" s="57">
        <f t="shared" si="38"/>
        <v>1500</v>
      </c>
      <c r="G1193" s="57">
        <f t="shared" si="35"/>
        <v>375</v>
      </c>
      <c r="H1193" s="57">
        <f t="shared" si="36"/>
        <v>1875</v>
      </c>
      <c r="I1193" s="60">
        <v>44838</v>
      </c>
      <c r="J1193" s="102" t="s">
        <v>19</v>
      </c>
      <c r="K1193" s="56">
        <v>0</v>
      </c>
      <c r="L1193" s="56">
        <v>3</v>
      </c>
      <c r="M1193" s="55">
        <f t="shared" si="37"/>
        <v>3</v>
      </c>
    </row>
    <row r="1194" s="6" customFormat="1" customHeight="1" spans="1:13">
      <c r="A1194" s="54">
        <v>1177</v>
      </c>
      <c r="B1194" s="56" t="s">
        <v>1425</v>
      </c>
      <c r="C1194" s="56" t="s">
        <v>16</v>
      </c>
      <c r="D1194" s="56" t="s">
        <v>1396</v>
      </c>
      <c r="E1194" s="99" t="s">
        <v>18</v>
      </c>
      <c r="F1194" s="57">
        <f t="shared" si="38"/>
        <v>6000</v>
      </c>
      <c r="G1194" s="57">
        <f t="shared" si="35"/>
        <v>1500</v>
      </c>
      <c r="H1194" s="57">
        <f t="shared" si="36"/>
        <v>7500</v>
      </c>
      <c r="I1194" s="60">
        <v>44332</v>
      </c>
      <c r="J1194" s="102" t="s">
        <v>19</v>
      </c>
      <c r="K1194" s="56">
        <v>0</v>
      </c>
      <c r="L1194" s="56">
        <v>12</v>
      </c>
      <c r="M1194" s="55">
        <f t="shared" si="37"/>
        <v>12</v>
      </c>
    </row>
    <row r="1195" s="6" customFormat="1" customHeight="1" spans="1:13">
      <c r="A1195" s="54">
        <v>1178</v>
      </c>
      <c r="B1195" s="56" t="s">
        <v>1426</v>
      </c>
      <c r="C1195" s="56" t="s">
        <v>16</v>
      </c>
      <c r="D1195" s="56" t="s">
        <v>1396</v>
      </c>
      <c r="E1195" s="99" t="s">
        <v>18</v>
      </c>
      <c r="F1195" s="57">
        <f t="shared" si="38"/>
        <v>5000</v>
      </c>
      <c r="G1195" s="57">
        <f t="shared" si="35"/>
        <v>1250</v>
      </c>
      <c r="H1195" s="57">
        <f t="shared" si="36"/>
        <v>6250</v>
      </c>
      <c r="I1195" s="60">
        <v>44621</v>
      </c>
      <c r="J1195" s="102" t="s">
        <v>19</v>
      </c>
      <c r="K1195" s="56">
        <v>0</v>
      </c>
      <c r="L1195" s="56">
        <v>10</v>
      </c>
      <c r="M1195" s="55">
        <f t="shared" si="37"/>
        <v>10</v>
      </c>
    </row>
    <row r="1196" s="11" customFormat="1" customHeight="1" spans="1:13">
      <c r="A1196" s="54">
        <v>1179</v>
      </c>
      <c r="B1196" s="56" t="s">
        <v>1427</v>
      </c>
      <c r="C1196" s="56" t="s">
        <v>16</v>
      </c>
      <c r="D1196" s="56" t="s">
        <v>1396</v>
      </c>
      <c r="E1196" s="99" t="s">
        <v>18</v>
      </c>
      <c r="F1196" s="57">
        <f t="shared" si="38"/>
        <v>1500</v>
      </c>
      <c r="G1196" s="57">
        <f t="shared" si="35"/>
        <v>375</v>
      </c>
      <c r="H1196" s="57">
        <f t="shared" si="36"/>
        <v>1875</v>
      </c>
      <c r="I1196" s="60">
        <v>44835</v>
      </c>
      <c r="J1196" s="102" t="s">
        <v>19</v>
      </c>
      <c r="K1196" s="56">
        <v>0</v>
      </c>
      <c r="L1196" s="56">
        <v>3</v>
      </c>
      <c r="M1196" s="55">
        <f t="shared" si="37"/>
        <v>3</v>
      </c>
    </row>
    <row r="1197" s="8" customFormat="1" customHeight="1" spans="1:13">
      <c r="A1197" s="54">
        <v>1180</v>
      </c>
      <c r="B1197" s="56" t="s">
        <v>1428</v>
      </c>
      <c r="C1197" s="56" t="s">
        <v>16</v>
      </c>
      <c r="D1197" s="56" t="s">
        <v>1396</v>
      </c>
      <c r="E1197" s="99" t="s">
        <v>18</v>
      </c>
      <c r="F1197" s="57">
        <f t="shared" si="38"/>
        <v>3000</v>
      </c>
      <c r="G1197" s="57">
        <f t="shared" si="35"/>
        <v>750</v>
      </c>
      <c r="H1197" s="57">
        <f t="shared" si="36"/>
        <v>3750</v>
      </c>
      <c r="I1197" s="60">
        <v>44743</v>
      </c>
      <c r="J1197" s="102" t="s">
        <v>19</v>
      </c>
      <c r="K1197" s="56">
        <v>0</v>
      </c>
      <c r="L1197" s="56">
        <v>6</v>
      </c>
      <c r="M1197" s="55">
        <f t="shared" si="37"/>
        <v>6</v>
      </c>
    </row>
    <row r="1198" s="8" customFormat="1" customHeight="1" spans="1:13">
      <c r="A1198" s="54">
        <v>1181</v>
      </c>
      <c r="B1198" s="56" t="s">
        <v>1429</v>
      </c>
      <c r="C1198" s="56" t="s">
        <v>16</v>
      </c>
      <c r="D1198" s="56" t="s">
        <v>1396</v>
      </c>
      <c r="E1198" s="99" t="s">
        <v>18</v>
      </c>
      <c r="F1198" s="57">
        <f t="shared" si="38"/>
        <v>1500</v>
      </c>
      <c r="G1198" s="57">
        <f t="shared" si="35"/>
        <v>375</v>
      </c>
      <c r="H1198" s="57">
        <f t="shared" si="36"/>
        <v>1875</v>
      </c>
      <c r="I1198" s="60">
        <v>44835</v>
      </c>
      <c r="J1198" s="102" t="s">
        <v>19</v>
      </c>
      <c r="K1198" s="56">
        <v>0</v>
      </c>
      <c r="L1198" s="56">
        <v>3</v>
      </c>
      <c r="M1198" s="55">
        <f t="shared" si="37"/>
        <v>3</v>
      </c>
    </row>
    <row r="1199" s="8" customFormat="1" customHeight="1" spans="1:13">
      <c r="A1199" s="54">
        <v>1182</v>
      </c>
      <c r="B1199" s="56" t="s">
        <v>1430</v>
      </c>
      <c r="C1199" s="56" t="s">
        <v>16</v>
      </c>
      <c r="D1199" s="56" t="s">
        <v>1396</v>
      </c>
      <c r="E1199" s="99" t="s">
        <v>18</v>
      </c>
      <c r="F1199" s="57">
        <f t="shared" si="38"/>
        <v>1500</v>
      </c>
      <c r="G1199" s="57">
        <f t="shared" si="35"/>
        <v>375</v>
      </c>
      <c r="H1199" s="57">
        <f t="shared" si="36"/>
        <v>1875</v>
      </c>
      <c r="I1199" s="60">
        <v>44835</v>
      </c>
      <c r="J1199" s="102" t="s">
        <v>19</v>
      </c>
      <c r="K1199" s="56">
        <v>0</v>
      </c>
      <c r="L1199" s="56">
        <v>3</v>
      </c>
      <c r="M1199" s="55">
        <f t="shared" si="37"/>
        <v>3</v>
      </c>
    </row>
    <row r="1200" s="8" customFormat="1" customHeight="1" spans="1:13">
      <c r="A1200" s="54">
        <v>1183</v>
      </c>
      <c r="B1200" s="56" t="s">
        <v>1431</v>
      </c>
      <c r="C1200" s="56" t="s">
        <v>16</v>
      </c>
      <c r="D1200" s="56" t="s">
        <v>1396</v>
      </c>
      <c r="E1200" s="99" t="s">
        <v>18</v>
      </c>
      <c r="F1200" s="57">
        <f t="shared" si="38"/>
        <v>500</v>
      </c>
      <c r="G1200" s="57">
        <f t="shared" si="35"/>
        <v>125</v>
      </c>
      <c r="H1200" s="57">
        <f t="shared" si="36"/>
        <v>625</v>
      </c>
      <c r="I1200" s="60" t="s">
        <v>1091</v>
      </c>
      <c r="J1200" s="102" t="s">
        <v>19</v>
      </c>
      <c r="K1200" s="56">
        <v>0</v>
      </c>
      <c r="L1200" s="56">
        <v>1</v>
      </c>
      <c r="M1200" s="55">
        <f t="shared" si="37"/>
        <v>1</v>
      </c>
    </row>
    <row r="1201" s="24" customFormat="1" customHeight="1" spans="1:13">
      <c r="A1201" s="54">
        <v>1184</v>
      </c>
      <c r="B1201" s="56" t="s">
        <v>1432</v>
      </c>
      <c r="C1201" s="56" t="s">
        <v>16</v>
      </c>
      <c r="D1201" s="56" t="s">
        <v>1396</v>
      </c>
      <c r="E1201" s="99" t="s">
        <v>18</v>
      </c>
      <c r="F1201" s="57">
        <f t="shared" si="38"/>
        <v>500</v>
      </c>
      <c r="G1201" s="57">
        <f t="shared" si="35"/>
        <v>125</v>
      </c>
      <c r="H1201" s="57">
        <f t="shared" si="36"/>
        <v>625</v>
      </c>
      <c r="I1201" s="60">
        <v>44896</v>
      </c>
      <c r="J1201" s="102" t="s">
        <v>19</v>
      </c>
      <c r="K1201" s="56">
        <v>0</v>
      </c>
      <c r="L1201" s="56">
        <v>1</v>
      </c>
      <c r="M1201" s="55">
        <f t="shared" si="37"/>
        <v>1</v>
      </c>
    </row>
    <row r="1202" s="11" customFormat="1" customHeight="1" spans="1:13">
      <c r="A1202" s="54">
        <v>1185</v>
      </c>
      <c r="B1202" s="56" t="s">
        <v>1433</v>
      </c>
      <c r="C1202" s="56" t="s">
        <v>16</v>
      </c>
      <c r="D1202" s="56" t="s">
        <v>1396</v>
      </c>
      <c r="E1202" s="99" t="s">
        <v>18</v>
      </c>
      <c r="F1202" s="57">
        <f t="shared" si="38"/>
        <v>1500</v>
      </c>
      <c r="G1202" s="57">
        <f t="shared" si="35"/>
        <v>375</v>
      </c>
      <c r="H1202" s="57">
        <f t="shared" si="36"/>
        <v>1875</v>
      </c>
      <c r="I1202" s="60">
        <v>44835</v>
      </c>
      <c r="J1202" s="102" t="s">
        <v>19</v>
      </c>
      <c r="K1202" s="56">
        <v>0</v>
      </c>
      <c r="L1202" s="56">
        <v>3</v>
      </c>
      <c r="M1202" s="55">
        <f t="shared" si="37"/>
        <v>3</v>
      </c>
    </row>
    <row r="1203" s="8" customFormat="1" customHeight="1" spans="1:13">
      <c r="A1203" s="54">
        <v>1186</v>
      </c>
      <c r="B1203" s="56" t="s">
        <v>1434</v>
      </c>
      <c r="C1203" s="56" t="s">
        <v>16</v>
      </c>
      <c r="D1203" s="56" t="s">
        <v>1396</v>
      </c>
      <c r="E1203" s="99" t="s">
        <v>18</v>
      </c>
      <c r="F1203" s="57">
        <f t="shared" si="38"/>
        <v>500</v>
      </c>
      <c r="G1203" s="57">
        <f t="shared" si="35"/>
        <v>125</v>
      </c>
      <c r="H1203" s="57">
        <f t="shared" si="36"/>
        <v>625</v>
      </c>
      <c r="I1203" s="60" t="s">
        <v>1091</v>
      </c>
      <c r="J1203" s="102" t="s">
        <v>19</v>
      </c>
      <c r="K1203" s="56">
        <v>0</v>
      </c>
      <c r="L1203" s="56">
        <v>1</v>
      </c>
      <c r="M1203" s="55">
        <f t="shared" si="37"/>
        <v>1</v>
      </c>
    </row>
    <row r="1204" s="6" customFormat="1" customHeight="1" spans="1:13">
      <c r="A1204" s="54">
        <v>1187</v>
      </c>
      <c r="B1204" s="56" t="s">
        <v>1435</v>
      </c>
      <c r="C1204" s="56" t="s">
        <v>16</v>
      </c>
      <c r="D1204" s="56" t="s">
        <v>1396</v>
      </c>
      <c r="E1204" s="99" t="s">
        <v>18</v>
      </c>
      <c r="F1204" s="57">
        <f t="shared" si="38"/>
        <v>3000</v>
      </c>
      <c r="G1204" s="57">
        <f t="shared" si="35"/>
        <v>750</v>
      </c>
      <c r="H1204" s="57">
        <f t="shared" si="36"/>
        <v>3750</v>
      </c>
      <c r="I1204" s="60">
        <v>44743</v>
      </c>
      <c r="J1204" s="102" t="s">
        <v>19</v>
      </c>
      <c r="K1204" s="56">
        <v>0</v>
      </c>
      <c r="L1204" s="56">
        <v>6</v>
      </c>
      <c r="M1204" s="55">
        <f t="shared" si="37"/>
        <v>6</v>
      </c>
    </row>
    <row r="1205" s="8" customFormat="1" customHeight="1" spans="1:13">
      <c r="A1205" s="54">
        <v>1188</v>
      </c>
      <c r="B1205" s="56" t="s">
        <v>1436</v>
      </c>
      <c r="C1205" s="56" t="s">
        <v>16</v>
      </c>
      <c r="D1205" s="56" t="s">
        <v>1396</v>
      </c>
      <c r="E1205" s="99" t="s">
        <v>18</v>
      </c>
      <c r="F1205" s="57">
        <f t="shared" si="38"/>
        <v>1500</v>
      </c>
      <c r="G1205" s="57">
        <f t="shared" si="35"/>
        <v>375</v>
      </c>
      <c r="H1205" s="57">
        <f t="shared" si="36"/>
        <v>1875</v>
      </c>
      <c r="I1205" s="60">
        <v>44838</v>
      </c>
      <c r="J1205" s="102" t="s">
        <v>19</v>
      </c>
      <c r="K1205" s="56">
        <v>0</v>
      </c>
      <c r="L1205" s="56">
        <v>3</v>
      </c>
      <c r="M1205" s="55">
        <f t="shared" si="37"/>
        <v>3</v>
      </c>
    </row>
    <row r="1206" s="8" customFormat="1" customHeight="1" spans="1:13">
      <c r="A1206" s="54">
        <v>1189</v>
      </c>
      <c r="B1206" s="56" t="s">
        <v>1437</v>
      </c>
      <c r="C1206" s="56" t="s">
        <v>16</v>
      </c>
      <c r="D1206" s="87" t="s">
        <v>1438</v>
      </c>
      <c r="E1206" s="56" t="s">
        <v>18</v>
      </c>
      <c r="F1206" s="57">
        <v>1500</v>
      </c>
      <c r="G1206" s="57">
        <f t="shared" si="35"/>
        <v>375</v>
      </c>
      <c r="H1206" s="57">
        <f t="shared" si="36"/>
        <v>1875</v>
      </c>
      <c r="I1206" s="59">
        <v>44470</v>
      </c>
      <c r="J1206" s="102">
        <v>44743</v>
      </c>
      <c r="K1206" s="114">
        <v>9</v>
      </c>
      <c r="L1206" s="55">
        <v>3</v>
      </c>
      <c r="M1206" s="55">
        <f t="shared" si="37"/>
        <v>12</v>
      </c>
    </row>
    <row r="1207" s="8" customFormat="1" customHeight="1" spans="1:13">
      <c r="A1207" s="54">
        <v>1190</v>
      </c>
      <c r="B1207" s="56" t="s">
        <v>1439</v>
      </c>
      <c r="C1207" s="56" t="s">
        <v>16</v>
      </c>
      <c r="D1207" s="56" t="s">
        <v>1438</v>
      </c>
      <c r="E1207" s="56" t="s">
        <v>18</v>
      </c>
      <c r="F1207" s="57">
        <v>1500</v>
      </c>
      <c r="G1207" s="57">
        <f t="shared" si="35"/>
        <v>375</v>
      </c>
      <c r="H1207" s="57">
        <f t="shared" si="36"/>
        <v>1875</v>
      </c>
      <c r="I1207" s="59">
        <v>44470</v>
      </c>
      <c r="J1207" s="102">
        <v>44743</v>
      </c>
      <c r="K1207" s="114">
        <v>9</v>
      </c>
      <c r="L1207" s="55">
        <v>3</v>
      </c>
      <c r="M1207" s="55">
        <f t="shared" si="37"/>
        <v>12</v>
      </c>
    </row>
    <row r="1208" s="8" customFormat="1" customHeight="1" spans="1:13">
      <c r="A1208" s="54">
        <v>1191</v>
      </c>
      <c r="B1208" s="56" t="s">
        <v>1440</v>
      </c>
      <c r="C1208" s="56" t="s">
        <v>23</v>
      </c>
      <c r="D1208" s="56" t="s">
        <v>1441</v>
      </c>
      <c r="E1208" s="56" t="s">
        <v>18</v>
      </c>
      <c r="F1208" s="90">
        <f t="shared" ref="F1208:F1212" si="39">500*L1208</f>
        <v>500</v>
      </c>
      <c r="G1208" s="57">
        <f t="shared" si="35"/>
        <v>125</v>
      </c>
      <c r="H1208" s="57">
        <f t="shared" si="36"/>
        <v>625</v>
      </c>
      <c r="I1208" s="60">
        <v>44409</v>
      </c>
      <c r="J1208" s="86" t="s">
        <v>27</v>
      </c>
      <c r="K1208" s="87">
        <v>11</v>
      </c>
      <c r="L1208" s="56">
        <v>1</v>
      </c>
      <c r="M1208" s="55">
        <f t="shared" si="37"/>
        <v>12</v>
      </c>
    </row>
    <row r="1209" s="8" customFormat="1" customHeight="1" spans="1:13">
      <c r="A1209" s="54">
        <v>1192</v>
      </c>
      <c r="B1209" s="56" t="s">
        <v>1442</v>
      </c>
      <c r="C1209" s="56" t="s">
        <v>16</v>
      </c>
      <c r="D1209" s="56" t="s">
        <v>1441</v>
      </c>
      <c r="E1209" s="56" t="s">
        <v>18</v>
      </c>
      <c r="F1209" s="90">
        <f t="shared" si="39"/>
        <v>500</v>
      </c>
      <c r="G1209" s="57">
        <f t="shared" si="35"/>
        <v>125</v>
      </c>
      <c r="H1209" s="57">
        <f t="shared" si="36"/>
        <v>625</v>
      </c>
      <c r="I1209" s="60">
        <v>44409</v>
      </c>
      <c r="J1209" s="86" t="s">
        <v>27</v>
      </c>
      <c r="K1209" s="87">
        <v>11</v>
      </c>
      <c r="L1209" s="56">
        <v>1</v>
      </c>
      <c r="M1209" s="55">
        <f t="shared" si="37"/>
        <v>12</v>
      </c>
    </row>
    <row r="1210" s="6" customFormat="1" customHeight="1" spans="1:13">
      <c r="A1210" s="54">
        <v>1193</v>
      </c>
      <c r="B1210" s="56" t="s">
        <v>38</v>
      </c>
      <c r="C1210" s="56" t="s">
        <v>16</v>
      </c>
      <c r="D1210" s="56" t="s">
        <v>1441</v>
      </c>
      <c r="E1210" s="56" t="s">
        <v>18</v>
      </c>
      <c r="F1210" s="90">
        <f t="shared" si="39"/>
        <v>500</v>
      </c>
      <c r="G1210" s="57">
        <f t="shared" si="35"/>
        <v>125</v>
      </c>
      <c r="H1210" s="57">
        <f t="shared" si="36"/>
        <v>625</v>
      </c>
      <c r="I1210" s="60">
        <v>44409</v>
      </c>
      <c r="J1210" s="86" t="s">
        <v>27</v>
      </c>
      <c r="K1210" s="87">
        <v>11</v>
      </c>
      <c r="L1210" s="56">
        <v>1</v>
      </c>
      <c r="M1210" s="55">
        <f t="shared" si="37"/>
        <v>12</v>
      </c>
    </row>
    <row r="1211" s="6" customFormat="1" customHeight="1" spans="1:13">
      <c r="A1211" s="54">
        <v>1194</v>
      </c>
      <c r="B1211" s="56" t="s">
        <v>1443</v>
      </c>
      <c r="C1211" s="56" t="s">
        <v>16</v>
      </c>
      <c r="D1211" s="56" t="s">
        <v>1441</v>
      </c>
      <c r="E1211" s="56" t="s">
        <v>18</v>
      </c>
      <c r="F1211" s="90">
        <f t="shared" si="39"/>
        <v>500</v>
      </c>
      <c r="G1211" s="57">
        <f t="shared" si="35"/>
        <v>125</v>
      </c>
      <c r="H1211" s="57">
        <f t="shared" si="36"/>
        <v>625</v>
      </c>
      <c r="I1211" s="60">
        <v>44409</v>
      </c>
      <c r="J1211" s="86" t="s">
        <v>27</v>
      </c>
      <c r="K1211" s="87">
        <v>11</v>
      </c>
      <c r="L1211" s="56">
        <v>1</v>
      </c>
      <c r="M1211" s="55">
        <f t="shared" si="37"/>
        <v>12</v>
      </c>
    </row>
    <row r="1212" s="6" customFormat="1" customHeight="1" spans="1:13">
      <c r="A1212" s="54">
        <v>1195</v>
      </c>
      <c r="B1212" s="56" t="s">
        <v>1444</v>
      </c>
      <c r="C1212" s="56" t="s">
        <v>16</v>
      </c>
      <c r="D1212" s="56" t="s">
        <v>1441</v>
      </c>
      <c r="E1212" s="56" t="s">
        <v>18</v>
      </c>
      <c r="F1212" s="90">
        <f t="shared" si="39"/>
        <v>500</v>
      </c>
      <c r="G1212" s="57">
        <f t="shared" si="35"/>
        <v>125</v>
      </c>
      <c r="H1212" s="57">
        <f t="shared" si="36"/>
        <v>625</v>
      </c>
      <c r="I1212" s="60">
        <v>44409</v>
      </c>
      <c r="J1212" s="86" t="s">
        <v>27</v>
      </c>
      <c r="K1212" s="87">
        <v>11</v>
      </c>
      <c r="L1212" s="56">
        <v>1</v>
      </c>
      <c r="M1212" s="55">
        <f t="shared" si="37"/>
        <v>12</v>
      </c>
    </row>
    <row r="1213" s="6" customFormat="1" customHeight="1" spans="1:13">
      <c r="A1213" s="54">
        <v>1196</v>
      </c>
      <c r="B1213" s="56" t="s">
        <v>1445</v>
      </c>
      <c r="C1213" s="56" t="s">
        <v>23</v>
      </c>
      <c r="D1213" s="56" t="s">
        <v>1441</v>
      </c>
      <c r="E1213" s="56" t="s">
        <v>24</v>
      </c>
      <c r="F1213" s="90">
        <f>1000*L1213</f>
        <v>6000</v>
      </c>
      <c r="G1213" s="57">
        <f t="shared" si="35"/>
        <v>1500</v>
      </c>
      <c r="H1213" s="57">
        <f t="shared" si="36"/>
        <v>7500</v>
      </c>
      <c r="I1213" s="60">
        <v>44044</v>
      </c>
      <c r="J1213" s="86" t="s">
        <v>27</v>
      </c>
      <c r="K1213" s="87">
        <v>23</v>
      </c>
      <c r="L1213" s="56">
        <v>6</v>
      </c>
      <c r="M1213" s="55">
        <f t="shared" si="37"/>
        <v>29</v>
      </c>
    </row>
    <row r="1214" s="6" customFormat="1" customHeight="1" spans="1:13">
      <c r="A1214" s="54">
        <v>1197</v>
      </c>
      <c r="B1214" s="56" t="s">
        <v>1446</v>
      </c>
      <c r="C1214" s="56" t="s">
        <v>16</v>
      </c>
      <c r="D1214" s="56" t="s">
        <v>1441</v>
      </c>
      <c r="E1214" s="56" t="s">
        <v>24</v>
      </c>
      <c r="F1214" s="90">
        <v>6000</v>
      </c>
      <c r="G1214" s="57">
        <f t="shared" si="35"/>
        <v>1500</v>
      </c>
      <c r="H1214" s="57">
        <f t="shared" si="36"/>
        <v>7500</v>
      </c>
      <c r="I1214" s="60">
        <v>44013</v>
      </c>
      <c r="J1214" s="86" t="s">
        <v>27</v>
      </c>
      <c r="K1214" s="87">
        <v>24</v>
      </c>
      <c r="L1214" s="56">
        <v>6</v>
      </c>
      <c r="M1214" s="55">
        <f t="shared" si="37"/>
        <v>30</v>
      </c>
    </row>
    <row r="1215" s="6" customFormat="1" customHeight="1" spans="1:13">
      <c r="A1215" s="54">
        <v>1198</v>
      </c>
      <c r="B1215" s="55" t="s">
        <v>1447</v>
      </c>
      <c r="C1215" s="55" t="s">
        <v>16</v>
      </c>
      <c r="D1215" s="56" t="s">
        <v>1441</v>
      </c>
      <c r="E1215" s="56" t="s">
        <v>18</v>
      </c>
      <c r="F1215" s="90">
        <f t="shared" ref="F1215:F1227" si="40">500*L1215</f>
        <v>500</v>
      </c>
      <c r="G1215" s="57">
        <f t="shared" ref="G1215:G1248" si="41">F1215*0.25</f>
        <v>125</v>
      </c>
      <c r="H1215" s="57">
        <f t="shared" ref="H1215:H1248" si="42">F1215+G1215</f>
        <v>625</v>
      </c>
      <c r="I1215" s="59">
        <v>44409</v>
      </c>
      <c r="J1215" s="86" t="s">
        <v>27</v>
      </c>
      <c r="K1215" s="103">
        <v>11</v>
      </c>
      <c r="L1215" s="56">
        <v>1</v>
      </c>
      <c r="M1215" s="55">
        <f t="shared" ref="M1215:M1248" si="43">SUM(K1215:L1215)</f>
        <v>12</v>
      </c>
    </row>
    <row r="1216" s="6" customFormat="1" customHeight="1" spans="1:13">
      <c r="A1216" s="54">
        <v>1199</v>
      </c>
      <c r="B1216" s="56" t="s">
        <v>1448</v>
      </c>
      <c r="C1216" s="56" t="s">
        <v>16</v>
      </c>
      <c r="D1216" s="56" t="s">
        <v>1441</v>
      </c>
      <c r="E1216" s="56" t="s">
        <v>18</v>
      </c>
      <c r="F1216" s="90">
        <f t="shared" si="40"/>
        <v>500</v>
      </c>
      <c r="G1216" s="57">
        <f t="shared" si="41"/>
        <v>125</v>
      </c>
      <c r="H1216" s="57">
        <f t="shared" si="42"/>
        <v>625</v>
      </c>
      <c r="I1216" s="59">
        <v>44409</v>
      </c>
      <c r="J1216" s="86" t="s">
        <v>27</v>
      </c>
      <c r="K1216" s="103">
        <v>11</v>
      </c>
      <c r="L1216" s="56">
        <v>1</v>
      </c>
      <c r="M1216" s="55">
        <f t="shared" si="43"/>
        <v>12</v>
      </c>
    </row>
    <row r="1217" s="6" customFormat="1" customHeight="1" spans="1:13">
      <c r="A1217" s="54">
        <v>1200</v>
      </c>
      <c r="B1217" s="56" t="s">
        <v>1449</v>
      </c>
      <c r="C1217" s="56" t="s">
        <v>16</v>
      </c>
      <c r="D1217" s="56" t="s">
        <v>1441</v>
      </c>
      <c r="E1217" s="56" t="s">
        <v>18</v>
      </c>
      <c r="F1217" s="90">
        <f t="shared" si="40"/>
        <v>500</v>
      </c>
      <c r="G1217" s="57">
        <f t="shared" si="41"/>
        <v>125</v>
      </c>
      <c r="H1217" s="57">
        <f t="shared" si="42"/>
        <v>625</v>
      </c>
      <c r="I1217" s="59">
        <v>44409</v>
      </c>
      <c r="J1217" s="86" t="s">
        <v>27</v>
      </c>
      <c r="K1217" s="103">
        <v>11</v>
      </c>
      <c r="L1217" s="56">
        <v>1</v>
      </c>
      <c r="M1217" s="55">
        <f t="shared" si="43"/>
        <v>12</v>
      </c>
    </row>
    <row r="1218" s="6" customFormat="1" customHeight="1" spans="1:13">
      <c r="A1218" s="54">
        <v>1201</v>
      </c>
      <c r="B1218" s="55" t="s">
        <v>1450</v>
      </c>
      <c r="C1218" s="55" t="s">
        <v>16</v>
      </c>
      <c r="D1218" s="56" t="s">
        <v>1441</v>
      </c>
      <c r="E1218" s="55" t="s">
        <v>31</v>
      </c>
      <c r="F1218" s="90">
        <f t="shared" si="40"/>
        <v>3000</v>
      </c>
      <c r="G1218" s="57">
        <f t="shared" si="41"/>
        <v>750</v>
      </c>
      <c r="H1218" s="57">
        <f t="shared" si="42"/>
        <v>3750</v>
      </c>
      <c r="I1218" s="59">
        <v>44440</v>
      </c>
      <c r="J1218" s="86" t="s">
        <v>27</v>
      </c>
      <c r="K1218" s="114">
        <v>10</v>
      </c>
      <c r="L1218" s="56">
        <v>6</v>
      </c>
      <c r="M1218" s="55">
        <f t="shared" si="43"/>
        <v>16</v>
      </c>
    </row>
    <row r="1219" s="6" customFormat="1" customHeight="1" spans="1:13">
      <c r="A1219" s="54">
        <v>1202</v>
      </c>
      <c r="B1219" s="56" t="s">
        <v>1451</v>
      </c>
      <c r="C1219" s="56" t="s">
        <v>23</v>
      </c>
      <c r="D1219" s="56" t="s">
        <v>1441</v>
      </c>
      <c r="E1219" s="56" t="s">
        <v>18</v>
      </c>
      <c r="F1219" s="90">
        <f t="shared" si="40"/>
        <v>500</v>
      </c>
      <c r="G1219" s="57">
        <f t="shared" si="41"/>
        <v>125</v>
      </c>
      <c r="H1219" s="57">
        <f t="shared" si="42"/>
        <v>625</v>
      </c>
      <c r="I1219" s="59">
        <v>44409</v>
      </c>
      <c r="J1219" s="86" t="s">
        <v>27</v>
      </c>
      <c r="K1219" s="103">
        <v>11</v>
      </c>
      <c r="L1219" s="56">
        <v>1</v>
      </c>
      <c r="M1219" s="55">
        <f t="shared" si="43"/>
        <v>12</v>
      </c>
    </row>
    <row r="1220" s="6" customFormat="1" customHeight="1" spans="1:13">
      <c r="A1220" s="54">
        <v>1203</v>
      </c>
      <c r="B1220" s="56" t="s">
        <v>1452</v>
      </c>
      <c r="C1220" s="56" t="s">
        <v>16</v>
      </c>
      <c r="D1220" s="56" t="s">
        <v>1441</v>
      </c>
      <c r="E1220" s="56" t="s">
        <v>18</v>
      </c>
      <c r="F1220" s="90">
        <f t="shared" si="40"/>
        <v>500</v>
      </c>
      <c r="G1220" s="57">
        <f t="shared" si="41"/>
        <v>125</v>
      </c>
      <c r="H1220" s="57">
        <f t="shared" si="42"/>
        <v>625</v>
      </c>
      <c r="I1220" s="59">
        <v>44409</v>
      </c>
      <c r="J1220" s="86" t="s">
        <v>27</v>
      </c>
      <c r="K1220" s="103">
        <v>11</v>
      </c>
      <c r="L1220" s="56">
        <v>1</v>
      </c>
      <c r="M1220" s="55">
        <f t="shared" si="43"/>
        <v>12</v>
      </c>
    </row>
    <row r="1221" s="6" customFormat="1" customHeight="1" spans="1:13">
      <c r="A1221" s="54">
        <v>1204</v>
      </c>
      <c r="B1221" s="56" t="s">
        <v>1453</v>
      </c>
      <c r="C1221" s="56" t="s">
        <v>23</v>
      </c>
      <c r="D1221" s="56" t="s">
        <v>1441</v>
      </c>
      <c r="E1221" s="56" t="s">
        <v>18</v>
      </c>
      <c r="F1221" s="90">
        <f t="shared" si="40"/>
        <v>500</v>
      </c>
      <c r="G1221" s="57">
        <f t="shared" si="41"/>
        <v>125</v>
      </c>
      <c r="H1221" s="57">
        <f t="shared" si="42"/>
        <v>625</v>
      </c>
      <c r="I1221" s="59">
        <v>44409</v>
      </c>
      <c r="J1221" s="86" t="s">
        <v>27</v>
      </c>
      <c r="K1221" s="103">
        <v>11</v>
      </c>
      <c r="L1221" s="56">
        <v>1</v>
      </c>
      <c r="M1221" s="55">
        <f t="shared" si="43"/>
        <v>12</v>
      </c>
    </row>
    <row r="1222" s="6" customFormat="1" customHeight="1" spans="1:13">
      <c r="A1222" s="54">
        <v>1205</v>
      </c>
      <c r="B1222" s="56" t="s">
        <v>1454</v>
      </c>
      <c r="C1222" s="56" t="s">
        <v>23</v>
      </c>
      <c r="D1222" s="56" t="s">
        <v>1441</v>
      </c>
      <c r="E1222" s="56" t="s">
        <v>18</v>
      </c>
      <c r="F1222" s="90">
        <f t="shared" si="40"/>
        <v>500</v>
      </c>
      <c r="G1222" s="57">
        <f t="shared" si="41"/>
        <v>125</v>
      </c>
      <c r="H1222" s="57">
        <f t="shared" si="42"/>
        <v>625</v>
      </c>
      <c r="I1222" s="59">
        <v>44409</v>
      </c>
      <c r="J1222" s="86" t="s">
        <v>27</v>
      </c>
      <c r="K1222" s="103">
        <v>11</v>
      </c>
      <c r="L1222" s="56">
        <v>1</v>
      </c>
      <c r="M1222" s="55">
        <f t="shared" si="43"/>
        <v>12</v>
      </c>
    </row>
    <row r="1223" s="6" customFormat="1" customHeight="1" spans="1:13">
      <c r="A1223" s="54">
        <v>1206</v>
      </c>
      <c r="B1223" s="56" t="s">
        <v>1455</v>
      </c>
      <c r="C1223" s="56" t="s">
        <v>23</v>
      </c>
      <c r="D1223" s="56" t="s">
        <v>1441</v>
      </c>
      <c r="E1223" s="56" t="s">
        <v>18</v>
      </c>
      <c r="F1223" s="90">
        <f t="shared" si="40"/>
        <v>500</v>
      </c>
      <c r="G1223" s="57">
        <f t="shared" si="41"/>
        <v>125</v>
      </c>
      <c r="H1223" s="57">
        <f t="shared" si="42"/>
        <v>625</v>
      </c>
      <c r="I1223" s="59">
        <v>44409</v>
      </c>
      <c r="J1223" s="86" t="s">
        <v>27</v>
      </c>
      <c r="K1223" s="103">
        <v>11</v>
      </c>
      <c r="L1223" s="56">
        <v>1</v>
      </c>
      <c r="M1223" s="55">
        <f t="shared" si="43"/>
        <v>12</v>
      </c>
    </row>
    <row r="1224" s="23" customFormat="1" customHeight="1" spans="1:13">
      <c r="A1224" s="54">
        <v>1207</v>
      </c>
      <c r="B1224" s="56" t="s">
        <v>1456</v>
      </c>
      <c r="C1224" s="56" t="s">
        <v>16</v>
      </c>
      <c r="D1224" s="56" t="s">
        <v>1441</v>
      </c>
      <c r="E1224" s="56" t="s">
        <v>18</v>
      </c>
      <c r="F1224" s="90">
        <f t="shared" si="40"/>
        <v>500</v>
      </c>
      <c r="G1224" s="57">
        <f t="shared" si="41"/>
        <v>125</v>
      </c>
      <c r="H1224" s="57">
        <f t="shared" si="42"/>
        <v>625</v>
      </c>
      <c r="I1224" s="59">
        <v>44409</v>
      </c>
      <c r="J1224" s="86" t="s">
        <v>27</v>
      </c>
      <c r="K1224" s="103">
        <v>11</v>
      </c>
      <c r="L1224" s="56">
        <v>1</v>
      </c>
      <c r="M1224" s="55">
        <f t="shared" si="43"/>
        <v>12</v>
      </c>
    </row>
    <row r="1225" s="6" customFormat="1" customHeight="1" spans="1:13">
      <c r="A1225" s="54">
        <v>1208</v>
      </c>
      <c r="B1225" s="56" t="s">
        <v>1457</v>
      </c>
      <c r="C1225" s="56" t="s">
        <v>16</v>
      </c>
      <c r="D1225" s="56" t="s">
        <v>1441</v>
      </c>
      <c r="E1225" s="56" t="s">
        <v>18</v>
      </c>
      <c r="F1225" s="90">
        <f t="shared" si="40"/>
        <v>500</v>
      </c>
      <c r="G1225" s="57">
        <f t="shared" si="41"/>
        <v>125</v>
      </c>
      <c r="H1225" s="57">
        <f t="shared" si="42"/>
        <v>625</v>
      </c>
      <c r="I1225" s="59">
        <v>44409</v>
      </c>
      <c r="J1225" s="86" t="s">
        <v>27</v>
      </c>
      <c r="K1225" s="103">
        <v>11</v>
      </c>
      <c r="L1225" s="56">
        <v>1</v>
      </c>
      <c r="M1225" s="55">
        <f t="shared" si="43"/>
        <v>12</v>
      </c>
    </row>
    <row r="1226" s="6" customFormat="1" customHeight="1" spans="1:13">
      <c r="A1226" s="54">
        <v>1209</v>
      </c>
      <c r="B1226" s="56" t="s">
        <v>1458</v>
      </c>
      <c r="C1226" s="56" t="s">
        <v>16</v>
      </c>
      <c r="D1226" s="56" t="s">
        <v>1441</v>
      </c>
      <c r="E1226" s="56" t="s">
        <v>18</v>
      </c>
      <c r="F1226" s="90">
        <f t="shared" si="40"/>
        <v>500</v>
      </c>
      <c r="G1226" s="57">
        <f t="shared" si="41"/>
        <v>125</v>
      </c>
      <c r="H1226" s="57">
        <f t="shared" si="42"/>
        <v>625</v>
      </c>
      <c r="I1226" s="59">
        <v>44409</v>
      </c>
      <c r="J1226" s="86" t="s">
        <v>27</v>
      </c>
      <c r="K1226" s="103">
        <v>11</v>
      </c>
      <c r="L1226" s="56">
        <v>1</v>
      </c>
      <c r="M1226" s="55">
        <f t="shared" si="43"/>
        <v>12</v>
      </c>
    </row>
    <row r="1227" s="6" customFormat="1" customHeight="1" spans="1:13">
      <c r="A1227" s="54">
        <v>1210</v>
      </c>
      <c r="B1227" s="56" t="s">
        <v>1459</v>
      </c>
      <c r="C1227" s="56" t="s">
        <v>16</v>
      </c>
      <c r="D1227" s="56" t="s">
        <v>1441</v>
      </c>
      <c r="E1227" s="56" t="s">
        <v>18</v>
      </c>
      <c r="F1227" s="90">
        <f t="shared" si="40"/>
        <v>1000</v>
      </c>
      <c r="G1227" s="57">
        <f t="shared" si="41"/>
        <v>250</v>
      </c>
      <c r="H1227" s="57">
        <f t="shared" si="42"/>
        <v>1250</v>
      </c>
      <c r="I1227" s="60">
        <v>44440</v>
      </c>
      <c r="J1227" s="86" t="s">
        <v>27</v>
      </c>
      <c r="K1227" s="103">
        <v>10</v>
      </c>
      <c r="L1227" s="56">
        <v>2</v>
      </c>
      <c r="M1227" s="55">
        <f t="shared" si="43"/>
        <v>12</v>
      </c>
    </row>
    <row r="1228" s="36" customFormat="1" customHeight="1" spans="1:13">
      <c r="A1228" s="54">
        <v>1211</v>
      </c>
      <c r="B1228" s="56" t="s">
        <v>1460</v>
      </c>
      <c r="C1228" s="56" t="s">
        <v>16</v>
      </c>
      <c r="D1228" s="56" t="s">
        <v>1441</v>
      </c>
      <c r="E1228" s="56" t="s">
        <v>24</v>
      </c>
      <c r="F1228" s="90">
        <f>1000*L1228</f>
        <v>6000</v>
      </c>
      <c r="G1228" s="57">
        <f t="shared" si="41"/>
        <v>1500</v>
      </c>
      <c r="H1228" s="57">
        <f t="shared" si="42"/>
        <v>7500</v>
      </c>
      <c r="I1228" s="59">
        <v>44409</v>
      </c>
      <c r="J1228" s="86" t="s">
        <v>27</v>
      </c>
      <c r="K1228" s="103">
        <v>11</v>
      </c>
      <c r="L1228" s="56">
        <v>6</v>
      </c>
      <c r="M1228" s="55">
        <f t="shared" si="43"/>
        <v>17</v>
      </c>
    </row>
    <row r="1229" s="36" customFormat="1" customHeight="1" spans="1:13">
      <c r="A1229" s="54">
        <v>1212</v>
      </c>
      <c r="B1229" s="56" t="s">
        <v>1461</v>
      </c>
      <c r="C1229" s="56" t="s">
        <v>23</v>
      </c>
      <c r="D1229" s="56" t="s">
        <v>1441</v>
      </c>
      <c r="E1229" s="56" t="s">
        <v>18</v>
      </c>
      <c r="F1229" s="90">
        <f t="shared" ref="F1229:F1234" si="44">500*L1229</f>
        <v>1000</v>
      </c>
      <c r="G1229" s="57">
        <f t="shared" si="41"/>
        <v>250</v>
      </c>
      <c r="H1229" s="57">
        <f t="shared" si="42"/>
        <v>1250</v>
      </c>
      <c r="I1229" s="59">
        <v>44440</v>
      </c>
      <c r="J1229" s="86" t="s">
        <v>27</v>
      </c>
      <c r="K1229" s="103">
        <v>10</v>
      </c>
      <c r="L1229" s="56">
        <v>2</v>
      </c>
      <c r="M1229" s="55">
        <f t="shared" si="43"/>
        <v>12</v>
      </c>
    </row>
    <row r="1230" s="36" customFormat="1" customHeight="1" spans="1:13">
      <c r="A1230" s="54">
        <v>1213</v>
      </c>
      <c r="B1230" s="56" t="s">
        <v>1462</v>
      </c>
      <c r="C1230" s="56" t="s">
        <v>16</v>
      </c>
      <c r="D1230" s="56" t="s">
        <v>1441</v>
      </c>
      <c r="E1230" s="56" t="s">
        <v>18</v>
      </c>
      <c r="F1230" s="90">
        <f t="shared" si="44"/>
        <v>500</v>
      </c>
      <c r="G1230" s="57">
        <f t="shared" si="41"/>
        <v>125</v>
      </c>
      <c r="H1230" s="57">
        <f t="shared" si="42"/>
        <v>625</v>
      </c>
      <c r="I1230" s="59">
        <v>44409</v>
      </c>
      <c r="J1230" s="86" t="s">
        <v>27</v>
      </c>
      <c r="K1230" s="103">
        <v>11</v>
      </c>
      <c r="L1230" s="56">
        <v>1</v>
      </c>
      <c r="M1230" s="55">
        <f t="shared" si="43"/>
        <v>12</v>
      </c>
    </row>
    <row r="1231" s="36" customFormat="1" customHeight="1" spans="1:13">
      <c r="A1231" s="54">
        <v>1214</v>
      </c>
      <c r="B1231" s="56" t="s">
        <v>1463</v>
      </c>
      <c r="C1231" s="56" t="s">
        <v>16</v>
      </c>
      <c r="D1231" s="56" t="s">
        <v>1441</v>
      </c>
      <c r="E1231" s="56" t="s">
        <v>18</v>
      </c>
      <c r="F1231" s="90">
        <f t="shared" si="44"/>
        <v>500</v>
      </c>
      <c r="G1231" s="57">
        <f t="shared" si="41"/>
        <v>125</v>
      </c>
      <c r="H1231" s="57">
        <f t="shared" si="42"/>
        <v>625</v>
      </c>
      <c r="I1231" s="59">
        <v>44409</v>
      </c>
      <c r="J1231" s="86" t="s">
        <v>27</v>
      </c>
      <c r="K1231" s="103">
        <v>11</v>
      </c>
      <c r="L1231" s="56">
        <v>1</v>
      </c>
      <c r="M1231" s="55">
        <f t="shared" si="43"/>
        <v>12</v>
      </c>
    </row>
    <row r="1232" s="36" customFormat="1" customHeight="1" spans="1:13">
      <c r="A1232" s="54">
        <v>1215</v>
      </c>
      <c r="B1232" s="56" t="s">
        <v>1464</v>
      </c>
      <c r="C1232" s="56" t="s">
        <v>16</v>
      </c>
      <c r="D1232" s="56" t="s">
        <v>1441</v>
      </c>
      <c r="E1232" s="56" t="s">
        <v>18</v>
      </c>
      <c r="F1232" s="90">
        <f t="shared" si="44"/>
        <v>500</v>
      </c>
      <c r="G1232" s="57">
        <f t="shared" si="41"/>
        <v>125</v>
      </c>
      <c r="H1232" s="57">
        <f t="shared" si="42"/>
        <v>625</v>
      </c>
      <c r="I1232" s="59">
        <v>44409</v>
      </c>
      <c r="J1232" s="86" t="s">
        <v>27</v>
      </c>
      <c r="K1232" s="103">
        <v>11</v>
      </c>
      <c r="L1232" s="56">
        <v>1</v>
      </c>
      <c r="M1232" s="55">
        <f t="shared" si="43"/>
        <v>12</v>
      </c>
    </row>
    <row r="1233" s="36" customFormat="1" customHeight="1" spans="1:13">
      <c r="A1233" s="54">
        <v>1216</v>
      </c>
      <c r="B1233" s="56" t="s">
        <v>1465</v>
      </c>
      <c r="C1233" s="56" t="s">
        <v>16</v>
      </c>
      <c r="D1233" s="56" t="s">
        <v>1441</v>
      </c>
      <c r="E1233" s="56" t="s">
        <v>31</v>
      </c>
      <c r="F1233" s="90">
        <f t="shared" si="44"/>
        <v>3000</v>
      </c>
      <c r="G1233" s="57">
        <f t="shared" si="41"/>
        <v>750</v>
      </c>
      <c r="H1233" s="57">
        <f t="shared" si="42"/>
        <v>3750</v>
      </c>
      <c r="I1233" s="59">
        <v>44409</v>
      </c>
      <c r="J1233" s="86" t="s">
        <v>27</v>
      </c>
      <c r="K1233" s="103">
        <v>11</v>
      </c>
      <c r="L1233" s="56">
        <v>6</v>
      </c>
      <c r="M1233" s="55">
        <f t="shared" si="43"/>
        <v>17</v>
      </c>
    </row>
    <row r="1234" s="36" customFormat="1" customHeight="1" spans="1:13">
      <c r="A1234" s="54">
        <v>1217</v>
      </c>
      <c r="B1234" s="56" t="s">
        <v>1466</v>
      </c>
      <c r="C1234" s="56" t="s">
        <v>16</v>
      </c>
      <c r="D1234" s="56" t="s">
        <v>1441</v>
      </c>
      <c r="E1234" s="56" t="s">
        <v>18</v>
      </c>
      <c r="F1234" s="90">
        <f t="shared" si="44"/>
        <v>500</v>
      </c>
      <c r="G1234" s="57">
        <f t="shared" si="41"/>
        <v>125</v>
      </c>
      <c r="H1234" s="57">
        <f t="shared" si="42"/>
        <v>625</v>
      </c>
      <c r="I1234" s="59">
        <v>44409</v>
      </c>
      <c r="J1234" s="86" t="s">
        <v>27</v>
      </c>
      <c r="K1234" s="103">
        <v>11</v>
      </c>
      <c r="L1234" s="56">
        <v>1</v>
      </c>
      <c r="M1234" s="55">
        <f t="shared" si="43"/>
        <v>12</v>
      </c>
    </row>
    <row r="1235" s="36" customFormat="1" customHeight="1" spans="1:13">
      <c r="A1235" s="54">
        <v>1218</v>
      </c>
      <c r="B1235" s="56" t="s">
        <v>1467</v>
      </c>
      <c r="C1235" s="56" t="s">
        <v>16</v>
      </c>
      <c r="D1235" s="56" t="s">
        <v>1441</v>
      </c>
      <c r="E1235" s="55" t="s">
        <v>24</v>
      </c>
      <c r="F1235" s="90">
        <f>1000*L1235</f>
        <v>6000</v>
      </c>
      <c r="G1235" s="57">
        <f t="shared" si="41"/>
        <v>1500</v>
      </c>
      <c r="H1235" s="57">
        <f t="shared" si="42"/>
        <v>7500</v>
      </c>
      <c r="I1235" s="59">
        <v>44409</v>
      </c>
      <c r="J1235" s="86" t="s">
        <v>27</v>
      </c>
      <c r="K1235" s="103">
        <v>11</v>
      </c>
      <c r="L1235" s="56">
        <v>6</v>
      </c>
      <c r="M1235" s="55">
        <f t="shared" si="43"/>
        <v>17</v>
      </c>
    </row>
    <row r="1236" s="36" customFormat="1" customHeight="1" spans="1:13">
      <c r="A1236" s="54">
        <v>1219</v>
      </c>
      <c r="B1236" s="56" t="s">
        <v>1468</v>
      </c>
      <c r="C1236" s="56" t="s">
        <v>23</v>
      </c>
      <c r="D1236" s="56" t="s">
        <v>1441</v>
      </c>
      <c r="E1236" s="56" t="s">
        <v>18</v>
      </c>
      <c r="F1236" s="90">
        <f t="shared" ref="F1236:F1246" si="45">500*L1236</f>
        <v>1000</v>
      </c>
      <c r="G1236" s="57">
        <f t="shared" si="41"/>
        <v>250</v>
      </c>
      <c r="H1236" s="57">
        <f t="shared" si="42"/>
        <v>1250</v>
      </c>
      <c r="I1236" s="59">
        <v>44440</v>
      </c>
      <c r="J1236" s="86" t="s">
        <v>27</v>
      </c>
      <c r="K1236" s="103">
        <v>10</v>
      </c>
      <c r="L1236" s="56">
        <v>2</v>
      </c>
      <c r="M1236" s="55">
        <f t="shared" si="43"/>
        <v>12</v>
      </c>
    </row>
    <row r="1237" s="37" customFormat="1" customHeight="1" spans="1:13">
      <c r="A1237" s="54">
        <v>1220</v>
      </c>
      <c r="B1237" s="56" t="s">
        <v>1469</v>
      </c>
      <c r="C1237" s="56" t="s">
        <v>16</v>
      </c>
      <c r="D1237" s="56" t="s">
        <v>1441</v>
      </c>
      <c r="E1237" s="56" t="s">
        <v>18</v>
      </c>
      <c r="F1237" s="90">
        <f t="shared" si="45"/>
        <v>1000</v>
      </c>
      <c r="G1237" s="57">
        <f t="shared" si="41"/>
        <v>250</v>
      </c>
      <c r="H1237" s="57">
        <f t="shared" si="42"/>
        <v>1250</v>
      </c>
      <c r="I1237" s="59">
        <v>44440</v>
      </c>
      <c r="J1237" s="86" t="s">
        <v>27</v>
      </c>
      <c r="K1237" s="103">
        <v>10</v>
      </c>
      <c r="L1237" s="56">
        <v>2</v>
      </c>
      <c r="M1237" s="55">
        <f t="shared" si="43"/>
        <v>12</v>
      </c>
    </row>
    <row r="1238" s="37" customFormat="1" customHeight="1" spans="1:13">
      <c r="A1238" s="54">
        <v>1221</v>
      </c>
      <c r="B1238" s="56" t="s">
        <v>1470</v>
      </c>
      <c r="C1238" s="56" t="s">
        <v>16</v>
      </c>
      <c r="D1238" s="56" t="s">
        <v>1441</v>
      </c>
      <c r="E1238" s="56" t="s">
        <v>18</v>
      </c>
      <c r="F1238" s="90">
        <f t="shared" si="45"/>
        <v>1000</v>
      </c>
      <c r="G1238" s="57">
        <f t="shared" si="41"/>
        <v>250</v>
      </c>
      <c r="H1238" s="57">
        <f t="shared" si="42"/>
        <v>1250</v>
      </c>
      <c r="I1238" s="59">
        <v>44440</v>
      </c>
      <c r="J1238" s="86" t="s">
        <v>27</v>
      </c>
      <c r="K1238" s="103">
        <v>10</v>
      </c>
      <c r="L1238" s="56">
        <v>2</v>
      </c>
      <c r="M1238" s="55">
        <f t="shared" si="43"/>
        <v>12</v>
      </c>
    </row>
    <row r="1239" s="37" customFormat="1" customHeight="1" spans="1:13">
      <c r="A1239" s="54">
        <v>1222</v>
      </c>
      <c r="B1239" s="56" t="s">
        <v>1471</v>
      </c>
      <c r="C1239" s="56" t="s">
        <v>23</v>
      </c>
      <c r="D1239" s="56" t="s">
        <v>1441</v>
      </c>
      <c r="E1239" s="56" t="s">
        <v>18</v>
      </c>
      <c r="F1239" s="90">
        <f t="shared" si="45"/>
        <v>2000</v>
      </c>
      <c r="G1239" s="57">
        <f t="shared" si="41"/>
        <v>500</v>
      </c>
      <c r="H1239" s="57">
        <f t="shared" si="42"/>
        <v>2500</v>
      </c>
      <c r="I1239" s="59">
        <v>44501</v>
      </c>
      <c r="J1239" s="86" t="s">
        <v>27</v>
      </c>
      <c r="K1239" s="77">
        <v>8</v>
      </c>
      <c r="L1239" s="56">
        <v>4</v>
      </c>
      <c r="M1239" s="55">
        <f t="shared" si="43"/>
        <v>12</v>
      </c>
    </row>
    <row r="1240" s="37" customFormat="1" customHeight="1" spans="1:13">
      <c r="A1240" s="54">
        <v>1223</v>
      </c>
      <c r="B1240" s="56" t="s">
        <v>1472</v>
      </c>
      <c r="C1240" s="56" t="s">
        <v>16</v>
      </c>
      <c r="D1240" s="56" t="s">
        <v>1441</v>
      </c>
      <c r="E1240" s="56" t="s">
        <v>18</v>
      </c>
      <c r="F1240" s="90">
        <f t="shared" si="45"/>
        <v>500</v>
      </c>
      <c r="G1240" s="57">
        <f t="shared" si="41"/>
        <v>125</v>
      </c>
      <c r="H1240" s="57">
        <f t="shared" si="42"/>
        <v>625</v>
      </c>
      <c r="I1240" s="59">
        <v>44409</v>
      </c>
      <c r="J1240" s="86" t="s">
        <v>27</v>
      </c>
      <c r="K1240" s="103">
        <v>11</v>
      </c>
      <c r="L1240" s="56">
        <v>1</v>
      </c>
      <c r="M1240" s="55">
        <f t="shared" si="43"/>
        <v>12</v>
      </c>
    </row>
    <row r="1241" s="37" customFormat="1" customHeight="1" spans="1:13">
      <c r="A1241" s="54">
        <v>1224</v>
      </c>
      <c r="B1241" s="56" t="s">
        <v>1473</v>
      </c>
      <c r="C1241" s="56" t="s">
        <v>16</v>
      </c>
      <c r="D1241" s="56" t="s">
        <v>1441</v>
      </c>
      <c r="E1241" s="56" t="s">
        <v>18</v>
      </c>
      <c r="F1241" s="90">
        <f t="shared" si="45"/>
        <v>500</v>
      </c>
      <c r="G1241" s="57">
        <f t="shared" si="41"/>
        <v>125</v>
      </c>
      <c r="H1241" s="57">
        <f t="shared" si="42"/>
        <v>625</v>
      </c>
      <c r="I1241" s="59">
        <v>44409</v>
      </c>
      <c r="J1241" s="86" t="s">
        <v>27</v>
      </c>
      <c r="K1241" s="103">
        <v>11</v>
      </c>
      <c r="L1241" s="56">
        <v>1</v>
      </c>
      <c r="M1241" s="55">
        <f t="shared" si="43"/>
        <v>12</v>
      </c>
    </row>
    <row r="1242" s="37" customFormat="1" customHeight="1" spans="1:13">
      <c r="A1242" s="54">
        <v>1225</v>
      </c>
      <c r="B1242" s="55" t="s">
        <v>1474</v>
      </c>
      <c r="C1242" s="56" t="s">
        <v>23</v>
      </c>
      <c r="D1242" s="56" t="s">
        <v>1441</v>
      </c>
      <c r="E1242" s="56" t="s">
        <v>18</v>
      </c>
      <c r="F1242" s="90">
        <f t="shared" si="45"/>
        <v>1000</v>
      </c>
      <c r="G1242" s="57">
        <f t="shared" si="41"/>
        <v>250</v>
      </c>
      <c r="H1242" s="57">
        <f t="shared" si="42"/>
        <v>1250</v>
      </c>
      <c r="I1242" s="59">
        <v>44440</v>
      </c>
      <c r="J1242" s="86" t="s">
        <v>27</v>
      </c>
      <c r="K1242" s="103">
        <v>10</v>
      </c>
      <c r="L1242" s="56">
        <v>2</v>
      </c>
      <c r="M1242" s="55">
        <f t="shared" si="43"/>
        <v>12</v>
      </c>
    </row>
    <row r="1243" s="37" customFormat="1" customHeight="1" spans="1:13">
      <c r="A1243" s="54">
        <v>1226</v>
      </c>
      <c r="B1243" s="55" t="s">
        <v>1475</v>
      </c>
      <c r="C1243" s="55" t="s">
        <v>16</v>
      </c>
      <c r="D1243" s="56" t="s">
        <v>1441</v>
      </c>
      <c r="E1243" s="56" t="s">
        <v>18</v>
      </c>
      <c r="F1243" s="90">
        <f t="shared" si="45"/>
        <v>500</v>
      </c>
      <c r="G1243" s="57">
        <f t="shared" si="41"/>
        <v>125</v>
      </c>
      <c r="H1243" s="57">
        <f t="shared" si="42"/>
        <v>625</v>
      </c>
      <c r="I1243" s="59">
        <v>44409</v>
      </c>
      <c r="J1243" s="86" t="s">
        <v>27</v>
      </c>
      <c r="K1243" s="103">
        <v>11</v>
      </c>
      <c r="L1243" s="56">
        <v>1</v>
      </c>
      <c r="M1243" s="55">
        <f t="shared" si="43"/>
        <v>12</v>
      </c>
    </row>
    <row r="1244" s="37" customFormat="1" customHeight="1" spans="1:13">
      <c r="A1244" s="54">
        <v>1227</v>
      </c>
      <c r="B1244" s="55" t="s">
        <v>1476</v>
      </c>
      <c r="C1244" s="55" t="s">
        <v>23</v>
      </c>
      <c r="D1244" s="56" t="s">
        <v>1441</v>
      </c>
      <c r="E1244" s="56" t="s">
        <v>18</v>
      </c>
      <c r="F1244" s="90">
        <f t="shared" si="45"/>
        <v>1000</v>
      </c>
      <c r="G1244" s="57">
        <f t="shared" si="41"/>
        <v>250</v>
      </c>
      <c r="H1244" s="57">
        <f t="shared" si="42"/>
        <v>1250</v>
      </c>
      <c r="I1244" s="59">
        <v>44440</v>
      </c>
      <c r="J1244" s="86" t="s">
        <v>27</v>
      </c>
      <c r="K1244" s="103">
        <v>10</v>
      </c>
      <c r="L1244" s="56">
        <v>2</v>
      </c>
      <c r="M1244" s="55">
        <f t="shared" si="43"/>
        <v>12</v>
      </c>
    </row>
    <row r="1245" s="37" customFormat="1" customHeight="1" spans="1:13">
      <c r="A1245" s="54">
        <v>1228</v>
      </c>
      <c r="B1245" s="55" t="s">
        <v>1477</v>
      </c>
      <c r="C1245" s="55" t="s">
        <v>16</v>
      </c>
      <c r="D1245" s="56" t="s">
        <v>1441</v>
      </c>
      <c r="E1245" s="56" t="s">
        <v>18</v>
      </c>
      <c r="F1245" s="90">
        <f t="shared" si="45"/>
        <v>1000</v>
      </c>
      <c r="G1245" s="57">
        <f t="shared" si="41"/>
        <v>250</v>
      </c>
      <c r="H1245" s="57">
        <f t="shared" si="42"/>
        <v>1250</v>
      </c>
      <c r="I1245" s="59">
        <v>44440</v>
      </c>
      <c r="J1245" s="86" t="s">
        <v>27</v>
      </c>
      <c r="K1245" s="103">
        <v>10</v>
      </c>
      <c r="L1245" s="56">
        <v>2</v>
      </c>
      <c r="M1245" s="55">
        <f t="shared" si="43"/>
        <v>12</v>
      </c>
    </row>
    <row r="1246" s="37" customFormat="1" customHeight="1" spans="1:13">
      <c r="A1246" s="54">
        <v>1229</v>
      </c>
      <c r="B1246" s="55" t="s">
        <v>1478</v>
      </c>
      <c r="C1246" s="55" t="s">
        <v>16</v>
      </c>
      <c r="D1246" s="56" t="s">
        <v>1441</v>
      </c>
      <c r="E1246" s="56" t="s">
        <v>18</v>
      </c>
      <c r="F1246" s="90">
        <f t="shared" si="45"/>
        <v>500</v>
      </c>
      <c r="G1246" s="57">
        <f t="shared" si="41"/>
        <v>125</v>
      </c>
      <c r="H1246" s="57">
        <f t="shared" si="42"/>
        <v>625</v>
      </c>
      <c r="I1246" s="59">
        <v>44409</v>
      </c>
      <c r="J1246" s="86" t="s">
        <v>27</v>
      </c>
      <c r="K1246" s="103">
        <v>11</v>
      </c>
      <c r="L1246" s="56">
        <v>1</v>
      </c>
      <c r="M1246" s="55">
        <f t="shared" si="43"/>
        <v>12</v>
      </c>
    </row>
    <row r="1247" s="37" customFormat="1" customHeight="1" spans="1:13">
      <c r="A1247" s="54">
        <v>1230</v>
      </c>
      <c r="B1247" s="55" t="s">
        <v>1479</v>
      </c>
      <c r="C1247" s="55" t="s">
        <v>16</v>
      </c>
      <c r="D1247" s="56" t="s">
        <v>1441</v>
      </c>
      <c r="E1247" s="56" t="s">
        <v>18</v>
      </c>
      <c r="F1247" s="90">
        <v>3000</v>
      </c>
      <c r="G1247" s="57">
        <f t="shared" si="41"/>
        <v>750</v>
      </c>
      <c r="H1247" s="57">
        <f t="shared" si="42"/>
        <v>3750</v>
      </c>
      <c r="I1247" s="59">
        <v>44562</v>
      </c>
      <c r="J1247" s="86" t="s">
        <v>27</v>
      </c>
      <c r="K1247" s="103">
        <v>6</v>
      </c>
      <c r="L1247" s="56">
        <v>6</v>
      </c>
      <c r="M1247" s="55">
        <f t="shared" si="43"/>
        <v>12</v>
      </c>
    </row>
    <row r="1248" s="37" customFormat="1" customHeight="1" spans="1:13">
      <c r="A1248" s="54">
        <v>1231</v>
      </c>
      <c r="B1248" s="55" t="s">
        <v>1480</v>
      </c>
      <c r="C1248" s="55" t="s">
        <v>16</v>
      </c>
      <c r="D1248" s="56" t="s">
        <v>1441</v>
      </c>
      <c r="E1248" s="56" t="s">
        <v>18</v>
      </c>
      <c r="F1248" s="90">
        <v>3000</v>
      </c>
      <c r="G1248" s="57">
        <f t="shared" si="41"/>
        <v>750</v>
      </c>
      <c r="H1248" s="57">
        <f t="shared" si="42"/>
        <v>3750</v>
      </c>
      <c r="I1248" s="59">
        <v>44562</v>
      </c>
      <c r="J1248" s="86" t="s">
        <v>27</v>
      </c>
      <c r="K1248" s="103">
        <v>6</v>
      </c>
      <c r="L1248" s="56">
        <v>6</v>
      </c>
      <c r="M1248" s="55">
        <f t="shared" si="43"/>
        <v>12</v>
      </c>
    </row>
    <row r="1249" s="37" customFormat="1" customHeight="1" spans="1:13">
      <c r="A1249" s="54">
        <v>1232</v>
      </c>
      <c r="B1249" s="55" t="s">
        <v>1481</v>
      </c>
      <c r="C1249" s="55" t="s">
        <v>16</v>
      </c>
      <c r="D1249" s="56" t="s">
        <v>1441</v>
      </c>
      <c r="E1249" s="56" t="s">
        <v>18</v>
      </c>
      <c r="F1249" s="90">
        <v>3000</v>
      </c>
      <c r="G1249" s="57">
        <f t="shared" ref="G1249:G1284" si="46">F1249*0.25</f>
        <v>750</v>
      </c>
      <c r="H1249" s="57">
        <f t="shared" ref="H1249:H1284" si="47">F1249+G1249</f>
        <v>3750</v>
      </c>
      <c r="I1249" s="59">
        <v>44562</v>
      </c>
      <c r="J1249" s="86" t="s">
        <v>27</v>
      </c>
      <c r="K1249" s="103">
        <v>6</v>
      </c>
      <c r="L1249" s="56">
        <v>6</v>
      </c>
      <c r="M1249" s="55">
        <f t="shared" ref="M1249:M1285" si="48">SUM(K1249:L1249)</f>
        <v>12</v>
      </c>
    </row>
    <row r="1250" s="37" customFormat="1" customHeight="1" spans="1:13">
      <c r="A1250" s="54">
        <v>1233</v>
      </c>
      <c r="B1250" s="55" t="s">
        <v>1482</v>
      </c>
      <c r="C1250" s="55" t="s">
        <v>16</v>
      </c>
      <c r="D1250" s="56" t="s">
        <v>1441</v>
      </c>
      <c r="E1250" s="56" t="s">
        <v>18</v>
      </c>
      <c r="F1250" s="90">
        <f t="shared" ref="F1250:F1259" si="49">500*L1250</f>
        <v>3000</v>
      </c>
      <c r="G1250" s="57">
        <f t="shared" si="46"/>
        <v>750</v>
      </c>
      <c r="H1250" s="57">
        <f t="shared" si="47"/>
        <v>3750</v>
      </c>
      <c r="I1250" s="59">
        <v>44652</v>
      </c>
      <c r="J1250" s="86" t="s">
        <v>27</v>
      </c>
      <c r="K1250" s="103">
        <v>3</v>
      </c>
      <c r="L1250" s="56">
        <v>6</v>
      </c>
      <c r="M1250" s="55">
        <f t="shared" si="48"/>
        <v>9</v>
      </c>
    </row>
    <row r="1251" s="37" customFormat="1" customHeight="1" spans="1:13">
      <c r="A1251" s="54">
        <v>1234</v>
      </c>
      <c r="B1251" s="55" t="s">
        <v>1483</v>
      </c>
      <c r="C1251" s="55" t="s">
        <v>23</v>
      </c>
      <c r="D1251" s="56" t="s">
        <v>1441</v>
      </c>
      <c r="E1251" s="56" t="s">
        <v>18</v>
      </c>
      <c r="F1251" s="90">
        <f t="shared" si="49"/>
        <v>3000</v>
      </c>
      <c r="G1251" s="57">
        <f t="shared" si="46"/>
        <v>750</v>
      </c>
      <c r="H1251" s="57">
        <f t="shared" si="47"/>
        <v>3750</v>
      </c>
      <c r="I1251" s="59">
        <v>44652</v>
      </c>
      <c r="J1251" s="86" t="s">
        <v>27</v>
      </c>
      <c r="K1251" s="103">
        <v>3</v>
      </c>
      <c r="L1251" s="56">
        <v>6</v>
      </c>
      <c r="M1251" s="55">
        <f t="shared" si="48"/>
        <v>9</v>
      </c>
    </row>
    <row r="1252" s="37" customFormat="1" customHeight="1" spans="1:13">
      <c r="A1252" s="54">
        <v>1235</v>
      </c>
      <c r="B1252" s="55" t="s">
        <v>1484</v>
      </c>
      <c r="C1252" s="55" t="s">
        <v>23</v>
      </c>
      <c r="D1252" s="56" t="s">
        <v>1441</v>
      </c>
      <c r="E1252" s="56" t="s">
        <v>18</v>
      </c>
      <c r="F1252" s="90">
        <f t="shared" si="49"/>
        <v>3000</v>
      </c>
      <c r="G1252" s="57">
        <f t="shared" si="46"/>
        <v>750</v>
      </c>
      <c r="H1252" s="57">
        <f t="shared" si="47"/>
        <v>3750</v>
      </c>
      <c r="I1252" s="59">
        <v>44621</v>
      </c>
      <c r="J1252" s="86" t="s">
        <v>27</v>
      </c>
      <c r="K1252" s="103">
        <v>4</v>
      </c>
      <c r="L1252" s="56">
        <v>6</v>
      </c>
      <c r="M1252" s="55">
        <f t="shared" si="48"/>
        <v>10</v>
      </c>
    </row>
    <row r="1253" s="37" customFormat="1" customHeight="1" spans="1:13">
      <c r="A1253" s="54">
        <v>1236</v>
      </c>
      <c r="B1253" s="55" t="s">
        <v>1485</v>
      </c>
      <c r="C1253" s="55" t="s">
        <v>16</v>
      </c>
      <c r="D1253" s="56" t="s">
        <v>1441</v>
      </c>
      <c r="E1253" s="56" t="s">
        <v>18</v>
      </c>
      <c r="F1253" s="90">
        <f t="shared" si="49"/>
        <v>3000</v>
      </c>
      <c r="G1253" s="57">
        <f t="shared" si="46"/>
        <v>750</v>
      </c>
      <c r="H1253" s="57">
        <f t="shared" si="47"/>
        <v>3750</v>
      </c>
      <c r="I1253" s="59">
        <v>44565</v>
      </c>
      <c r="J1253" s="86" t="s">
        <v>27</v>
      </c>
      <c r="K1253" s="103">
        <v>6</v>
      </c>
      <c r="L1253" s="56">
        <v>6</v>
      </c>
      <c r="M1253" s="55">
        <f t="shared" si="48"/>
        <v>12</v>
      </c>
    </row>
    <row r="1254" s="24" customFormat="1" customHeight="1" spans="1:13">
      <c r="A1254" s="54">
        <v>1237</v>
      </c>
      <c r="B1254" s="55" t="s">
        <v>1486</v>
      </c>
      <c r="C1254" s="55" t="s">
        <v>23</v>
      </c>
      <c r="D1254" s="56" t="s">
        <v>1441</v>
      </c>
      <c r="E1254" s="56" t="s">
        <v>18</v>
      </c>
      <c r="F1254" s="90">
        <f t="shared" si="49"/>
        <v>3000</v>
      </c>
      <c r="G1254" s="57">
        <f t="shared" si="46"/>
        <v>750</v>
      </c>
      <c r="H1254" s="57">
        <f t="shared" si="47"/>
        <v>3750</v>
      </c>
      <c r="I1254" s="59">
        <v>44562</v>
      </c>
      <c r="J1254" s="86" t="s">
        <v>27</v>
      </c>
      <c r="K1254" s="103">
        <v>6</v>
      </c>
      <c r="L1254" s="56">
        <v>6</v>
      </c>
      <c r="M1254" s="55">
        <f t="shared" si="48"/>
        <v>12</v>
      </c>
    </row>
    <row r="1255" s="24" customFormat="1" customHeight="1" spans="1:13">
      <c r="A1255" s="54">
        <v>1238</v>
      </c>
      <c r="B1255" s="55" t="s">
        <v>1487</v>
      </c>
      <c r="C1255" s="55" t="s">
        <v>16</v>
      </c>
      <c r="D1255" s="56" t="s">
        <v>1441</v>
      </c>
      <c r="E1255" s="56" t="s">
        <v>18</v>
      </c>
      <c r="F1255" s="90">
        <f t="shared" si="49"/>
        <v>3000</v>
      </c>
      <c r="G1255" s="57">
        <f t="shared" si="46"/>
        <v>750</v>
      </c>
      <c r="H1255" s="57">
        <f t="shared" si="47"/>
        <v>3750</v>
      </c>
      <c r="I1255" s="59">
        <v>44593</v>
      </c>
      <c r="J1255" s="86" t="s">
        <v>27</v>
      </c>
      <c r="K1255" s="103">
        <v>5</v>
      </c>
      <c r="L1255" s="56">
        <v>6</v>
      </c>
      <c r="M1255" s="55">
        <f t="shared" si="48"/>
        <v>11</v>
      </c>
    </row>
    <row r="1256" s="24" customFormat="1" customHeight="1" spans="1:13">
      <c r="A1256" s="54">
        <v>1239</v>
      </c>
      <c r="B1256" s="55" t="s">
        <v>1488</v>
      </c>
      <c r="C1256" s="55" t="s">
        <v>23</v>
      </c>
      <c r="D1256" s="56" t="s">
        <v>1441</v>
      </c>
      <c r="E1256" s="56" t="s">
        <v>18</v>
      </c>
      <c r="F1256" s="90">
        <f t="shared" si="49"/>
        <v>3000</v>
      </c>
      <c r="G1256" s="57">
        <f t="shared" si="46"/>
        <v>750</v>
      </c>
      <c r="H1256" s="57">
        <f t="shared" si="47"/>
        <v>3750</v>
      </c>
      <c r="I1256" s="59">
        <v>44562</v>
      </c>
      <c r="J1256" s="86" t="s">
        <v>27</v>
      </c>
      <c r="K1256" s="103">
        <v>6</v>
      </c>
      <c r="L1256" s="56">
        <v>6</v>
      </c>
      <c r="M1256" s="55">
        <f t="shared" si="48"/>
        <v>12</v>
      </c>
    </row>
    <row r="1257" s="24" customFormat="1" customHeight="1" spans="1:13">
      <c r="A1257" s="54">
        <v>1240</v>
      </c>
      <c r="B1257" s="55" t="s">
        <v>1489</v>
      </c>
      <c r="C1257" s="56" t="s">
        <v>16</v>
      </c>
      <c r="D1257" s="56" t="s">
        <v>1441</v>
      </c>
      <c r="E1257" s="56" t="s">
        <v>18</v>
      </c>
      <c r="F1257" s="90">
        <f t="shared" si="49"/>
        <v>3000</v>
      </c>
      <c r="G1257" s="57">
        <f t="shared" si="46"/>
        <v>750</v>
      </c>
      <c r="H1257" s="57">
        <f t="shared" si="47"/>
        <v>3750</v>
      </c>
      <c r="I1257" s="59">
        <v>44562</v>
      </c>
      <c r="J1257" s="86" t="s">
        <v>27</v>
      </c>
      <c r="K1257" s="103">
        <v>6</v>
      </c>
      <c r="L1257" s="56">
        <v>6</v>
      </c>
      <c r="M1257" s="55">
        <f t="shared" si="48"/>
        <v>12</v>
      </c>
    </row>
    <row r="1258" s="6" customFormat="1" customHeight="1" spans="1:13">
      <c r="A1258" s="54">
        <v>1241</v>
      </c>
      <c r="B1258" s="55" t="s">
        <v>1490</v>
      </c>
      <c r="C1258" s="56" t="s">
        <v>23</v>
      </c>
      <c r="D1258" s="56" t="s">
        <v>1441</v>
      </c>
      <c r="E1258" s="56" t="s">
        <v>18</v>
      </c>
      <c r="F1258" s="90">
        <f t="shared" si="49"/>
        <v>4000</v>
      </c>
      <c r="G1258" s="57">
        <f t="shared" si="46"/>
        <v>1000</v>
      </c>
      <c r="H1258" s="57">
        <f t="shared" si="47"/>
        <v>5000</v>
      </c>
      <c r="I1258" s="59">
        <v>44682</v>
      </c>
      <c r="J1258" s="102" t="s">
        <v>19</v>
      </c>
      <c r="K1258" s="114">
        <v>0</v>
      </c>
      <c r="L1258" s="56">
        <v>8</v>
      </c>
      <c r="M1258" s="55">
        <f t="shared" si="48"/>
        <v>8</v>
      </c>
    </row>
    <row r="1259" s="6" customFormat="1" customHeight="1" spans="1:13">
      <c r="A1259" s="54">
        <v>1242</v>
      </c>
      <c r="B1259" s="55" t="s">
        <v>1491</v>
      </c>
      <c r="C1259" s="56" t="s">
        <v>23</v>
      </c>
      <c r="D1259" s="56" t="s">
        <v>1441</v>
      </c>
      <c r="E1259" s="56" t="s">
        <v>18</v>
      </c>
      <c r="F1259" s="90">
        <f t="shared" si="49"/>
        <v>5000</v>
      </c>
      <c r="G1259" s="57">
        <f t="shared" si="46"/>
        <v>1250</v>
      </c>
      <c r="H1259" s="57">
        <f t="shared" si="47"/>
        <v>6250</v>
      </c>
      <c r="I1259" s="59">
        <v>44621</v>
      </c>
      <c r="J1259" s="102" t="s">
        <v>19</v>
      </c>
      <c r="K1259" s="114">
        <v>0</v>
      </c>
      <c r="L1259" s="56">
        <v>10</v>
      </c>
      <c r="M1259" s="55">
        <f t="shared" si="48"/>
        <v>10</v>
      </c>
    </row>
    <row r="1260" s="6" customFormat="1" customHeight="1" spans="1:13">
      <c r="A1260" s="54">
        <v>1243</v>
      </c>
      <c r="B1260" s="55" t="s">
        <v>1492</v>
      </c>
      <c r="C1260" s="55" t="s">
        <v>23</v>
      </c>
      <c r="D1260" s="56" t="s">
        <v>1493</v>
      </c>
      <c r="E1260" s="55" t="s">
        <v>18</v>
      </c>
      <c r="F1260" s="90">
        <v>1500</v>
      </c>
      <c r="G1260" s="57">
        <f t="shared" si="46"/>
        <v>375</v>
      </c>
      <c r="H1260" s="57">
        <f t="shared" si="47"/>
        <v>1875</v>
      </c>
      <c r="I1260" s="60">
        <v>44713</v>
      </c>
      <c r="J1260" s="86">
        <v>44835</v>
      </c>
      <c r="K1260" s="56">
        <v>4</v>
      </c>
      <c r="L1260" s="56">
        <v>3</v>
      </c>
      <c r="M1260" s="55">
        <f t="shared" si="48"/>
        <v>7</v>
      </c>
    </row>
    <row r="1261" s="6" customFormat="1" customHeight="1" spans="1:13">
      <c r="A1261" s="54">
        <v>1244</v>
      </c>
      <c r="B1261" s="56" t="s">
        <v>1494</v>
      </c>
      <c r="C1261" s="56" t="s">
        <v>16</v>
      </c>
      <c r="D1261" s="56" t="s">
        <v>1493</v>
      </c>
      <c r="E1261" s="56" t="s">
        <v>18</v>
      </c>
      <c r="F1261" s="90">
        <v>1500</v>
      </c>
      <c r="G1261" s="57">
        <f t="shared" si="46"/>
        <v>375</v>
      </c>
      <c r="H1261" s="57">
        <f t="shared" si="47"/>
        <v>1875</v>
      </c>
      <c r="I1261" s="60">
        <v>44652</v>
      </c>
      <c r="J1261" s="86">
        <v>44835</v>
      </c>
      <c r="K1261" s="56">
        <v>6</v>
      </c>
      <c r="L1261" s="56">
        <v>3</v>
      </c>
      <c r="M1261" s="55">
        <f t="shared" si="48"/>
        <v>9</v>
      </c>
    </row>
    <row r="1262" s="6" customFormat="1" customHeight="1" spans="1:13">
      <c r="A1262" s="54">
        <v>1245</v>
      </c>
      <c r="B1262" s="56" t="s">
        <v>1495</v>
      </c>
      <c r="C1262" s="56" t="s">
        <v>23</v>
      </c>
      <c r="D1262" s="56" t="s">
        <v>1493</v>
      </c>
      <c r="E1262" s="56" t="s">
        <v>18</v>
      </c>
      <c r="F1262" s="90">
        <v>1500</v>
      </c>
      <c r="G1262" s="57">
        <f t="shared" si="46"/>
        <v>375</v>
      </c>
      <c r="H1262" s="57">
        <f t="shared" si="47"/>
        <v>1875</v>
      </c>
      <c r="I1262" s="60">
        <v>44621</v>
      </c>
      <c r="J1262" s="86">
        <v>44835</v>
      </c>
      <c r="K1262" s="56">
        <v>7</v>
      </c>
      <c r="L1262" s="56">
        <v>3</v>
      </c>
      <c r="M1262" s="55">
        <f t="shared" si="48"/>
        <v>10</v>
      </c>
    </row>
    <row r="1263" s="6" customFormat="1" customHeight="1" spans="1:13">
      <c r="A1263" s="54">
        <v>1246</v>
      </c>
      <c r="B1263" s="56" t="s">
        <v>1496</v>
      </c>
      <c r="C1263" s="56" t="s">
        <v>23</v>
      </c>
      <c r="D1263" s="56" t="s">
        <v>1493</v>
      </c>
      <c r="E1263" s="56" t="s">
        <v>18</v>
      </c>
      <c r="F1263" s="90">
        <v>3000</v>
      </c>
      <c r="G1263" s="57">
        <f t="shared" si="46"/>
        <v>750</v>
      </c>
      <c r="H1263" s="57">
        <f t="shared" si="47"/>
        <v>3750</v>
      </c>
      <c r="I1263" s="60">
        <v>44743</v>
      </c>
      <c r="J1263" s="86" t="s">
        <v>19</v>
      </c>
      <c r="K1263" s="56">
        <v>0</v>
      </c>
      <c r="L1263" s="56">
        <v>6</v>
      </c>
      <c r="M1263" s="55">
        <f t="shared" si="48"/>
        <v>6</v>
      </c>
    </row>
    <row r="1264" s="6" customFormat="1" customHeight="1" spans="1:13">
      <c r="A1264" s="54">
        <v>1247</v>
      </c>
      <c r="B1264" s="56" t="s">
        <v>1497</v>
      </c>
      <c r="C1264" s="56" t="s">
        <v>16</v>
      </c>
      <c r="D1264" s="56" t="s">
        <v>1493</v>
      </c>
      <c r="E1264" s="56" t="s">
        <v>18</v>
      </c>
      <c r="F1264" s="90">
        <v>3000</v>
      </c>
      <c r="G1264" s="57">
        <f t="shared" si="46"/>
        <v>750</v>
      </c>
      <c r="H1264" s="57">
        <f t="shared" si="47"/>
        <v>3750</v>
      </c>
      <c r="I1264" s="60">
        <v>44743</v>
      </c>
      <c r="J1264" s="86" t="s">
        <v>19</v>
      </c>
      <c r="K1264" s="56">
        <v>0</v>
      </c>
      <c r="L1264" s="56">
        <v>6</v>
      </c>
      <c r="M1264" s="55">
        <f t="shared" si="48"/>
        <v>6</v>
      </c>
    </row>
    <row r="1265" s="27" customFormat="1" customHeight="1" spans="1:13">
      <c r="A1265" s="54">
        <v>1248</v>
      </c>
      <c r="B1265" s="56" t="s">
        <v>1498</v>
      </c>
      <c r="C1265" s="56" t="s">
        <v>16</v>
      </c>
      <c r="D1265" s="56" t="s">
        <v>1499</v>
      </c>
      <c r="E1265" s="55" t="s">
        <v>24</v>
      </c>
      <c r="F1265" s="90">
        <v>3000</v>
      </c>
      <c r="G1265" s="57">
        <f t="shared" si="46"/>
        <v>750</v>
      </c>
      <c r="H1265" s="57">
        <f t="shared" si="47"/>
        <v>3750</v>
      </c>
      <c r="I1265" s="60" t="s">
        <v>321</v>
      </c>
      <c r="J1265" s="86">
        <v>44835</v>
      </c>
      <c r="K1265" s="77">
        <v>27</v>
      </c>
      <c r="L1265" s="77">
        <v>3</v>
      </c>
      <c r="M1265" s="55">
        <f t="shared" si="48"/>
        <v>30</v>
      </c>
    </row>
    <row r="1266" s="7" customFormat="1" customHeight="1" spans="1:13">
      <c r="A1266" s="54">
        <v>1249</v>
      </c>
      <c r="B1266" s="56" t="s">
        <v>1500</v>
      </c>
      <c r="C1266" s="56" t="s">
        <v>16</v>
      </c>
      <c r="D1266" s="56" t="s">
        <v>1499</v>
      </c>
      <c r="E1266" s="55" t="s">
        <v>24</v>
      </c>
      <c r="F1266" s="90">
        <v>3000</v>
      </c>
      <c r="G1266" s="57">
        <f t="shared" si="46"/>
        <v>750</v>
      </c>
      <c r="H1266" s="57">
        <f t="shared" si="47"/>
        <v>3750</v>
      </c>
      <c r="I1266" s="60">
        <v>43983</v>
      </c>
      <c r="J1266" s="86">
        <v>44835</v>
      </c>
      <c r="K1266" s="77">
        <v>28</v>
      </c>
      <c r="L1266" s="77">
        <v>3</v>
      </c>
      <c r="M1266" s="55">
        <f t="shared" si="48"/>
        <v>31</v>
      </c>
    </row>
    <row r="1267" s="7" customFormat="1" customHeight="1" spans="1:13">
      <c r="A1267" s="54">
        <v>1250</v>
      </c>
      <c r="B1267" s="56" t="s">
        <v>1501</v>
      </c>
      <c r="C1267" s="56" t="s">
        <v>16</v>
      </c>
      <c r="D1267" s="56" t="s">
        <v>1499</v>
      </c>
      <c r="E1267" s="56" t="s">
        <v>54</v>
      </c>
      <c r="F1267" s="90">
        <v>4500</v>
      </c>
      <c r="G1267" s="57">
        <f t="shared" si="46"/>
        <v>1125</v>
      </c>
      <c r="H1267" s="57">
        <f t="shared" si="47"/>
        <v>5625</v>
      </c>
      <c r="I1267" s="86" t="s">
        <v>1502</v>
      </c>
      <c r="J1267" s="86">
        <v>44835</v>
      </c>
      <c r="K1267" s="56">
        <v>35</v>
      </c>
      <c r="L1267" s="77">
        <v>3</v>
      </c>
      <c r="M1267" s="55">
        <f t="shared" si="48"/>
        <v>38</v>
      </c>
    </row>
    <row r="1268" s="7" customFormat="1" customHeight="1" spans="1:13">
      <c r="A1268" s="54">
        <v>1251</v>
      </c>
      <c r="B1268" s="56" t="s">
        <v>1503</v>
      </c>
      <c r="C1268" s="56" t="s">
        <v>16</v>
      </c>
      <c r="D1268" s="56" t="s">
        <v>1504</v>
      </c>
      <c r="E1268" s="56" t="s">
        <v>18</v>
      </c>
      <c r="F1268" s="90">
        <v>1500</v>
      </c>
      <c r="G1268" s="57">
        <f t="shared" si="46"/>
        <v>375</v>
      </c>
      <c r="H1268" s="57">
        <f t="shared" si="47"/>
        <v>1875</v>
      </c>
      <c r="I1268" s="86">
        <v>44652</v>
      </c>
      <c r="J1268" s="86">
        <v>44835</v>
      </c>
      <c r="K1268" s="56">
        <v>6</v>
      </c>
      <c r="L1268" s="77">
        <v>3</v>
      </c>
      <c r="M1268" s="55">
        <f t="shared" si="48"/>
        <v>9</v>
      </c>
    </row>
    <row r="1269" s="7" customFormat="1" customHeight="1" spans="1:13">
      <c r="A1269" s="54">
        <v>1252</v>
      </c>
      <c r="B1269" s="56" t="s">
        <v>1505</v>
      </c>
      <c r="C1269" s="56" t="s">
        <v>23</v>
      </c>
      <c r="D1269" s="56" t="s">
        <v>1504</v>
      </c>
      <c r="E1269" s="56" t="s">
        <v>18</v>
      </c>
      <c r="F1269" s="90">
        <v>1500</v>
      </c>
      <c r="G1269" s="57">
        <f t="shared" si="46"/>
        <v>375</v>
      </c>
      <c r="H1269" s="57">
        <f t="shared" si="47"/>
        <v>1875</v>
      </c>
      <c r="I1269" s="86">
        <v>44743</v>
      </c>
      <c r="J1269" s="86">
        <v>44835</v>
      </c>
      <c r="K1269" s="56">
        <v>3</v>
      </c>
      <c r="L1269" s="77">
        <v>3</v>
      </c>
      <c r="M1269" s="55">
        <f t="shared" si="48"/>
        <v>6</v>
      </c>
    </row>
    <row r="1270" s="12" customFormat="1" customHeight="1" spans="1:13">
      <c r="A1270" s="54">
        <v>1253</v>
      </c>
      <c r="B1270" s="56" t="s">
        <v>1506</v>
      </c>
      <c r="C1270" s="56" t="s">
        <v>16</v>
      </c>
      <c r="D1270" s="56" t="s">
        <v>1504</v>
      </c>
      <c r="E1270" s="56" t="s">
        <v>18</v>
      </c>
      <c r="F1270" s="90">
        <v>1000</v>
      </c>
      <c r="G1270" s="57">
        <f t="shared" si="46"/>
        <v>250</v>
      </c>
      <c r="H1270" s="57">
        <f t="shared" si="47"/>
        <v>1250</v>
      </c>
      <c r="I1270" s="86">
        <v>44531</v>
      </c>
      <c r="J1270" s="86">
        <v>44835</v>
      </c>
      <c r="K1270" s="56">
        <v>10</v>
      </c>
      <c r="L1270" s="77">
        <v>2</v>
      </c>
      <c r="M1270" s="55">
        <f t="shared" si="48"/>
        <v>12</v>
      </c>
    </row>
    <row r="1271" s="7" customFormat="1" customHeight="1" spans="1:13">
      <c r="A1271" s="54">
        <v>1254</v>
      </c>
      <c r="B1271" s="56" t="s">
        <v>1507</v>
      </c>
      <c r="C1271" s="56" t="s">
        <v>16</v>
      </c>
      <c r="D1271" s="56" t="s">
        <v>1504</v>
      </c>
      <c r="E1271" s="56" t="s">
        <v>18</v>
      </c>
      <c r="F1271" s="90">
        <v>1000</v>
      </c>
      <c r="G1271" s="57">
        <f t="shared" si="46"/>
        <v>250</v>
      </c>
      <c r="H1271" s="57">
        <f t="shared" si="47"/>
        <v>1250</v>
      </c>
      <c r="I1271" s="86">
        <v>44531</v>
      </c>
      <c r="J1271" s="86">
        <v>44835</v>
      </c>
      <c r="K1271" s="56">
        <v>10</v>
      </c>
      <c r="L1271" s="77">
        <v>2</v>
      </c>
      <c r="M1271" s="55">
        <f t="shared" si="48"/>
        <v>12</v>
      </c>
    </row>
    <row r="1272" s="7" customFormat="1" customHeight="1" spans="1:13">
      <c r="A1272" s="54">
        <v>1255</v>
      </c>
      <c r="B1272" s="56" t="s">
        <v>1508</v>
      </c>
      <c r="C1272" s="56" t="s">
        <v>16</v>
      </c>
      <c r="D1272" s="56" t="s">
        <v>1504</v>
      </c>
      <c r="E1272" s="56" t="s">
        <v>18</v>
      </c>
      <c r="F1272" s="90">
        <v>6000</v>
      </c>
      <c r="G1272" s="57">
        <f t="shared" si="46"/>
        <v>1500</v>
      </c>
      <c r="H1272" s="57">
        <f t="shared" si="47"/>
        <v>7500</v>
      </c>
      <c r="I1272" s="86">
        <v>44409</v>
      </c>
      <c r="J1272" s="86" t="s">
        <v>19</v>
      </c>
      <c r="K1272" s="56">
        <v>0</v>
      </c>
      <c r="L1272" s="77">
        <v>12</v>
      </c>
      <c r="M1272" s="55">
        <f t="shared" si="48"/>
        <v>12</v>
      </c>
    </row>
    <row r="1273" s="15" customFormat="1" customHeight="1" spans="1:13">
      <c r="A1273" s="54">
        <v>1256</v>
      </c>
      <c r="B1273" s="56" t="s">
        <v>1509</v>
      </c>
      <c r="C1273" s="56" t="s">
        <v>16</v>
      </c>
      <c r="D1273" s="87" t="s">
        <v>1510</v>
      </c>
      <c r="E1273" s="87" t="s">
        <v>18</v>
      </c>
      <c r="F1273" s="90">
        <v>1500</v>
      </c>
      <c r="G1273" s="57">
        <f t="shared" si="46"/>
        <v>375</v>
      </c>
      <c r="H1273" s="57">
        <f t="shared" si="47"/>
        <v>1875</v>
      </c>
      <c r="I1273" s="60">
        <v>44470</v>
      </c>
      <c r="J1273" s="86" t="s">
        <v>27</v>
      </c>
      <c r="K1273" s="87">
        <v>9</v>
      </c>
      <c r="L1273" s="56">
        <v>3</v>
      </c>
      <c r="M1273" s="55">
        <f t="shared" si="48"/>
        <v>12</v>
      </c>
    </row>
    <row r="1274" s="15" customFormat="1" customHeight="1" spans="1:13">
      <c r="A1274" s="54">
        <v>1257</v>
      </c>
      <c r="B1274" s="56" t="s">
        <v>1511</v>
      </c>
      <c r="C1274" s="56" t="s">
        <v>16</v>
      </c>
      <c r="D1274" s="87" t="s">
        <v>1510</v>
      </c>
      <c r="E1274" s="87" t="s">
        <v>18</v>
      </c>
      <c r="F1274" s="90">
        <v>1500</v>
      </c>
      <c r="G1274" s="57">
        <f t="shared" si="46"/>
        <v>375</v>
      </c>
      <c r="H1274" s="57">
        <f t="shared" si="47"/>
        <v>1875</v>
      </c>
      <c r="I1274" s="60">
        <v>44470</v>
      </c>
      <c r="J1274" s="86" t="s">
        <v>27</v>
      </c>
      <c r="K1274" s="87">
        <v>9</v>
      </c>
      <c r="L1274" s="56">
        <v>3</v>
      </c>
      <c r="M1274" s="55">
        <f t="shared" si="48"/>
        <v>12</v>
      </c>
    </row>
    <row r="1275" s="7" customFormat="1" customHeight="1" spans="1:13">
      <c r="A1275" s="54">
        <v>1258</v>
      </c>
      <c r="B1275" s="56" t="s">
        <v>1512</v>
      </c>
      <c r="C1275" s="56" t="s">
        <v>16</v>
      </c>
      <c r="D1275" s="87" t="s">
        <v>1510</v>
      </c>
      <c r="E1275" s="87" t="s">
        <v>18</v>
      </c>
      <c r="F1275" s="90">
        <v>1500</v>
      </c>
      <c r="G1275" s="57">
        <f t="shared" si="46"/>
        <v>375</v>
      </c>
      <c r="H1275" s="57">
        <f t="shared" si="47"/>
        <v>1875</v>
      </c>
      <c r="I1275" s="60">
        <v>44470</v>
      </c>
      <c r="J1275" s="86" t="s">
        <v>27</v>
      </c>
      <c r="K1275" s="87">
        <v>9</v>
      </c>
      <c r="L1275" s="56">
        <v>3</v>
      </c>
      <c r="M1275" s="55">
        <f t="shared" si="48"/>
        <v>12</v>
      </c>
    </row>
    <row r="1276" s="7" customFormat="1" customHeight="1" spans="1:13">
      <c r="A1276" s="54">
        <v>1259</v>
      </c>
      <c r="B1276" s="56" t="s">
        <v>1513</v>
      </c>
      <c r="C1276" s="56" t="s">
        <v>16</v>
      </c>
      <c r="D1276" s="87" t="s">
        <v>1510</v>
      </c>
      <c r="E1276" s="87" t="s">
        <v>18</v>
      </c>
      <c r="F1276" s="90">
        <v>1500</v>
      </c>
      <c r="G1276" s="57">
        <f t="shared" si="46"/>
        <v>375</v>
      </c>
      <c r="H1276" s="57">
        <f t="shared" si="47"/>
        <v>1875</v>
      </c>
      <c r="I1276" s="60">
        <v>44470</v>
      </c>
      <c r="J1276" s="86" t="s">
        <v>27</v>
      </c>
      <c r="K1276" s="87">
        <v>9</v>
      </c>
      <c r="L1276" s="56">
        <v>3</v>
      </c>
      <c r="M1276" s="55">
        <f t="shared" si="48"/>
        <v>12</v>
      </c>
    </row>
    <row r="1277" s="38" customFormat="1" customHeight="1" spans="1:13">
      <c r="A1277" s="54">
        <v>1260</v>
      </c>
      <c r="B1277" s="56" t="s">
        <v>1514</v>
      </c>
      <c r="C1277" s="56" t="s">
        <v>16</v>
      </c>
      <c r="D1277" s="87" t="s">
        <v>1510</v>
      </c>
      <c r="E1277" s="87" t="s">
        <v>18</v>
      </c>
      <c r="F1277" s="90">
        <v>1500</v>
      </c>
      <c r="G1277" s="57">
        <f t="shared" si="46"/>
        <v>375</v>
      </c>
      <c r="H1277" s="57">
        <f t="shared" si="47"/>
        <v>1875</v>
      </c>
      <c r="I1277" s="60">
        <v>44470</v>
      </c>
      <c r="J1277" s="86" t="s">
        <v>27</v>
      </c>
      <c r="K1277" s="87">
        <v>9</v>
      </c>
      <c r="L1277" s="56">
        <v>3</v>
      </c>
      <c r="M1277" s="55">
        <f t="shared" si="48"/>
        <v>12</v>
      </c>
    </row>
    <row r="1278" s="38" customFormat="1" customHeight="1" spans="1:13">
      <c r="A1278" s="54">
        <v>1261</v>
      </c>
      <c r="B1278" s="56" t="s">
        <v>1515</v>
      </c>
      <c r="C1278" s="56" t="s">
        <v>16</v>
      </c>
      <c r="D1278" s="56" t="s">
        <v>1510</v>
      </c>
      <c r="E1278" s="87" t="s">
        <v>18</v>
      </c>
      <c r="F1278" s="90">
        <v>1500</v>
      </c>
      <c r="G1278" s="57">
        <f t="shared" si="46"/>
        <v>375</v>
      </c>
      <c r="H1278" s="57">
        <f t="shared" si="47"/>
        <v>1875</v>
      </c>
      <c r="I1278" s="60">
        <v>44470</v>
      </c>
      <c r="J1278" s="86" t="s">
        <v>27</v>
      </c>
      <c r="K1278" s="87">
        <v>9</v>
      </c>
      <c r="L1278" s="56">
        <v>3</v>
      </c>
      <c r="M1278" s="55">
        <f t="shared" si="48"/>
        <v>12</v>
      </c>
    </row>
    <row r="1279" s="7" customFormat="1" customHeight="1" spans="1:13">
      <c r="A1279" s="54">
        <v>1262</v>
      </c>
      <c r="B1279" s="56" t="s">
        <v>1516</v>
      </c>
      <c r="C1279" s="56" t="s">
        <v>16</v>
      </c>
      <c r="D1279" s="56" t="s">
        <v>1510</v>
      </c>
      <c r="E1279" s="56" t="s">
        <v>18</v>
      </c>
      <c r="F1279" s="57">
        <v>2000</v>
      </c>
      <c r="G1279" s="57">
        <f t="shared" si="46"/>
        <v>500</v>
      </c>
      <c r="H1279" s="57">
        <f t="shared" si="47"/>
        <v>2500</v>
      </c>
      <c r="I1279" s="60">
        <v>44501</v>
      </c>
      <c r="J1279" s="86" t="s">
        <v>27</v>
      </c>
      <c r="K1279" s="56">
        <v>8</v>
      </c>
      <c r="L1279" s="56">
        <v>4</v>
      </c>
      <c r="M1279" s="55">
        <f t="shared" si="48"/>
        <v>12</v>
      </c>
    </row>
    <row r="1280" s="7" customFormat="1" customHeight="1" spans="1:13">
      <c r="A1280" s="54">
        <v>1263</v>
      </c>
      <c r="B1280" s="55" t="s">
        <v>1517</v>
      </c>
      <c r="C1280" s="55" t="s">
        <v>16</v>
      </c>
      <c r="D1280" s="56" t="s">
        <v>1510</v>
      </c>
      <c r="E1280" s="149" t="s">
        <v>18</v>
      </c>
      <c r="F1280" s="57">
        <v>3000</v>
      </c>
      <c r="G1280" s="57">
        <f t="shared" si="46"/>
        <v>750</v>
      </c>
      <c r="H1280" s="57">
        <f t="shared" si="47"/>
        <v>3750</v>
      </c>
      <c r="I1280" s="59">
        <v>44662</v>
      </c>
      <c r="J1280" s="86" t="s">
        <v>27</v>
      </c>
      <c r="K1280" s="55">
        <v>3</v>
      </c>
      <c r="L1280" s="55">
        <v>6</v>
      </c>
      <c r="M1280" s="55">
        <f t="shared" si="48"/>
        <v>9</v>
      </c>
    </row>
    <row r="1281" s="8" customFormat="1" customHeight="1" spans="1:13">
      <c r="A1281" s="54">
        <v>1264</v>
      </c>
      <c r="B1281" s="55" t="s">
        <v>1518</v>
      </c>
      <c r="C1281" s="55" t="s">
        <v>23</v>
      </c>
      <c r="D1281" s="56" t="s">
        <v>1510</v>
      </c>
      <c r="E1281" s="149" t="s">
        <v>18</v>
      </c>
      <c r="F1281" s="57">
        <v>3000</v>
      </c>
      <c r="G1281" s="57">
        <f t="shared" si="46"/>
        <v>750</v>
      </c>
      <c r="H1281" s="57">
        <f t="shared" si="47"/>
        <v>3750</v>
      </c>
      <c r="I1281" s="59">
        <v>44621</v>
      </c>
      <c r="J1281" s="86" t="s">
        <v>27</v>
      </c>
      <c r="K1281" s="56">
        <v>4</v>
      </c>
      <c r="L1281" s="55">
        <v>6</v>
      </c>
      <c r="M1281" s="55">
        <f t="shared" si="48"/>
        <v>10</v>
      </c>
    </row>
    <row r="1282" s="8" customFormat="1" customHeight="1" spans="1:13">
      <c r="A1282" s="54">
        <v>1265</v>
      </c>
      <c r="B1282" s="55" t="s">
        <v>1519</v>
      </c>
      <c r="C1282" s="55" t="s">
        <v>16</v>
      </c>
      <c r="D1282" s="56" t="s">
        <v>1510</v>
      </c>
      <c r="E1282" s="56" t="s">
        <v>18</v>
      </c>
      <c r="F1282" s="57">
        <v>1500</v>
      </c>
      <c r="G1282" s="57">
        <f t="shared" si="46"/>
        <v>375</v>
      </c>
      <c r="H1282" s="57">
        <f t="shared" si="47"/>
        <v>1875</v>
      </c>
      <c r="I1282" s="59">
        <v>44652</v>
      </c>
      <c r="J1282" s="86" t="s">
        <v>27</v>
      </c>
      <c r="K1282" s="56">
        <v>3</v>
      </c>
      <c r="L1282" s="55">
        <v>3</v>
      </c>
      <c r="M1282" s="55">
        <f t="shared" si="48"/>
        <v>6</v>
      </c>
    </row>
    <row r="1283" s="8" customFormat="1" customHeight="1" spans="1:13">
      <c r="A1283" s="54">
        <v>1266</v>
      </c>
      <c r="B1283" s="55" t="s">
        <v>1520</v>
      </c>
      <c r="C1283" s="55" t="s">
        <v>16</v>
      </c>
      <c r="D1283" s="56" t="s">
        <v>1510</v>
      </c>
      <c r="E1283" s="149" t="s">
        <v>18</v>
      </c>
      <c r="F1283" s="57">
        <v>3000</v>
      </c>
      <c r="G1283" s="57">
        <f t="shared" si="46"/>
        <v>750</v>
      </c>
      <c r="H1283" s="57">
        <f t="shared" si="47"/>
        <v>3750</v>
      </c>
      <c r="I1283" s="59">
        <v>44621</v>
      </c>
      <c r="J1283" s="86" t="s">
        <v>27</v>
      </c>
      <c r="K1283" s="55">
        <v>4</v>
      </c>
      <c r="L1283" s="55">
        <v>6</v>
      </c>
      <c r="M1283" s="55">
        <f t="shared" si="48"/>
        <v>10</v>
      </c>
    </row>
    <row r="1284" s="8" customFormat="1" customHeight="1" spans="1:13">
      <c r="A1284" s="54">
        <v>1267</v>
      </c>
      <c r="B1284" s="55" t="s">
        <v>1521</v>
      </c>
      <c r="C1284" s="55" t="s">
        <v>16</v>
      </c>
      <c r="D1284" s="56" t="s">
        <v>1510</v>
      </c>
      <c r="E1284" s="149" t="s">
        <v>18</v>
      </c>
      <c r="F1284" s="57">
        <v>3500</v>
      </c>
      <c r="G1284" s="57">
        <f t="shared" si="46"/>
        <v>875</v>
      </c>
      <c r="H1284" s="57">
        <f t="shared" si="47"/>
        <v>4375</v>
      </c>
      <c r="I1284" s="59">
        <v>44743</v>
      </c>
      <c r="J1284" s="102" t="s">
        <v>19</v>
      </c>
      <c r="K1284" s="56">
        <v>0</v>
      </c>
      <c r="L1284" s="77">
        <v>7</v>
      </c>
      <c r="M1284" s="55">
        <f t="shared" si="48"/>
        <v>7</v>
      </c>
    </row>
    <row r="1285" s="8" customFormat="1" customHeight="1" spans="1:13">
      <c r="A1285" s="54">
        <v>1268</v>
      </c>
      <c r="B1285" s="55" t="s">
        <v>1522</v>
      </c>
      <c r="C1285" s="55" t="s">
        <v>16</v>
      </c>
      <c r="D1285" s="56" t="s">
        <v>1523</v>
      </c>
      <c r="E1285" s="149" t="s">
        <v>31</v>
      </c>
      <c r="F1285" s="90">
        <v>1500</v>
      </c>
      <c r="G1285" s="90">
        <v>375</v>
      </c>
      <c r="H1285" s="90">
        <v>1875</v>
      </c>
      <c r="I1285" s="59">
        <v>44652</v>
      </c>
      <c r="J1285" s="102">
        <v>44835</v>
      </c>
      <c r="K1285" s="56">
        <v>6</v>
      </c>
      <c r="L1285" s="77">
        <v>3</v>
      </c>
      <c r="M1285" s="55">
        <f t="shared" si="48"/>
        <v>9</v>
      </c>
    </row>
    <row r="1286" s="38" customFormat="1" customHeight="1" spans="1:13">
      <c r="A1286" s="96" t="s">
        <v>1524</v>
      </c>
      <c r="B1286" s="96"/>
      <c r="C1286" s="96"/>
      <c r="D1286" s="96"/>
      <c r="E1286" s="65"/>
      <c r="F1286" s="66">
        <f>SUM(F1123:F1285)</f>
        <v>382500</v>
      </c>
      <c r="G1286" s="66">
        <f>SUM(G1123:G1285)</f>
        <v>95625</v>
      </c>
      <c r="H1286" s="66">
        <f>SUM(H1123:H1285)</f>
        <v>478125</v>
      </c>
      <c r="I1286" s="74"/>
      <c r="J1286" s="74"/>
      <c r="K1286" s="65"/>
      <c r="L1286" s="65"/>
      <c r="M1286" s="65"/>
    </row>
    <row r="1287" s="39" customFormat="1" customHeight="1" spans="1:13">
      <c r="A1287" s="56">
        <v>1269</v>
      </c>
      <c r="B1287" s="56" t="s">
        <v>1525</v>
      </c>
      <c r="C1287" s="56" t="s">
        <v>23</v>
      </c>
      <c r="D1287" s="56" t="s">
        <v>1526</v>
      </c>
      <c r="E1287" s="56" t="s">
        <v>18</v>
      </c>
      <c r="F1287" s="90">
        <v>2000</v>
      </c>
      <c r="G1287" s="90">
        <v>500</v>
      </c>
      <c r="H1287" s="90">
        <v>2500</v>
      </c>
      <c r="I1287" s="60">
        <v>44805</v>
      </c>
      <c r="J1287" s="60">
        <v>44743</v>
      </c>
      <c r="K1287" s="56">
        <v>5</v>
      </c>
      <c r="L1287" s="56">
        <v>4</v>
      </c>
      <c r="M1287" s="56">
        <v>9</v>
      </c>
    </row>
    <row r="1288" s="39" customFormat="1" customHeight="1" spans="1:13">
      <c r="A1288" s="56">
        <v>1270</v>
      </c>
      <c r="B1288" s="56" t="s">
        <v>1527</v>
      </c>
      <c r="C1288" s="56" t="s">
        <v>23</v>
      </c>
      <c r="D1288" s="56" t="s">
        <v>1528</v>
      </c>
      <c r="E1288" s="56" t="s">
        <v>18</v>
      </c>
      <c r="F1288" s="90">
        <v>6000</v>
      </c>
      <c r="G1288" s="90">
        <v>1500</v>
      </c>
      <c r="H1288" s="90">
        <v>7500</v>
      </c>
      <c r="I1288" s="60">
        <v>44501</v>
      </c>
      <c r="J1288" s="56" t="s">
        <v>19</v>
      </c>
      <c r="K1288" s="56">
        <v>0</v>
      </c>
      <c r="L1288" s="56">
        <v>12</v>
      </c>
      <c r="M1288" s="56">
        <v>12</v>
      </c>
    </row>
    <row r="1289" s="39" customFormat="1" customHeight="1" spans="1:13">
      <c r="A1289" s="56">
        <v>1271</v>
      </c>
      <c r="B1289" s="56" t="s">
        <v>1529</v>
      </c>
      <c r="C1289" s="56" t="s">
        <v>23</v>
      </c>
      <c r="D1289" s="56" t="s">
        <v>1530</v>
      </c>
      <c r="E1289" s="56" t="s">
        <v>24</v>
      </c>
      <c r="F1289" s="90">
        <f t="shared" ref="F1289:F1294" si="50">1000*L1289</f>
        <v>1000</v>
      </c>
      <c r="G1289" s="90">
        <f t="shared" ref="G1289:G1303" si="51">F1289/0.8-F1289</f>
        <v>250</v>
      </c>
      <c r="H1289" s="90">
        <f t="shared" ref="H1289:H1305" si="52">F1289+G1289</f>
        <v>1250</v>
      </c>
      <c r="I1289" s="60">
        <v>43770</v>
      </c>
      <c r="J1289" s="60">
        <v>44835</v>
      </c>
      <c r="K1289" s="56">
        <v>35</v>
      </c>
      <c r="L1289" s="56">
        <v>1</v>
      </c>
      <c r="M1289" s="56">
        <f t="shared" ref="M1289:M1303" si="53">K1289+L1289</f>
        <v>36</v>
      </c>
    </row>
    <row r="1290" s="9" customFormat="1" customHeight="1" spans="1:13">
      <c r="A1290" s="56">
        <v>1272</v>
      </c>
      <c r="B1290" s="56" t="s">
        <v>1531</v>
      </c>
      <c r="C1290" s="56" t="s">
        <v>23</v>
      </c>
      <c r="D1290" s="56" t="s">
        <v>1530</v>
      </c>
      <c r="E1290" s="56" t="s">
        <v>24</v>
      </c>
      <c r="F1290" s="90">
        <f t="shared" si="50"/>
        <v>3000</v>
      </c>
      <c r="G1290" s="90">
        <f t="shared" si="51"/>
        <v>750</v>
      </c>
      <c r="H1290" s="90">
        <f t="shared" si="52"/>
        <v>3750</v>
      </c>
      <c r="I1290" s="60">
        <v>44044</v>
      </c>
      <c r="J1290" s="60">
        <v>44835</v>
      </c>
      <c r="K1290" s="56">
        <v>26</v>
      </c>
      <c r="L1290" s="56">
        <v>3</v>
      </c>
      <c r="M1290" s="56">
        <f t="shared" si="53"/>
        <v>29</v>
      </c>
    </row>
    <row r="1291" s="38" customFormat="1" customHeight="1" spans="1:13">
      <c r="A1291" s="56">
        <v>1273</v>
      </c>
      <c r="B1291" s="56" t="s">
        <v>1532</v>
      </c>
      <c r="C1291" s="56" t="s">
        <v>23</v>
      </c>
      <c r="D1291" s="56" t="s">
        <v>1530</v>
      </c>
      <c r="E1291" s="56" t="s">
        <v>24</v>
      </c>
      <c r="F1291" s="90">
        <f t="shared" si="50"/>
        <v>3000</v>
      </c>
      <c r="G1291" s="90">
        <f t="shared" si="51"/>
        <v>750</v>
      </c>
      <c r="H1291" s="90">
        <f t="shared" si="52"/>
        <v>3750</v>
      </c>
      <c r="I1291" s="60">
        <v>44348</v>
      </c>
      <c r="J1291" s="60">
        <v>44835</v>
      </c>
      <c r="K1291" s="56">
        <v>16</v>
      </c>
      <c r="L1291" s="56">
        <v>3</v>
      </c>
      <c r="M1291" s="56">
        <f t="shared" si="53"/>
        <v>19</v>
      </c>
    </row>
    <row r="1292" s="39" customFormat="1" customHeight="1" spans="1:13">
      <c r="A1292" s="56">
        <v>1274</v>
      </c>
      <c r="B1292" s="56" t="s">
        <v>1533</v>
      </c>
      <c r="C1292" s="56" t="s">
        <v>23</v>
      </c>
      <c r="D1292" s="56" t="s">
        <v>1530</v>
      </c>
      <c r="E1292" s="56" t="s">
        <v>24</v>
      </c>
      <c r="F1292" s="90">
        <f t="shared" si="50"/>
        <v>3000</v>
      </c>
      <c r="G1292" s="90">
        <f t="shared" si="51"/>
        <v>750</v>
      </c>
      <c r="H1292" s="90">
        <f t="shared" si="52"/>
        <v>3750</v>
      </c>
      <c r="I1292" s="60">
        <v>44440</v>
      </c>
      <c r="J1292" s="60">
        <v>44835</v>
      </c>
      <c r="K1292" s="56">
        <v>13</v>
      </c>
      <c r="L1292" s="56">
        <v>3</v>
      </c>
      <c r="M1292" s="56">
        <f t="shared" si="53"/>
        <v>16</v>
      </c>
    </row>
    <row r="1293" s="39" customFormat="1" customHeight="1" spans="1:13">
      <c r="A1293" s="56">
        <v>1275</v>
      </c>
      <c r="B1293" s="56" t="s">
        <v>1534</v>
      </c>
      <c r="C1293" s="56" t="s">
        <v>23</v>
      </c>
      <c r="D1293" s="56" t="s">
        <v>1530</v>
      </c>
      <c r="E1293" s="56" t="s">
        <v>24</v>
      </c>
      <c r="F1293" s="90">
        <f t="shared" si="50"/>
        <v>3000</v>
      </c>
      <c r="G1293" s="90">
        <f t="shared" si="51"/>
        <v>750</v>
      </c>
      <c r="H1293" s="90">
        <f t="shared" si="52"/>
        <v>3750</v>
      </c>
      <c r="I1293" s="60">
        <v>44470</v>
      </c>
      <c r="J1293" s="60">
        <v>44835</v>
      </c>
      <c r="K1293" s="56">
        <v>12</v>
      </c>
      <c r="L1293" s="56">
        <v>3</v>
      </c>
      <c r="M1293" s="56">
        <f t="shared" si="53"/>
        <v>15</v>
      </c>
    </row>
    <row r="1294" s="39" customFormat="1" customHeight="1" spans="1:13">
      <c r="A1294" s="56">
        <v>1276</v>
      </c>
      <c r="B1294" s="56" t="s">
        <v>1535</v>
      </c>
      <c r="C1294" s="56" t="s">
        <v>23</v>
      </c>
      <c r="D1294" s="56" t="s">
        <v>1530</v>
      </c>
      <c r="E1294" s="56" t="s">
        <v>24</v>
      </c>
      <c r="F1294" s="90">
        <f t="shared" si="50"/>
        <v>3000</v>
      </c>
      <c r="G1294" s="90">
        <f t="shared" si="51"/>
        <v>750</v>
      </c>
      <c r="H1294" s="90">
        <f t="shared" si="52"/>
        <v>3750</v>
      </c>
      <c r="I1294" s="60">
        <v>44440</v>
      </c>
      <c r="J1294" s="60">
        <v>44835</v>
      </c>
      <c r="K1294" s="56">
        <v>13</v>
      </c>
      <c r="L1294" s="56">
        <v>3</v>
      </c>
      <c r="M1294" s="56">
        <f t="shared" si="53"/>
        <v>16</v>
      </c>
    </row>
    <row r="1295" s="39" customFormat="1" customHeight="1" spans="1:13">
      <c r="A1295" s="56">
        <v>1277</v>
      </c>
      <c r="B1295" s="56" t="s">
        <v>1536</v>
      </c>
      <c r="C1295" s="56" t="s">
        <v>23</v>
      </c>
      <c r="D1295" s="56" t="s">
        <v>1530</v>
      </c>
      <c r="E1295" s="56" t="s">
        <v>18</v>
      </c>
      <c r="F1295" s="90">
        <f t="shared" ref="F1295:F1303" si="54">500*L1295</f>
        <v>500</v>
      </c>
      <c r="G1295" s="90">
        <f t="shared" si="51"/>
        <v>125</v>
      </c>
      <c r="H1295" s="90">
        <f t="shared" si="52"/>
        <v>625</v>
      </c>
      <c r="I1295" s="60">
        <v>44501</v>
      </c>
      <c r="J1295" s="60">
        <v>44835</v>
      </c>
      <c r="K1295" s="56">
        <v>11</v>
      </c>
      <c r="L1295" s="56">
        <v>1</v>
      </c>
      <c r="M1295" s="56">
        <f t="shared" si="53"/>
        <v>12</v>
      </c>
    </row>
    <row r="1296" s="39" customFormat="1" customHeight="1" spans="1:13">
      <c r="A1296" s="56">
        <v>1278</v>
      </c>
      <c r="B1296" s="56" t="s">
        <v>1537</v>
      </c>
      <c r="C1296" s="56" t="s">
        <v>23</v>
      </c>
      <c r="D1296" s="56" t="s">
        <v>1530</v>
      </c>
      <c r="E1296" s="56" t="s">
        <v>18</v>
      </c>
      <c r="F1296" s="90">
        <f t="shared" si="54"/>
        <v>500</v>
      </c>
      <c r="G1296" s="90">
        <f t="shared" si="51"/>
        <v>125</v>
      </c>
      <c r="H1296" s="90">
        <f t="shared" si="52"/>
        <v>625</v>
      </c>
      <c r="I1296" s="60">
        <v>44501</v>
      </c>
      <c r="J1296" s="60">
        <v>44835</v>
      </c>
      <c r="K1296" s="56">
        <v>11</v>
      </c>
      <c r="L1296" s="56">
        <v>1</v>
      </c>
      <c r="M1296" s="56">
        <f t="shared" si="53"/>
        <v>12</v>
      </c>
    </row>
    <row r="1297" s="9" customFormat="1" customHeight="1" spans="1:13">
      <c r="A1297" s="56">
        <v>1279</v>
      </c>
      <c r="B1297" s="56" t="s">
        <v>1538</v>
      </c>
      <c r="C1297" s="56" t="s">
        <v>23</v>
      </c>
      <c r="D1297" s="56" t="s">
        <v>1530</v>
      </c>
      <c r="E1297" s="56" t="s">
        <v>18</v>
      </c>
      <c r="F1297" s="90">
        <f t="shared" si="54"/>
        <v>500</v>
      </c>
      <c r="G1297" s="90">
        <f t="shared" si="51"/>
        <v>125</v>
      </c>
      <c r="H1297" s="90">
        <f t="shared" si="52"/>
        <v>625</v>
      </c>
      <c r="I1297" s="60">
        <v>44501</v>
      </c>
      <c r="J1297" s="60">
        <v>44835</v>
      </c>
      <c r="K1297" s="56">
        <v>11</v>
      </c>
      <c r="L1297" s="56">
        <v>1</v>
      </c>
      <c r="M1297" s="56">
        <f t="shared" si="53"/>
        <v>12</v>
      </c>
    </row>
    <row r="1298" s="9" customFormat="1" customHeight="1" spans="1:13">
      <c r="A1298" s="56">
        <v>1280</v>
      </c>
      <c r="B1298" s="56" t="s">
        <v>1539</v>
      </c>
      <c r="C1298" s="56" t="s">
        <v>23</v>
      </c>
      <c r="D1298" s="56" t="s">
        <v>1530</v>
      </c>
      <c r="E1298" s="56" t="s">
        <v>18</v>
      </c>
      <c r="F1298" s="90">
        <f t="shared" si="54"/>
        <v>500</v>
      </c>
      <c r="G1298" s="90">
        <f t="shared" si="51"/>
        <v>125</v>
      </c>
      <c r="H1298" s="90">
        <f t="shared" si="52"/>
        <v>625</v>
      </c>
      <c r="I1298" s="60">
        <v>44501</v>
      </c>
      <c r="J1298" s="60">
        <v>44835</v>
      </c>
      <c r="K1298" s="56">
        <v>11</v>
      </c>
      <c r="L1298" s="56">
        <v>1</v>
      </c>
      <c r="M1298" s="56">
        <f t="shared" si="53"/>
        <v>12</v>
      </c>
    </row>
    <row r="1299" s="9" customFormat="1" customHeight="1" spans="1:13">
      <c r="A1299" s="56">
        <v>1281</v>
      </c>
      <c r="B1299" s="56" t="s">
        <v>1540</v>
      </c>
      <c r="C1299" s="56" t="s">
        <v>23</v>
      </c>
      <c r="D1299" s="56" t="s">
        <v>1530</v>
      </c>
      <c r="E1299" s="56" t="s">
        <v>18</v>
      </c>
      <c r="F1299" s="90">
        <f t="shared" si="54"/>
        <v>500</v>
      </c>
      <c r="G1299" s="90">
        <f t="shared" si="51"/>
        <v>125</v>
      </c>
      <c r="H1299" s="90">
        <f t="shared" si="52"/>
        <v>625</v>
      </c>
      <c r="I1299" s="60">
        <v>44501</v>
      </c>
      <c r="J1299" s="60">
        <v>44835</v>
      </c>
      <c r="K1299" s="56">
        <v>11</v>
      </c>
      <c r="L1299" s="56">
        <v>1</v>
      </c>
      <c r="M1299" s="56">
        <f t="shared" si="53"/>
        <v>12</v>
      </c>
    </row>
    <row r="1300" s="8" customFormat="1" customHeight="1" spans="1:13">
      <c r="A1300" s="56">
        <v>1282</v>
      </c>
      <c r="B1300" s="56" t="s">
        <v>1541</v>
      </c>
      <c r="C1300" s="56" t="s">
        <v>23</v>
      </c>
      <c r="D1300" s="56" t="s">
        <v>1530</v>
      </c>
      <c r="E1300" s="56" t="s">
        <v>18</v>
      </c>
      <c r="F1300" s="90">
        <f t="shared" si="54"/>
        <v>1500</v>
      </c>
      <c r="G1300" s="90">
        <f t="shared" si="51"/>
        <v>375</v>
      </c>
      <c r="H1300" s="90">
        <f t="shared" si="52"/>
        <v>1875</v>
      </c>
      <c r="I1300" s="60">
        <v>44805</v>
      </c>
      <c r="J1300" s="60">
        <v>44835</v>
      </c>
      <c r="K1300" s="56">
        <v>1</v>
      </c>
      <c r="L1300" s="56">
        <v>3</v>
      </c>
      <c r="M1300" s="56">
        <f t="shared" si="53"/>
        <v>4</v>
      </c>
    </row>
    <row r="1301" s="8" customFormat="1" customHeight="1" spans="1:13">
      <c r="A1301" s="56">
        <v>1283</v>
      </c>
      <c r="B1301" s="56" t="s">
        <v>1542</v>
      </c>
      <c r="C1301" s="56" t="s">
        <v>23</v>
      </c>
      <c r="D1301" s="56" t="s">
        <v>1530</v>
      </c>
      <c r="E1301" s="56" t="s">
        <v>18</v>
      </c>
      <c r="F1301" s="90">
        <f t="shared" si="54"/>
        <v>1500</v>
      </c>
      <c r="G1301" s="90">
        <f t="shared" si="51"/>
        <v>375</v>
      </c>
      <c r="H1301" s="90">
        <f t="shared" si="52"/>
        <v>1875</v>
      </c>
      <c r="I1301" s="60">
        <v>44805</v>
      </c>
      <c r="J1301" s="60">
        <v>44835</v>
      </c>
      <c r="K1301" s="56">
        <v>1</v>
      </c>
      <c r="L1301" s="56">
        <v>3</v>
      </c>
      <c r="M1301" s="56">
        <f t="shared" si="53"/>
        <v>4</v>
      </c>
    </row>
    <row r="1302" s="8" customFormat="1" customHeight="1" spans="1:13">
      <c r="A1302" s="56">
        <v>1284</v>
      </c>
      <c r="B1302" s="56" t="s">
        <v>1543</v>
      </c>
      <c r="C1302" s="56" t="s">
        <v>23</v>
      </c>
      <c r="D1302" s="56" t="s">
        <v>1530</v>
      </c>
      <c r="E1302" s="56" t="s">
        <v>18</v>
      </c>
      <c r="F1302" s="90">
        <f t="shared" si="54"/>
        <v>1500</v>
      </c>
      <c r="G1302" s="90">
        <f t="shared" si="51"/>
        <v>375</v>
      </c>
      <c r="H1302" s="90">
        <f t="shared" si="52"/>
        <v>1875</v>
      </c>
      <c r="I1302" s="60">
        <v>44805</v>
      </c>
      <c r="J1302" s="60">
        <v>44835</v>
      </c>
      <c r="K1302" s="56">
        <v>1</v>
      </c>
      <c r="L1302" s="56">
        <v>3</v>
      </c>
      <c r="M1302" s="56">
        <f t="shared" si="53"/>
        <v>4</v>
      </c>
    </row>
    <row r="1303" s="15" customFormat="1" customHeight="1" spans="1:13">
      <c r="A1303" s="56">
        <v>1285</v>
      </c>
      <c r="B1303" s="56" t="s">
        <v>1544</v>
      </c>
      <c r="C1303" s="56" t="s">
        <v>23</v>
      </c>
      <c r="D1303" s="56" t="s">
        <v>1530</v>
      </c>
      <c r="E1303" s="56" t="s">
        <v>18</v>
      </c>
      <c r="F1303" s="90">
        <f t="shared" si="54"/>
        <v>1500</v>
      </c>
      <c r="G1303" s="90">
        <f t="shared" si="51"/>
        <v>375</v>
      </c>
      <c r="H1303" s="90">
        <f t="shared" si="52"/>
        <v>1875</v>
      </c>
      <c r="I1303" s="60">
        <v>44774</v>
      </c>
      <c r="J1303" s="60">
        <v>44835</v>
      </c>
      <c r="K1303" s="56">
        <v>2</v>
      </c>
      <c r="L1303" s="56">
        <v>3</v>
      </c>
      <c r="M1303" s="56">
        <f t="shared" si="53"/>
        <v>5</v>
      </c>
    </row>
    <row r="1304" s="15" customFormat="1" customHeight="1" spans="1:13">
      <c r="A1304" s="56">
        <v>1286</v>
      </c>
      <c r="B1304" s="68" t="s">
        <v>1545</v>
      </c>
      <c r="C1304" s="68" t="s">
        <v>23</v>
      </c>
      <c r="D1304" s="68" t="s">
        <v>1546</v>
      </c>
      <c r="E1304" s="68" t="s">
        <v>18</v>
      </c>
      <c r="F1304" s="69">
        <v>2000</v>
      </c>
      <c r="G1304" s="69">
        <v>500</v>
      </c>
      <c r="H1304" s="69">
        <f t="shared" si="52"/>
        <v>2500</v>
      </c>
      <c r="I1304" s="60">
        <v>44805</v>
      </c>
      <c r="J1304" s="75">
        <v>44927</v>
      </c>
      <c r="K1304" s="88">
        <v>0</v>
      </c>
      <c r="L1304" s="88">
        <v>4</v>
      </c>
      <c r="M1304" s="88">
        <v>4</v>
      </c>
    </row>
    <row r="1305" s="15" customFormat="1" customHeight="1" spans="1:13">
      <c r="A1305" s="56">
        <v>1287</v>
      </c>
      <c r="B1305" s="68" t="s">
        <v>1547</v>
      </c>
      <c r="C1305" s="68" t="s">
        <v>23</v>
      </c>
      <c r="D1305" s="68" t="s">
        <v>1546</v>
      </c>
      <c r="E1305" s="68" t="s">
        <v>18</v>
      </c>
      <c r="F1305" s="69">
        <v>6000</v>
      </c>
      <c r="G1305" s="69">
        <v>1500</v>
      </c>
      <c r="H1305" s="69">
        <f t="shared" si="52"/>
        <v>7500</v>
      </c>
      <c r="I1305" s="75">
        <v>44287</v>
      </c>
      <c r="J1305" s="75">
        <v>44927</v>
      </c>
      <c r="K1305" s="68">
        <v>0</v>
      </c>
      <c r="L1305" s="68">
        <v>12</v>
      </c>
      <c r="M1305" s="68">
        <v>12</v>
      </c>
    </row>
    <row r="1306" s="15" customFormat="1" customHeight="1" spans="1:13">
      <c r="A1306" s="56">
        <v>1288</v>
      </c>
      <c r="B1306" s="68" t="s">
        <v>1548</v>
      </c>
      <c r="C1306" s="68" t="s">
        <v>23</v>
      </c>
      <c r="D1306" s="68" t="s">
        <v>1549</v>
      </c>
      <c r="E1306" s="68" t="s">
        <v>24</v>
      </c>
      <c r="F1306" s="69">
        <v>5000</v>
      </c>
      <c r="G1306" s="69">
        <v>1250</v>
      </c>
      <c r="H1306" s="69">
        <v>6250</v>
      </c>
      <c r="I1306" s="75">
        <v>44774</v>
      </c>
      <c r="J1306" s="60" t="s">
        <v>19</v>
      </c>
      <c r="K1306" s="68">
        <v>0</v>
      </c>
      <c r="L1306" s="88">
        <v>5</v>
      </c>
      <c r="M1306" s="88">
        <v>5</v>
      </c>
    </row>
    <row r="1307" s="7" customFormat="1" customHeight="1" spans="1:13">
      <c r="A1307" s="56">
        <v>1289</v>
      </c>
      <c r="B1307" s="80" t="s">
        <v>1550</v>
      </c>
      <c r="C1307" s="80" t="s">
        <v>23</v>
      </c>
      <c r="D1307" s="80" t="s">
        <v>1551</v>
      </c>
      <c r="E1307" s="80" t="s">
        <v>24</v>
      </c>
      <c r="F1307" s="90">
        <v>3000</v>
      </c>
      <c r="G1307" s="90">
        <v>750</v>
      </c>
      <c r="H1307" s="90">
        <f t="shared" ref="H1307:H1317" si="55">F1307+G1307</f>
        <v>3750</v>
      </c>
      <c r="I1307" s="87" t="s">
        <v>1552</v>
      </c>
      <c r="J1307" s="87" t="s">
        <v>322</v>
      </c>
      <c r="K1307" s="77">
        <v>33</v>
      </c>
      <c r="L1307" s="56">
        <v>3</v>
      </c>
      <c r="M1307" s="87">
        <f t="shared" ref="M1307:M1310" si="56">SUM(K1307:L1307)</f>
        <v>36</v>
      </c>
    </row>
    <row r="1308" s="7" customFormat="1" customHeight="1" spans="1:13">
      <c r="A1308" s="56">
        <v>1290</v>
      </c>
      <c r="B1308" s="56" t="s">
        <v>1553</v>
      </c>
      <c r="C1308" s="68" t="s">
        <v>23</v>
      </c>
      <c r="D1308" s="68" t="s">
        <v>1551</v>
      </c>
      <c r="E1308" s="68" t="s">
        <v>24</v>
      </c>
      <c r="F1308" s="90">
        <v>3000</v>
      </c>
      <c r="G1308" s="90">
        <v>750</v>
      </c>
      <c r="H1308" s="90">
        <f t="shared" si="55"/>
        <v>3750</v>
      </c>
      <c r="I1308" s="60">
        <v>44105</v>
      </c>
      <c r="J1308" s="87" t="s">
        <v>322</v>
      </c>
      <c r="K1308" s="77">
        <v>24</v>
      </c>
      <c r="L1308" s="56">
        <v>3</v>
      </c>
      <c r="M1308" s="87">
        <f t="shared" si="56"/>
        <v>27</v>
      </c>
    </row>
    <row r="1309" s="7" customFormat="1" customHeight="1" spans="1:13">
      <c r="A1309" s="56">
        <v>1291</v>
      </c>
      <c r="B1309" s="56" t="s">
        <v>1554</v>
      </c>
      <c r="C1309" s="68" t="s">
        <v>16</v>
      </c>
      <c r="D1309" s="68" t="s">
        <v>1551</v>
      </c>
      <c r="E1309" s="68" t="s">
        <v>24</v>
      </c>
      <c r="F1309" s="90">
        <v>3000</v>
      </c>
      <c r="G1309" s="90">
        <v>750</v>
      </c>
      <c r="H1309" s="90">
        <f t="shared" si="55"/>
        <v>3750</v>
      </c>
      <c r="I1309" s="60">
        <v>44105</v>
      </c>
      <c r="J1309" s="87" t="s">
        <v>322</v>
      </c>
      <c r="K1309" s="77">
        <v>24</v>
      </c>
      <c r="L1309" s="56">
        <v>3</v>
      </c>
      <c r="M1309" s="87">
        <f t="shared" si="56"/>
        <v>27</v>
      </c>
    </row>
    <row r="1310" s="7" customFormat="1" customHeight="1" spans="1:13">
      <c r="A1310" s="56">
        <v>1292</v>
      </c>
      <c r="B1310" s="56" t="s">
        <v>1555</v>
      </c>
      <c r="C1310" s="68" t="s">
        <v>23</v>
      </c>
      <c r="D1310" s="68" t="s">
        <v>1551</v>
      </c>
      <c r="E1310" s="68" t="s">
        <v>24</v>
      </c>
      <c r="F1310" s="90">
        <v>3000</v>
      </c>
      <c r="G1310" s="90">
        <v>750</v>
      </c>
      <c r="H1310" s="90">
        <f t="shared" si="55"/>
        <v>3750</v>
      </c>
      <c r="I1310" s="60">
        <v>44256</v>
      </c>
      <c r="J1310" s="87" t="s">
        <v>322</v>
      </c>
      <c r="K1310" s="77">
        <v>19</v>
      </c>
      <c r="L1310" s="56">
        <v>3</v>
      </c>
      <c r="M1310" s="87">
        <f t="shared" si="56"/>
        <v>22</v>
      </c>
    </row>
    <row r="1311" s="27" customFormat="1" customHeight="1" spans="1:13">
      <c r="A1311" s="56">
        <v>1293</v>
      </c>
      <c r="B1311" s="68" t="s">
        <v>1556</v>
      </c>
      <c r="C1311" s="68" t="s">
        <v>23</v>
      </c>
      <c r="D1311" s="68" t="s">
        <v>1551</v>
      </c>
      <c r="E1311" s="68" t="s">
        <v>24</v>
      </c>
      <c r="F1311" s="90">
        <v>3000</v>
      </c>
      <c r="G1311" s="90">
        <v>750</v>
      </c>
      <c r="H1311" s="90">
        <f t="shared" si="55"/>
        <v>3750</v>
      </c>
      <c r="I1311" s="87" t="s">
        <v>321</v>
      </c>
      <c r="J1311" s="87" t="s">
        <v>322</v>
      </c>
      <c r="K1311" s="77">
        <v>27</v>
      </c>
      <c r="L1311" s="56">
        <v>3</v>
      </c>
      <c r="M1311" s="87" t="s">
        <v>1557</v>
      </c>
    </row>
    <row r="1312" s="40" customFormat="1" customHeight="1" spans="1:13">
      <c r="A1312" s="56">
        <v>1294</v>
      </c>
      <c r="B1312" s="68" t="s">
        <v>1558</v>
      </c>
      <c r="C1312" s="68" t="s">
        <v>16</v>
      </c>
      <c r="D1312" s="68" t="s">
        <v>1551</v>
      </c>
      <c r="E1312" s="68" t="s">
        <v>24</v>
      </c>
      <c r="F1312" s="90">
        <v>3000</v>
      </c>
      <c r="G1312" s="90">
        <v>750</v>
      </c>
      <c r="H1312" s="90">
        <f t="shared" si="55"/>
        <v>3750</v>
      </c>
      <c r="I1312" s="87" t="s">
        <v>115</v>
      </c>
      <c r="J1312" s="87" t="s">
        <v>322</v>
      </c>
      <c r="K1312" s="87" t="s">
        <v>1087</v>
      </c>
      <c r="L1312" s="56">
        <v>3</v>
      </c>
      <c r="M1312" s="87" t="s">
        <v>1559</v>
      </c>
    </row>
    <row r="1313" s="27" customFormat="1" customHeight="1" spans="1:13">
      <c r="A1313" s="56">
        <v>1295</v>
      </c>
      <c r="B1313" s="68" t="s">
        <v>1560</v>
      </c>
      <c r="C1313" s="68" t="s">
        <v>23</v>
      </c>
      <c r="D1313" s="68" t="s">
        <v>1551</v>
      </c>
      <c r="E1313" s="68" t="s">
        <v>24</v>
      </c>
      <c r="F1313" s="90">
        <v>3000</v>
      </c>
      <c r="G1313" s="90">
        <v>750</v>
      </c>
      <c r="H1313" s="69">
        <f t="shared" si="55"/>
        <v>3750</v>
      </c>
      <c r="I1313" s="109" t="s">
        <v>732</v>
      </c>
      <c r="J1313" s="87" t="s">
        <v>322</v>
      </c>
      <c r="K1313" s="77">
        <v>15</v>
      </c>
      <c r="L1313" s="56">
        <v>3</v>
      </c>
      <c r="M1313" s="87" t="s">
        <v>812</v>
      </c>
    </row>
    <row r="1314" s="12" customFormat="1" customHeight="1" spans="1:13">
      <c r="A1314" s="56">
        <v>1296</v>
      </c>
      <c r="B1314" s="68" t="s">
        <v>1561</v>
      </c>
      <c r="C1314" s="68" t="s">
        <v>23</v>
      </c>
      <c r="D1314" s="68" t="s">
        <v>1551</v>
      </c>
      <c r="E1314" s="68" t="s">
        <v>24</v>
      </c>
      <c r="F1314" s="90">
        <v>3000</v>
      </c>
      <c r="G1314" s="90">
        <v>750</v>
      </c>
      <c r="H1314" s="69">
        <f t="shared" si="55"/>
        <v>3750</v>
      </c>
      <c r="I1314" s="75">
        <v>44348</v>
      </c>
      <c r="J1314" s="87" t="s">
        <v>322</v>
      </c>
      <c r="K1314" s="77">
        <v>16</v>
      </c>
      <c r="L1314" s="56">
        <v>3</v>
      </c>
      <c r="M1314" s="87" t="s">
        <v>1562</v>
      </c>
    </row>
    <row r="1315" s="12" customFormat="1" customHeight="1" spans="1:13">
      <c r="A1315" s="56">
        <v>1297</v>
      </c>
      <c r="B1315" s="68" t="s">
        <v>1563</v>
      </c>
      <c r="C1315" s="68" t="s">
        <v>16</v>
      </c>
      <c r="D1315" s="68" t="s">
        <v>1551</v>
      </c>
      <c r="E1315" s="68" t="s">
        <v>24</v>
      </c>
      <c r="F1315" s="90">
        <v>3000</v>
      </c>
      <c r="G1315" s="90">
        <v>750</v>
      </c>
      <c r="H1315" s="69">
        <f t="shared" si="55"/>
        <v>3750</v>
      </c>
      <c r="I1315" s="109" t="s">
        <v>47</v>
      </c>
      <c r="J1315" s="87" t="s">
        <v>322</v>
      </c>
      <c r="K1315" s="109" t="s">
        <v>1075</v>
      </c>
      <c r="L1315" s="56">
        <v>3</v>
      </c>
      <c r="M1315" s="87" t="s">
        <v>1217</v>
      </c>
    </row>
    <row r="1316" s="12" customFormat="1" customHeight="1" spans="1:13">
      <c r="A1316" s="56">
        <v>1298</v>
      </c>
      <c r="B1316" s="68" t="s">
        <v>1564</v>
      </c>
      <c r="C1316" s="68" t="s">
        <v>23</v>
      </c>
      <c r="D1316" s="68" t="s">
        <v>1551</v>
      </c>
      <c r="E1316" s="68" t="s">
        <v>24</v>
      </c>
      <c r="F1316" s="90">
        <v>3000</v>
      </c>
      <c r="G1316" s="90">
        <v>750</v>
      </c>
      <c r="H1316" s="69">
        <f t="shared" si="55"/>
        <v>3750</v>
      </c>
      <c r="I1316" s="109" t="s">
        <v>115</v>
      </c>
      <c r="J1316" s="87" t="s">
        <v>322</v>
      </c>
      <c r="K1316" s="88">
        <v>16</v>
      </c>
      <c r="L1316" s="56">
        <v>3</v>
      </c>
      <c r="M1316" s="87" t="s">
        <v>1562</v>
      </c>
    </row>
    <row r="1317" s="12" customFormat="1" customHeight="1" spans="1:13">
      <c r="A1317" s="56">
        <v>1299</v>
      </c>
      <c r="B1317" s="68" t="s">
        <v>1565</v>
      </c>
      <c r="C1317" s="68" t="s">
        <v>23</v>
      </c>
      <c r="D1317" s="68" t="s">
        <v>1551</v>
      </c>
      <c r="E1317" s="68" t="s">
        <v>24</v>
      </c>
      <c r="F1317" s="69">
        <v>13000</v>
      </c>
      <c r="G1317" s="69">
        <v>3250</v>
      </c>
      <c r="H1317" s="69">
        <f t="shared" si="55"/>
        <v>16250</v>
      </c>
      <c r="I1317" s="75">
        <v>44896</v>
      </c>
      <c r="J1317" s="75" t="s">
        <v>19</v>
      </c>
      <c r="K1317" s="88">
        <v>0</v>
      </c>
      <c r="L1317" s="109" t="s">
        <v>1151</v>
      </c>
      <c r="M1317" s="109" t="s">
        <v>1151</v>
      </c>
    </row>
    <row r="1318" s="12" customFormat="1" customHeight="1" spans="1:13">
      <c r="A1318" s="56">
        <v>1300</v>
      </c>
      <c r="B1318" s="68" t="s">
        <v>1566</v>
      </c>
      <c r="C1318" s="68" t="s">
        <v>23</v>
      </c>
      <c r="D1318" s="68" t="s">
        <v>1551</v>
      </c>
      <c r="E1318" s="68" t="s">
        <v>24</v>
      </c>
      <c r="F1318" s="69">
        <v>36000</v>
      </c>
      <c r="G1318" s="69">
        <v>9000</v>
      </c>
      <c r="H1318" s="69">
        <v>45000</v>
      </c>
      <c r="I1318" s="75">
        <v>43739</v>
      </c>
      <c r="J1318" s="109" t="s">
        <v>19</v>
      </c>
      <c r="K1318" s="88">
        <v>0</v>
      </c>
      <c r="L1318" s="109" t="s">
        <v>1567</v>
      </c>
      <c r="M1318" s="109" t="s">
        <v>1567</v>
      </c>
    </row>
    <row r="1319" s="12" customFormat="1" customHeight="1" spans="1:13">
      <c r="A1319" s="56">
        <v>1301</v>
      </c>
      <c r="B1319" s="138" t="s">
        <v>1568</v>
      </c>
      <c r="C1319" s="138" t="s">
        <v>23</v>
      </c>
      <c r="D1319" s="56" t="s">
        <v>1569</v>
      </c>
      <c r="E1319" s="155" t="s">
        <v>24</v>
      </c>
      <c r="F1319" s="150">
        <v>5000</v>
      </c>
      <c r="G1319" s="150">
        <v>1250</v>
      </c>
      <c r="H1319" s="150">
        <f>F1319+G1319</f>
        <v>6250</v>
      </c>
      <c r="I1319" s="153">
        <v>44774</v>
      </c>
      <c r="J1319" s="158">
        <v>44927</v>
      </c>
      <c r="K1319" s="155">
        <v>0</v>
      </c>
      <c r="L1319" s="155">
        <v>5</v>
      </c>
      <c r="M1319" s="155">
        <v>5</v>
      </c>
    </row>
    <row r="1320" s="12" customFormat="1" customHeight="1" spans="1:13">
      <c r="A1320" s="56">
        <v>1302</v>
      </c>
      <c r="B1320" s="155" t="s">
        <v>1570</v>
      </c>
      <c r="C1320" s="155" t="s">
        <v>23</v>
      </c>
      <c r="D1320" s="155" t="s">
        <v>1569</v>
      </c>
      <c r="E1320" s="155" t="s">
        <v>18</v>
      </c>
      <c r="F1320" s="156">
        <v>6000</v>
      </c>
      <c r="G1320" s="156">
        <v>1500</v>
      </c>
      <c r="H1320" s="156">
        <v>7500</v>
      </c>
      <c r="I1320" s="158">
        <v>44440</v>
      </c>
      <c r="J1320" s="158">
        <v>44927</v>
      </c>
      <c r="K1320" s="155">
        <v>0</v>
      </c>
      <c r="L1320" s="155">
        <v>12</v>
      </c>
      <c r="M1320" s="155">
        <v>12</v>
      </c>
    </row>
    <row r="1321" s="12" customFormat="1" customHeight="1" spans="1:13">
      <c r="A1321" s="56">
        <v>1303</v>
      </c>
      <c r="B1321" s="68" t="s">
        <v>1571</v>
      </c>
      <c r="C1321" s="157" t="s">
        <v>23</v>
      </c>
      <c r="D1321" s="56" t="s">
        <v>1572</v>
      </c>
      <c r="E1321" s="68" t="s">
        <v>18</v>
      </c>
      <c r="F1321" s="69">
        <v>6000</v>
      </c>
      <c r="G1321" s="69">
        <v>1500</v>
      </c>
      <c r="H1321" s="69">
        <v>7500</v>
      </c>
      <c r="I1321" s="75">
        <v>44256</v>
      </c>
      <c r="J1321" s="75" t="s">
        <v>19</v>
      </c>
      <c r="K1321" s="68">
        <v>0</v>
      </c>
      <c r="L1321" s="68">
        <v>12</v>
      </c>
      <c r="M1321" s="68">
        <v>12</v>
      </c>
    </row>
    <row r="1322" s="12" customFormat="1" customHeight="1" spans="1:13">
      <c r="A1322" s="56">
        <v>1304</v>
      </c>
      <c r="B1322" s="68" t="s">
        <v>1573</v>
      </c>
      <c r="C1322" s="68" t="s">
        <v>23</v>
      </c>
      <c r="D1322" s="68" t="s">
        <v>1574</v>
      </c>
      <c r="E1322" s="68" t="s">
        <v>31</v>
      </c>
      <c r="F1322" s="69">
        <v>5000</v>
      </c>
      <c r="G1322" s="69">
        <v>1250</v>
      </c>
      <c r="H1322" s="69">
        <v>6250</v>
      </c>
      <c r="I1322" s="75">
        <v>44621</v>
      </c>
      <c r="J1322" s="75" t="s">
        <v>19</v>
      </c>
      <c r="K1322" s="88">
        <v>0</v>
      </c>
      <c r="L1322" s="106">
        <v>10</v>
      </c>
      <c r="M1322" s="106">
        <v>10</v>
      </c>
    </row>
    <row r="1323" s="12" customFormat="1" customHeight="1" spans="1:13">
      <c r="A1323" s="56">
        <v>1305</v>
      </c>
      <c r="B1323" s="68" t="s">
        <v>1575</v>
      </c>
      <c r="C1323" s="68" t="s">
        <v>23</v>
      </c>
      <c r="D1323" s="68" t="s">
        <v>1574</v>
      </c>
      <c r="E1323" s="68" t="s">
        <v>18</v>
      </c>
      <c r="F1323" s="69">
        <v>1500</v>
      </c>
      <c r="G1323" s="69">
        <v>375</v>
      </c>
      <c r="H1323" s="69">
        <v>1875</v>
      </c>
      <c r="I1323" s="75">
        <v>44860</v>
      </c>
      <c r="J1323" s="75" t="s">
        <v>19</v>
      </c>
      <c r="K1323" s="88">
        <v>0</v>
      </c>
      <c r="L1323" s="88">
        <v>3</v>
      </c>
      <c r="M1323" s="88">
        <v>3</v>
      </c>
    </row>
    <row r="1324" s="12" customFormat="1" customHeight="1" spans="1:13">
      <c r="A1324" s="56">
        <v>1306</v>
      </c>
      <c r="B1324" s="68" t="s">
        <v>1576</v>
      </c>
      <c r="C1324" s="68" t="s">
        <v>16</v>
      </c>
      <c r="D1324" s="68" t="s">
        <v>1577</v>
      </c>
      <c r="E1324" s="68" t="s">
        <v>24</v>
      </c>
      <c r="F1324" s="69">
        <v>3000</v>
      </c>
      <c r="G1324" s="69">
        <v>750</v>
      </c>
      <c r="H1324" s="69">
        <f t="shared" ref="H1324:H1334" si="57">G1324+F1324</f>
        <v>3750</v>
      </c>
      <c r="I1324" s="75">
        <v>44075</v>
      </c>
      <c r="J1324" s="60">
        <v>44835</v>
      </c>
      <c r="K1324" s="68">
        <v>25</v>
      </c>
      <c r="L1324" s="68">
        <v>3</v>
      </c>
      <c r="M1324" s="88">
        <f t="shared" ref="M1324:M1334" si="58">K1324+L1324</f>
        <v>28</v>
      </c>
    </row>
    <row r="1325" s="12" customFormat="1" customHeight="1" spans="1:13">
      <c r="A1325" s="56">
        <v>1307</v>
      </c>
      <c r="B1325" s="68" t="s">
        <v>1578</v>
      </c>
      <c r="C1325" s="68" t="s">
        <v>23</v>
      </c>
      <c r="D1325" s="68" t="s">
        <v>1577</v>
      </c>
      <c r="E1325" s="68" t="s">
        <v>24</v>
      </c>
      <c r="F1325" s="69">
        <v>3000</v>
      </c>
      <c r="G1325" s="69">
        <v>750</v>
      </c>
      <c r="H1325" s="69">
        <f t="shared" si="57"/>
        <v>3750</v>
      </c>
      <c r="I1325" s="60">
        <v>44283.4416666667</v>
      </c>
      <c r="J1325" s="60">
        <v>44835</v>
      </c>
      <c r="K1325" s="68">
        <v>19</v>
      </c>
      <c r="L1325" s="68">
        <v>3</v>
      </c>
      <c r="M1325" s="88">
        <f t="shared" si="58"/>
        <v>22</v>
      </c>
    </row>
    <row r="1326" s="12" customFormat="1" customHeight="1" spans="1:13">
      <c r="A1326" s="56">
        <v>1308</v>
      </c>
      <c r="B1326" s="68" t="s">
        <v>1579</v>
      </c>
      <c r="C1326" s="68" t="s">
        <v>23</v>
      </c>
      <c r="D1326" s="68" t="s">
        <v>1577</v>
      </c>
      <c r="E1326" s="68" t="s">
        <v>24</v>
      </c>
      <c r="F1326" s="69">
        <v>3000</v>
      </c>
      <c r="G1326" s="69">
        <v>750</v>
      </c>
      <c r="H1326" s="69">
        <f t="shared" si="57"/>
        <v>3750</v>
      </c>
      <c r="I1326" s="60">
        <v>44013</v>
      </c>
      <c r="J1326" s="60">
        <v>44835</v>
      </c>
      <c r="K1326" s="68">
        <v>27</v>
      </c>
      <c r="L1326" s="68">
        <v>3</v>
      </c>
      <c r="M1326" s="88">
        <f t="shared" si="58"/>
        <v>30</v>
      </c>
    </row>
    <row r="1327" s="12" customFormat="1" customHeight="1" spans="1:13">
      <c r="A1327" s="56">
        <v>1309</v>
      </c>
      <c r="B1327" s="68" t="s">
        <v>1580</v>
      </c>
      <c r="C1327" s="68" t="s">
        <v>23</v>
      </c>
      <c r="D1327" s="68" t="s">
        <v>1577</v>
      </c>
      <c r="E1327" s="68" t="s">
        <v>24</v>
      </c>
      <c r="F1327" s="69">
        <v>3000</v>
      </c>
      <c r="G1327" s="69">
        <v>750</v>
      </c>
      <c r="H1327" s="69">
        <f t="shared" si="57"/>
        <v>3750</v>
      </c>
      <c r="I1327" s="60">
        <v>44166</v>
      </c>
      <c r="J1327" s="60">
        <v>44835</v>
      </c>
      <c r="K1327" s="68">
        <v>12</v>
      </c>
      <c r="L1327" s="68">
        <v>3</v>
      </c>
      <c r="M1327" s="88">
        <f t="shared" si="58"/>
        <v>15</v>
      </c>
    </row>
    <row r="1328" s="12" customFormat="1" customHeight="1" spans="1:13">
      <c r="A1328" s="56">
        <v>1310</v>
      </c>
      <c r="B1328" s="68" t="s">
        <v>1581</v>
      </c>
      <c r="C1328" s="68" t="s">
        <v>23</v>
      </c>
      <c r="D1328" s="68" t="s">
        <v>1577</v>
      </c>
      <c r="E1328" s="68" t="s">
        <v>24</v>
      </c>
      <c r="F1328" s="69">
        <v>3000</v>
      </c>
      <c r="G1328" s="69">
        <v>750</v>
      </c>
      <c r="H1328" s="69">
        <f t="shared" si="57"/>
        <v>3750</v>
      </c>
      <c r="I1328" s="75">
        <v>44409</v>
      </c>
      <c r="J1328" s="75">
        <v>44835</v>
      </c>
      <c r="K1328" s="68">
        <v>14</v>
      </c>
      <c r="L1328" s="68">
        <v>3</v>
      </c>
      <c r="M1328" s="88">
        <f t="shared" si="58"/>
        <v>17</v>
      </c>
    </row>
    <row r="1329" s="12" customFormat="1" customHeight="1" spans="1:13">
      <c r="A1329" s="56">
        <v>1311</v>
      </c>
      <c r="B1329" s="68" t="s">
        <v>1582</v>
      </c>
      <c r="C1329" s="68" t="s">
        <v>23</v>
      </c>
      <c r="D1329" s="68" t="s">
        <v>1577</v>
      </c>
      <c r="E1329" s="68" t="s">
        <v>24</v>
      </c>
      <c r="F1329" s="69">
        <v>3000</v>
      </c>
      <c r="G1329" s="69">
        <v>750</v>
      </c>
      <c r="H1329" s="69">
        <f t="shared" si="57"/>
        <v>3750</v>
      </c>
      <c r="I1329" s="75">
        <v>44409</v>
      </c>
      <c r="J1329" s="75">
        <v>44835</v>
      </c>
      <c r="K1329" s="68">
        <v>14</v>
      </c>
      <c r="L1329" s="68">
        <v>3</v>
      </c>
      <c r="M1329" s="88">
        <f t="shared" si="58"/>
        <v>17</v>
      </c>
    </row>
    <row r="1330" s="12" customFormat="1" customHeight="1" spans="1:13">
      <c r="A1330" s="56">
        <v>1312</v>
      </c>
      <c r="B1330" s="56" t="s">
        <v>1583</v>
      </c>
      <c r="C1330" s="68" t="s">
        <v>23</v>
      </c>
      <c r="D1330" s="68" t="s">
        <v>1577</v>
      </c>
      <c r="E1330" s="68" t="s">
        <v>24</v>
      </c>
      <c r="F1330" s="69">
        <v>18000</v>
      </c>
      <c r="G1330" s="69">
        <v>4500</v>
      </c>
      <c r="H1330" s="69">
        <f t="shared" si="57"/>
        <v>22500</v>
      </c>
      <c r="I1330" s="75">
        <v>44378</v>
      </c>
      <c r="J1330" s="75">
        <v>44927</v>
      </c>
      <c r="K1330" s="88">
        <v>0</v>
      </c>
      <c r="L1330" s="88">
        <v>18</v>
      </c>
      <c r="M1330" s="88">
        <f t="shared" si="58"/>
        <v>18</v>
      </c>
    </row>
    <row r="1331" s="12" customFormat="1" customHeight="1" spans="1:13">
      <c r="A1331" s="56">
        <v>1313</v>
      </c>
      <c r="B1331" s="68" t="s">
        <v>1584</v>
      </c>
      <c r="C1331" s="68" t="s">
        <v>16</v>
      </c>
      <c r="D1331" s="68" t="s">
        <v>1577</v>
      </c>
      <c r="E1331" s="68" t="s">
        <v>24</v>
      </c>
      <c r="F1331" s="69">
        <v>14000</v>
      </c>
      <c r="G1331" s="69">
        <v>3500</v>
      </c>
      <c r="H1331" s="69">
        <f t="shared" si="57"/>
        <v>17500</v>
      </c>
      <c r="I1331" s="75">
        <v>44501</v>
      </c>
      <c r="J1331" s="75">
        <v>44927</v>
      </c>
      <c r="K1331" s="88">
        <v>0</v>
      </c>
      <c r="L1331" s="88">
        <v>14</v>
      </c>
      <c r="M1331" s="88">
        <f t="shared" si="58"/>
        <v>14</v>
      </c>
    </row>
    <row r="1332" s="12" customFormat="1" customHeight="1" spans="1:13">
      <c r="A1332" s="56">
        <v>1314</v>
      </c>
      <c r="B1332" s="68" t="s">
        <v>1585</v>
      </c>
      <c r="C1332" s="68" t="s">
        <v>16</v>
      </c>
      <c r="D1332" s="68" t="s">
        <v>1577</v>
      </c>
      <c r="E1332" s="68" t="s">
        <v>24</v>
      </c>
      <c r="F1332" s="69">
        <v>5000</v>
      </c>
      <c r="G1332" s="69">
        <v>1250</v>
      </c>
      <c r="H1332" s="69">
        <f t="shared" si="57"/>
        <v>6250</v>
      </c>
      <c r="I1332" s="75">
        <v>44774</v>
      </c>
      <c r="J1332" s="75">
        <v>44927</v>
      </c>
      <c r="K1332" s="88">
        <v>0</v>
      </c>
      <c r="L1332" s="88">
        <v>5</v>
      </c>
      <c r="M1332" s="88">
        <f t="shared" si="58"/>
        <v>5</v>
      </c>
    </row>
    <row r="1333" s="27" customFormat="1" customHeight="1" spans="1:13">
      <c r="A1333" s="56">
        <v>1315</v>
      </c>
      <c r="B1333" s="68" t="s">
        <v>1586</v>
      </c>
      <c r="C1333" s="68" t="s">
        <v>23</v>
      </c>
      <c r="D1333" s="68" t="s">
        <v>1577</v>
      </c>
      <c r="E1333" s="68" t="s">
        <v>24</v>
      </c>
      <c r="F1333" s="69">
        <v>6000</v>
      </c>
      <c r="G1333" s="69">
        <v>1500</v>
      </c>
      <c r="H1333" s="69">
        <f t="shared" si="57"/>
        <v>7500</v>
      </c>
      <c r="I1333" s="75">
        <v>44378</v>
      </c>
      <c r="J1333" s="75">
        <v>44743</v>
      </c>
      <c r="K1333" s="88">
        <v>12</v>
      </c>
      <c r="L1333" s="88">
        <v>6</v>
      </c>
      <c r="M1333" s="88">
        <f t="shared" si="58"/>
        <v>18</v>
      </c>
    </row>
    <row r="1334" s="41" customFormat="1" customHeight="1" spans="1:13">
      <c r="A1334" s="56">
        <v>1316</v>
      </c>
      <c r="B1334" s="68" t="s">
        <v>1587</v>
      </c>
      <c r="C1334" s="68" t="s">
        <v>23</v>
      </c>
      <c r="D1334" s="68" t="s">
        <v>1577</v>
      </c>
      <c r="E1334" s="68" t="s">
        <v>24</v>
      </c>
      <c r="F1334" s="69">
        <v>9000</v>
      </c>
      <c r="G1334" s="69">
        <v>2250</v>
      </c>
      <c r="H1334" s="69">
        <f t="shared" si="57"/>
        <v>11250</v>
      </c>
      <c r="I1334" s="75">
        <v>44409</v>
      </c>
      <c r="J1334" s="75">
        <v>44652</v>
      </c>
      <c r="K1334" s="88">
        <v>8</v>
      </c>
      <c r="L1334" s="88">
        <v>9</v>
      </c>
      <c r="M1334" s="88">
        <f t="shared" si="58"/>
        <v>17</v>
      </c>
    </row>
    <row r="1335" s="21" customFormat="1" customHeight="1" spans="1:13">
      <c r="A1335" s="65"/>
      <c r="B1335" s="96" t="s">
        <v>1588</v>
      </c>
      <c r="C1335" s="96"/>
      <c r="D1335" s="96"/>
      <c r="E1335" s="65"/>
      <c r="F1335" s="66">
        <f t="shared" ref="F1335:H1335" si="59">SUM(F1287:F1334)</f>
        <v>218000</v>
      </c>
      <c r="G1335" s="66">
        <f t="shared" si="59"/>
        <v>54500</v>
      </c>
      <c r="H1335" s="66">
        <f t="shared" si="59"/>
        <v>272500</v>
      </c>
      <c r="I1335" s="74"/>
      <c r="J1335" s="74"/>
      <c r="K1335" s="65"/>
      <c r="L1335" s="65"/>
      <c r="M1335" s="65"/>
    </row>
    <row r="1336" s="21" customFormat="1" customHeight="1" spans="1:13">
      <c r="A1336" s="68">
        <v>1317</v>
      </c>
      <c r="B1336" s="68" t="s">
        <v>1589</v>
      </c>
      <c r="C1336" s="68" t="s">
        <v>23</v>
      </c>
      <c r="D1336" s="68" t="s">
        <v>1590</v>
      </c>
      <c r="E1336" s="68" t="s">
        <v>18</v>
      </c>
      <c r="F1336" s="69">
        <v>6000</v>
      </c>
      <c r="G1336" s="69">
        <v>1500</v>
      </c>
      <c r="H1336" s="69">
        <v>7500</v>
      </c>
      <c r="I1336" s="75">
        <v>44515</v>
      </c>
      <c r="J1336" s="75" t="s">
        <v>19</v>
      </c>
      <c r="K1336" s="68">
        <v>0</v>
      </c>
      <c r="L1336" s="68">
        <v>12</v>
      </c>
      <c r="M1336" s="68">
        <v>12</v>
      </c>
    </row>
    <row r="1337" s="21" customFormat="1" customHeight="1" spans="1:13">
      <c r="A1337" s="68">
        <v>1318</v>
      </c>
      <c r="B1337" s="68" t="s">
        <v>1591</v>
      </c>
      <c r="C1337" s="68" t="s">
        <v>23</v>
      </c>
      <c r="D1337" s="68" t="s">
        <v>1592</v>
      </c>
      <c r="E1337" s="68" t="s">
        <v>18</v>
      </c>
      <c r="F1337" s="69">
        <v>6000</v>
      </c>
      <c r="G1337" s="69">
        <v>1500</v>
      </c>
      <c r="H1337" s="69">
        <v>7500</v>
      </c>
      <c r="I1337" s="75">
        <v>44531</v>
      </c>
      <c r="J1337" s="75" t="s">
        <v>19</v>
      </c>
      <c r="K1337" s="106">
        <v>0</v>
      </c>
      <c r="L1337" s="106">
        <v>12</v>
      </c>
      <c r="M1337" s="106">
        <v>12</v>
      </c>
    </row>
    <row r="1338" s="27" customFormat="1" customHeight="1" spans="1:13">
      <c r="A1338" s="68">
        <v>1319</v>
      </c>
      <c r="B1338" s="80" t="s">
        <v>1593</v>
      </c>
      <c r="C1338" s="80" t="s">
        <v>16</v>
      </c>
      <c r="D1338" s="68" t="s">
        <v>1592</v>
      </c>
      <c r="E1338" s="80" t="s">
        <v>18</v>
      </c>
      <c r="F1338" s="71">
        <v>6000</v>
      </c>
      <c r="G1338" s="69">
        <v>1500</v>
      </c>
      <c r="H1338" s="69">
        <v>7500</v>
      </c>
      <c r="I1338" s="159" t="s">
        <v>682</v>
      </c>
      <c r="J1338" s="75" t="s">
        <v>19</v>
      </c>
      <c r="K1338" s="106">
        <v>0</v>
      </c>
      <c r="L1338" s="106">
        <v>12</v>
      </c>
      <c r="M1338" s="106">
        <v>12</v>
      </c>
    </row>
    <row r="1339" s="12" customFormat="1" customHeight="1" spans="1:13">
      <c r="A1339" s="68">
        <v>1320</v>
      </c>
      <c r="B1339" s="68" t="s">
        <v>1594</v>
      </c>
      <c r="C1339" s="68" t="s">
        <v>23</v>
      </c>
      <c r="D1339" s="68" t="s">
        <v>1595</v>
      </c>
      <c r="E1339" s="68" t="s">
        <v>18</v>
      </c>
      <c r="F1339" s="69">
        <v>6000</v>
      </c>
      <c r="G1339" s="69">
        <v>1500</v>
      </c>
      <c r="H1339" s="69">
        <v>7500</v>
      </c>
      <c r="I1339" s="75">
        <v>44317</v>
      </c>
      <c r="J1339" s="75" t="s">
        <v>19</v>
      </c>
      <c r="K1339" s="88">
        <v>0</v>
      </c>
      <c r="L1339" s="88">
        <v>12</v>
      </c>
      <c r="M1339" s="88">
        <v>12</v>
      </c>
    </row>
    <row r="1340" s="12" customFormat="1" customHeight="1" spans="1:13">
      <c r="A1340" s="68">
        <v>1321</v>
      </c>
      <c r="B1340" s="68" t="s">
        <v>1596</v>
      </c>
      <c r="C1340" s="68" t="s">
        <v>23</v>
      </c>
      <c r="D1340" s="68" t="s">
        <v>1597</v>
      </c>
      <c r="E1340" s="68" t="s">
        <v>18</v>
      </c>
      <c r="F1340" s="69">
        <v>6000</v>
      </c>
      <c r="G1340" s="69">
        <v>1500</v>
      </c>
      <c r="H1340" s="69">
        <v>7500</v>
      </c>
      <c r="I1340" s="75">
        <v>44075</v>
      </c>
      <c r="J1340" s="75" t="s">
        <v>19</v>
      </c>
      <c r="K1340" s="88">
        <v>0</v>
      </c>
      <c r="L1340" s="88">
        <v>12</v>
      </c>
      <c r="M1340" s="88">
        <v>12</v>
      </c>
    </row>
    <row r="1341" s="12" customFormat="1" customHeight="1" spans="1:13">
      <c r="A1341" s="68">
        <v>1322</v>
      </c>
      <c r="B1341" s="68" t="s">
        <v>1598</v>
      </c>
      <c r="C1341" s="68" t="s">
        <v>16</v>
      </c>
      <c r="D1341" s="68" t="s">
        <v>1599</v>
      </c>
      <c r="E1341" s="68" t="s">
        <v>18</v>
      </c>
      <c r="F1341" s="69">
        <v>6000</v>
      </c>
      <c r="G1341" s="69">
        <v>1500</v>
      </c>
      <c r="H1341" s="69">
        <v>7500</v>
      </c>
      <c r="I1341" s="75">
        <v>44562</v>
      </c>
      <c r="J1341" s="75" t="s">
        <v>19</v>
      </c>
      <c r="K1341" s="109">
        <v>0</v>
      </c>
      <c r="L1341" s="88">
        <v>12</v>
      </c>
      <c r="M1341" s="88">
        <v>12</v>
      </c>
    </row>
    <row r="1342" s="12" customFormat="1" customHeight="1" spans="1:13">
      <c r="A1342" s="68">
        <v>1323</v>
      </c>
      <c r="B1342" s="56" t="s">
        <v>1600</v>
      </c>
      <c r="C1342" s="68" t="s">
        <v>23</v>
      </c>
      <c r="D1342" s="68" t="s">
        <v>1601</v>
      </c>
      <c r="E1342" s="68" t="s">
        <v>18</v>
      </c>
      <c r="F1342" s="90">
        <v>2500</v>
      </c>
      <c r="G1342" s="90">
        <v>625</v>
      </c>
      <c r="H1342" s="90">
        <v>3125</v>
      </c>
      <c r="I1342" s="109" t="s">
        <v>458</v>
      </c>
      <c r="J1342" s="75" t="s">
        <v>19</v>
      </c>
      <c r="K1342" s="109">
        <v>0</v>
      </c>
      <c r="L1342" s="88">
        <v>5</v>
      </c>
      <c r="M1342" s="88">
        <v>5</v>
      </c>
    </row>
    <row r="1343" s="12" customFormat="1" customHeight="1" spans="1:13">
      <c r="A1343" s="68">
        <v>1324</v>
      </c>
      <c r="B1343" s="56" t="s">
        <v>1602</v>
      </c>
      <c r="C1343" s="56" t="s">
        <v>16</v>
      </c>
      <c r="D1343" s="56" t="s">
        <v>1603</v>
      </c>
      <c r="E1343" s="56" t="s">
        <v>18</v>
      </c>
      <c r="F1343" s="90">
        <v>5000</v>
      </c>
      <c r="G1343" s="90">
        <v>1250</v>
      </c>
      <c r="H1343" s="90">
        <v>6250</v>
      </c>
      <c r="I1343" s="60">
        <v>44621</v>
      </c>
      <c r="J1343" s="75" t="s">
        <v>19</v>
      </c>
      <c r="K1343" s="77">
        <v>0</v>
      </c>
      <c r="L1343" s="77">
        <v>10</v>
      </c>
      <c r="M1343" s="77">
        <v>10</v>
      </c>
    </row>
    <row r="1344" s="12" customFormat="1" customHeight="1" spans="1:13">
      <c r="A1344" s="68">
        <v>1325</v>
      </c>
      <c r="B1344" s="68" t="s">
        <v>1604</v>
      </c>
      <c r="C1344" s="68" t="s">
        <v>23</v>
      </c>
      <c r="D1344" s="68" t="s">
        <v>1605</v>
      </c>
      <c r="E1344" s="68" t="s">
        <v>18</v>
      </c>
      <c r="F1344" s="69">
        <v>6000</v>
      </c>
      <c r="G1344" s="69">
        <v>1500</v>
      </c>
      <c r="H1344" s="69">
        <v>7500</v>
      </c>
      <c r="I1344" s="75">
        <v>44440</v>
      </c>
      <c r="J1344" s="75" t="s">
        <v>19</v>
      </c>
      <c r="K1344" s="135">
        <v>0</v>
      </c>
      <c r="L1344" s="135">
        <v>12</v>
      </c>
      <c r="M1344" s="135">
        <v>12</v>
      </c>
    </row>
    <row r="1345" s="12" customFormat="1" customHeight="1" spans="1:13">
      <c r="A1345" s="68">
        <v>1326</v>
      </c>
      <c r="B1345" s="56" t="s">
        <v>1606</v>
      </c>
      <c r="C1345" s="56" t="s">
        <v>23</v>
      </c>
      <c r="D1345" s="56" t="s">
        <v>1607</v>
      </c>
      <c r="E1345" s="56" t="s">
        <v>18</v>
      </c>
      <c r="F1345" s="90">
        <v>2000</v>
      </c>
      <c r="G1345" s="90">
        <v>500</v>
      </c>
      <c r="H1345" s="90">
        <v>2500</v>
      </c>
      <c r="I1345" s="60">
        <v>44805</v>
      </c>
      <c r="J1345" s="75" t="s">
        <v>19</v>
      </c>
      <c r="K1345" s="56">
        <v>0</v>
      </c>
      <c r="L1345" s="56">
        <v>4</v>
      </c>
      <c r="M1345" s="56">
        <v>4</v>
      </c>
    </row>
    <row r="1346" s="12" customFormat="1" customHeight="1" spans="1:13">
      <c r="A1346" s="68">
        <v>1327</v>
      </c>
      <c r="B1346" s="68" t="s">
        <v>1608</v>
      </c>
      <c r="C1346" s="68" t="s">
        <v>23</v>
      </c>
      <c r="D1346" s="160" t="s">
        <v>1609</v>
      </c>
      <c r="E1346" s="68" t="s">
        <v>18</v>
      </c>
      <c r="F1346" s="69">
        <v>1500</v>
      </c>
      <c r="G1346" s="69">
        <v>375</v>
      </c>
      <c r="H1346" s="69">
        <v>1875</v>
      </c>
      <c r="I1346" s="60">
        <v>44713</v>
      </c>
      <c r="J1346" s="75">
        <v>44837</v>
      </c>
      <c r="K1346" s="107">
        <v>4</v>
      </c>
      <c r="L1346" s="107">
        <v>3</v>
      </c>
      <c r="M1346" s="107">
        <f t="shared" ref="M1346:M1348" si="60">K1346+L1346</f>
        <v>7</v>
      </c>
    </row>
    <row r="1347" s="12" customFormat="1" customHeight="1" spans="1:13">
      <c r="A1347" s="68">
        <v>1328</v>
      </c>
      <c r="B1347" s="68" t="s">
        <v>1610</v>
      </c>
      <c r="C1347" s="68" t="s">
        <v>23</v>
      </c>
      <c r="D1347" s="160" t="s">
        <v>1609</v>
      </c>
      <c r="E1347" s="68" t="s">
        <v>24</v>
      </c>
      <c r="F1347" s="69">
        <v>3000</v>
      </c>
      <c r="G1347" s="69">
        <v>750</v>
      </c>
      <c r="H1347" s="69">
        <v>3750</v>
      </c>
      <c r="I1347" s="60">
        <v>44682</v>
      </c>
      <c r="J1347" s="75">
        <v>44837</v>
      </c>
      <c r="K1347" s="107">
        <v>5</v>
      </c>
      <c r="L1347" s="107">
        <v>3</v>
      </c>
      <c r="M1347" s="107">
        <f t="shared" si="60"/>
        <v>8</v>
      </c>
    </row>
    <row r="1348" s="12" customFormat="1" customHeight="1" spans="1:13">
      <c r="A1348" s="68">
        <v>1329</v>
      </c>
      <c r="B1348" s="56" t="s">
        <v>1611</v>
      </c>
      <c r="C1348" s="56" t="s">
        <v>23</v>
      </c>
      <c r="D1348" s="87" t="s">
        <v>1609</v>
      </c>
      <c r="E1348" s="56" t="s">
        <v>18</v>
      </c>
      <c r="F1348" s="90">
        <v>1500</v>
      </c>
      <c r="G1348" s="90">
        <v>375</v>
      </c>
      <c r="H1348" s="90">
        <v>1875</v>
      </c>
      <c r="I1348" s="60">
        <v>44743</v>
      </c>
      <c r="J1348" s="60">
        <v>44837</v>
      </c>
      <c r="K1348" s="107">
        <v>3</v>
      </c>
      <c r="L1348" s="107">
        <v>3</v>
      </c>
      <c r="M1348" s="107">
        <f t="shared" si="60"/>
        <v>6</v>
      </c>
    </row>
    <row r="1349" s="12" customFormat="1" customHeight="1" spans="1:13">
      <c r="A1349" s="68">
        <v>1330</v>
      </c>
      <c r="B1349" s="68" t="s">
        <v>1612</v>
      </c>
      <c r="C1349" s="68" t="s">
        <v>23</v>
      </c>
      <c r="D1349" s="68" t="s">
        <v>1609</v>
      </c>
      <c r="E1349" s="68" t="s">
        <v>18</v>
      </c>
      <c r="F1349" s="90">
        <v>1000</v>
      </c>
      <c r="G1349" s="90">
        <v>250</v>
      </c>
      <c r="H1349" s="90">
        <v>1250</v>
      </c>
      <c r="I1349" s="60">
        <v>44348</v>
      </c>
      <c r="J1349" s="60">
        <v>44652</v>
      </c>
      <c r="K1349" s="68">
        <v>10</v>
      </c>
      <c r="L1349" s="68">
        <v>2</v>
      </c>
      <c r="M1349" s="68">
        <v>12</v>
      </c>
    </row>
    <row r="1350" s="12" customFormat="1" customHeight="1" spans="1:13">
      <c r="A1350" s="68">
        <v>1331</v>
      </c>
      <c r="B1350" s="56" t="s">
        <v>1613</v>
      </c>
      <c r="C1350" s="56" t="s">
        <v>16</v>
      </c>
      <c r="D1350" s="56" t="s">
        <v>1614</v>
      </c>
      <c r="E1350" s="68" t="s">
        <v>18</v>
      </c>
      <c r="F1350" s="90">
        <v>1500</v>
      </c>
      <c r="G1350" s="90">
        <v>375</v>
      </c>
      <c r="H1350" s="90">
        <v>1875</v>
      </c>
      <c r="I1350" s="87" t="s">
        <v>51</v>
      </c>
      <c r="J1350" s="87" t="s">
        <v>322</v>
      </c>
      <c r="K1350" s="77">
        <v>9</v>
      </c>
      <c r="L1350" s="77">
        <v>3</v>
      </c>
      <c r="M1350" s="88">
        <v>12</v>
      </c>
    </row>
    <row r="1351" s="12" customFormat="1" customHeight="1" spans="1:13">
      <c r="A1351" s="68">
        <v>1332</v>
      </c>
      <c r="B1351" s="68" t="s">
        <v>1615</v>
      </c>
      <c r="C1351" s="68" t="s">
        <v>23</v>
      </c>
      <c r="D1351" s="68" t="s">
        <v>1614</v>
      </c>
      <c r="E1351" s="68" t="s">
        <v>18</v>
      </c>
      <c r="F1351" s="69">
        <v>1500</v>
      </c>
      <c r="G1351" s="90">
        <v>375</v>
      </c>
      <c r="H1351" s="90">
        <v>1875</v>
      </c>
      <c r="I1351" s="75" t="s">
        <v>47</v>
      </c>
      <c r="J1351" s="87" t="s">
        <v>322</v>
      </c>
      <c r="K1351" s="135">
        <v>7</v>
      </c>
      <c r="L1351" s="135">
        <v>3</v>
      </c>
      <c r="M1351" s="88">
        <v>10</v>
      </c>
    </row>
    <row r="1352" s="12" customFormat="1" customHeight="1" spans="1:13">
      <c r="A1352" s="68">
        <v>1333</v>
      </c>
      <c r="B1352" s="68" t="s">
        <v>1616</v>
      </c>
      <c r="C1352" s="68" t="s">
        <v>23</v>
      </c>
      <c r="D1352" s="68" t="s">
        <v>1614</v>
      </c>
      <c r="E1352" s="68" t="s">
        <v>18</v>
      </c>
      <c r="F1352" s="69">
        <v>1500</v>
      </c>
      <c r="G1352" s="90">
        <v>375</v>
      </c>
      <c r="H1352" s="90">
        <v>1875</v>
      </c>
      <c r="I1352" s="75" t="s">
        <v>47</v>
      </c>
      <c r="J1352" s="87" t="s">
        <v>322</v>
      </c>
      <c r="K1352" s="135">
        <v>7</v>
      </c>
      <c r="L1352" s="135">
        <v>3</v>
      </c>
      <c r="M1352" s="88">
        <v>10</v>
      </c>
    </row>
    <row r="1353" s="12" customFormat="1" customHeight="1" spans="1:13">
      <c r="A1353" s="68">
        <v>1334</v>
      </c>
      <c r="B1353" s="68" t="s">
        <v>1617</v>
      </c>
      <c r="C1353" s="68" t="s">
        <v>16</v>
      </c>
      <c r="D1353" s="68" t="s">
        <v>1614</v>
      </c>
      <c r="E1353" s="68" t="s">
        <v>31</v>
      </c>
      <c r="F1353" s="90">
        <v>1500</v>
      </c>
      <c r="G1353" s="90">
        <v>375</v>
      </c>
      <c r="H1353" s="90">
        <v>1875</v>
      </c>
      <c r="I1353" s="87" t="s">
        <v>1552</v>
      </c>
      <c r="J1353" s="87" t="s">
        <v>322</v>
      </c>
      <c r="K1353" s="77">
        <v>33</v>
      </c>
      <c r="L1353" s="77">
        <v>3</v>
      </c>
      <c r="M1353" s="88">
        <v>36</v>
      </c>
    </row>
    <row r="1354" s="12" customFormat="1" customHeight="1" spans="1:13">
      <c r="A1354" s="68">
        <v>1335</v>
      </c>
      <c r="B1354" s="68" t="s">
        <v>1618</v>
      </c>
      <c r="C1354" s="68" t="s">
        <v>23</v>
      </c>
      <c r="D1354" s="68" t="s">
        <v>1619</v>
      </c>
      <c r="E1354" s="68" t="s">
        <v>24</v>
      </c>
      <c r="F1354" s="69">
        <v>3000</v>
      </c>
      <c r="G1354" s="69">
        <v>750</v>
      </c>
      <c r="H1354" s="69">
        <v>3750</v>
      </c>
      <c r="I1354" s="75" t="s">
        <v>797</v>
      </c>
      <c r="J1354" s="75">
        <v>44835</v>
      </c>
      <c r="K1354" s="88">
        <v>25</v>
      </c>
      <c r="L1354" s="88">
        <v>3</v>
      </c>
      <c r="M1354" s="88">
        <v>28</v>
      </c>
    </row>
    <row r="1355" s="12" customFormat="1" customHeight="1" spans="1:13">
      <c r="A1355" s="96" t="s">
        <v>1620</v>
      </c>
      <c r="B1355" s="96"/>
      <c r="C1355" s="96"/>
      <c r="D1355" s="96"/>
      <c r="E1355" s="65"/>
      <c r="F1355" s="66">
        <f t="shared" ref="F1355:H1355" si="61">SUM(F1336:F1354)</f>
        <v>67500</v>
      </c>
      <c r="G1355" s="66">
        <f t="shared" si="61"/>
        <v>16875</v>
      </c>
      <c r="H1355" s="66">
        <f t="shared" si="61"/>
        <v>84375</v>
      </c>
      <c r="I1355" s="74"/>
      <c r="J1355" s="74"/>
      <c r="K1355" s="65"/>
      <c r="L1355" s="65"/>
      <c r="M1355" s="65"/>
    </row>
    <row r="1356" s="12" customFormat="1" customHeight="1" spans="1:13">
      <c r="A1356" s="56">
        <v>1336</v>
      </c>
      <c r="B1356" s="161" t="s">
        <v>1621</v>
      </c>
      <c r="C1356" s="161" t="s">
        <v>23</v>
      </c>
      <c r="D1356" s="162" t="s">
        <v>1622</v>
      </c>
      <c r="E1356" s="68" t="s">
        <v>18</v>
      </c>
      <c r="F1356" s="57">
        <v>6000</v>
      </c>
      <c r="G1356" s="57">
        <f>F1356/0.8-F1356</f>
        <v>1500</v>
      </c>
      <c r="H1356" s="57">
        <v>7500</v>
      </c>
      <c r="I1356" s="168" t="s">
        <v>1623</v>
      </c>
      <c r="J1356" s="161" t="s">
        <v>19</v>
      </c>
      <c r="K1356" s="55">
        <v>0</v>
      </c>
      <c r="L1356" s="55">
        <v>12</v>
      </c>
      <c r="M1356" s="55">
        <v>12</v>
      </c>
    </row>
    <row r="1357" s="12" customFormat="1" customHeight="1" spans="1:13">
      <c r="A1357" s="56">
        <v>1337</v>
      </c>
      <c r="B1357" s="163" t="s">
        <v>1624</v>
      </c>
      <c r="C1357" s="163" t="s">
        <v>23</v>
      </c>
      <c r="D1357" s="163" t="s">
        <v>1625</v>
      </c>
      <c r="E1357" s="68" t="s">
        <v>18</v>
      </c>
      <c r="F1357" s="57">
        <v>6000</v>
      </c>
      <c r="G1357" s="57">
        <f>F1357/0.8-F1357</f>
        <v>1500</v>
      </c>
      <c r="H1357" s="57">
        <v>7500</v>
      </c>
      <c r="I1357" s="168" t="s">
        <v>1626</v>
      </c>
      <c r="J1357" s="161" t="s">
        <v>19</v>
      </c>
      <c r="K1357" s="55">
        <v>0</v>
      </c>
      <c r="L1357" s="55">
        <v>12</v>
      </c>
      <c r="M1357" s="55">
        <v>12</v>
      </c>
    </row>
    <row r="1358" s="12" customFormat="1" customHeight="1" spans="1:13">
      <c r="A1358" s="62" t="s">
        <v>1627</v>
      </c>
      <c r="B1358" s="63"/>
      <c r="C1358" s="63"/>
      <c r="D1358" s="64"/>
      <c r="E1358" s="65"/>
      <c r="F1358" s="66">
        <f>SUM(F1356:F1357)</f>
        <v>12000</v>
      </c>
      <c r="G1358" s="66">
        <f>SUM(G1356:G1357)</f>
        <v>3000</v>
      </c>
      <c r="H1358" s="66">
        <f>SUM(H1356:H1357)</f>
        <v>15000</v>
      </c>
      <c r="I1358" s="74"/>
      <c r="J1358" s="74"/>
      <c r="K1358" s="65"/>
      <c r="L1358" s="65"/>
      <c r="M1358" s="65"/>
    </row>
    <row r="1359" s="8" customFormat="1" customHeight="1" spans="1:13">
      <c r="A1359" s="96" t="s">
        <v>9</v>
      </c>
      <c r="B1359" s="96"/>
      <c r="C1359" s="96"/>
      <c r="D1359" s="96"/>
      <c r="E1359" s="96"/>
      <c r="F1359" s="66">
        <f>H1358+H1355+H1335+H1286+H1122+H1102+H1059+H1010+H1005+H975+H939+H797+H727+H717+H671+H421+H293+H262</f>
        <v>5719375</v>
      </c>
      <c r="G1359" s="66"/>
      <c r="H1359" s="66"/>
      <c r="I1359" s="169"/>
      <c r="J1359" s="169"/>
      <c r="K1359" s="169"/>
      <c r="L1359" s="169"/>
      <c r="M1359" s="169"/>
    </row>
    <row r="1360" s="8" customFormat="1" customHeight="1" spans="1:12">
      <c r="A1360" s="11"/>
      <c r="B1360" s="164"/>
      <c r="C1360" s="165"/>
      <c r="D1360" s="11"/>
      <c r="E1360" s="166"/>
      <c r="F1360" s="167"/>
      <c r="G1360" s="167"/>
      <c r="H1360" s="167"/>
      <c r="I1360" s="170"/>
      <c r="J1360" s="170"/>
      <c r="K1360" s="166"/>
      <c r="L1360" s="171"/>
    </row>
    <row r="1361" s="8" customFormat="1" customHeight="1" spans="1:12">
      <c r="A1361" s="11"/>
      <c r="B1361" s="164"/>
      <c r="C1361" s="165"/>
      <c r="D1361" s="11"/>
      <c r="E1361" s="165"/>
      <c r="F1361" s="167"/>
      <c r="G1361" s="167"/>
      <c r="H1361" s="167"/>
      <c r="I1361" s="170"/>
      <c r="J1361" s="170"/>
      <c r="K1361" s="165"/>
      <c r="L1361" s="171"/>
    </row>
  </sheetData>
  <mergeCells count="21">
    <mergeCell ref="A2:L2"/>
    <mergeCell ref="A262:D262"/>
    <mergeCell ref="A293:D293"/>
    <mergeCell ref="A421:D421"/>
    <mergeCell ref="A671:D671"/>
    <mergeCell ref="A717:D717"/>
    <mergeCell ref="A727:D727"/>
    <mergeCell ref="A797:D797"/>
    <mergeCell ref="A939:D939"/>
    <mergeCell ref="A975:D975"/>
    <mergeCell ref="A1005:D1005"/>
    <mergeCell ref="A1010:D1010"/>
    <mergeCell ref="A1059:D1059"/>
    <mergeCell ref="A1102:D1102"/>
    <mergeCell ref="A1122:D1122"/>
    <mergeCell ref="A1286:D1286"/>
    <mergeCell ref="B1335:D1335"/>
    <mergeCell ref="A1355:D1355"/>
    <mergeCell ref="A1358:D1358"/>
    <mergeCell ref="A1359:E1359"/>
    <mergeCell ref="F1359:M1359"/>
  </mergeCells>
  <conditionalFormatting sqref="B331">
    <cfRule type="duplicateValues" dxfId="0" priority="180"/>
  </conditionalFormatting>
  <conditionalFormatting sqref="B863">
    <cfRule type="duplicateValues" dxfId="1" priority="173"/>
    <cfRule type="duplicateValues" dxfId="1" priority="174"/>
    <cfRule type="duplicateValues" dxfId="1" priority="175"/>
    <cfRule type="duplicateValues" dxfId="1" priority="176"/>
  </conditionalFormatting>
  <conditionalFormatting sqref="B866">
    <cfRule type="duplicateValues" dxfId="1" priority="169"/>
    <cfRule type="duplicateValues" dxfId="1" priority="170"/>
    <cfRule type="duplicateValues" dxfId="1" priority="171"/>
    <cfRule type="duplicateValues" dxfId="1" priority="172"/>
  </conditionalFormatting>
  <conditionalFormatting sqref="B937">
    <cfRule type="duplicateValues" dxfId="0" priority="3"/>
  </conditionalFormatting>
  <conditionalFormatting sqref="B938">
    <cfRule type="duplicateValues" dxfId="0" priority="2"/>
  </conditionalFormatting>
  <conditionalFormatting sqref="B1029">
    <cfRule type="duplicateValues" dxfId="1" priority="165"/>
  </conditionalFormatting>
  <conditionalFormatting sqref="B1148">
    <cfRule type="duplicateValues" dxfId="1" priority="94"/>
    <cfRule type="duplicateValues" dxfId="1" priority="107"/>
    <cfRule type="duplicateValues" dxfId="1" priority="120"/>
    <cfRule type="duplicateValues" dxfId="1" priority="133"/>
  </conditionalFormatting>
  <conditionalFormatting sqref="B1149">
    <cfRule type="duplicateValues" dxfId="1" priority="93"/>
    <cfRule type="duplicateValues" dxfId="1" priority="106"/>
    <cfRule type="duplicateValues" dxfId="1" priority="119"/>
    <cfRule type="duplicateValues" dxfId="1" priority="132"/>
  </conditionalFormatting>
  <conditionalFormatting sqref="B1150">
    <cfRule type="duplicateValues" dxfId="1" priority="92"/>
    <cfRule type="duplicateValues" dxfId="1" priority="105"/>
    <cfRule type="duplicateValues" dxfId="1" priority="118"/>
    <cfRule type="duplicateValues" dxfId="1" priority="131"/>
  </conditionalFormatting>
  <conditionalFormatting sqref="B1151">
    <cfRule type="duplicateValues" dxfId="1" priority="91"/>
    <cfRule type="duplicateValues" dxfId="1" priority="104"/>
    <cfRule type="duplicateValues" dxfId="1" priority="117"/>
    <cfRule type="duplicateValues" dxfId="1" priority="130"/>
  </conditionalFormatting>
  <conditionalFormatting sqref="B1152">
    <cfRule type="duplicateValues" dxfId="1" priority="90"/>
    <cfRule type="duplicateValues" dxfId="1" priority="103"/>
    <cfRule type="duplicateValues" dxfId="1" priority="116"/>
    <cfRule type="duplicateValues" dxfId="1" priority="129"/>
  </conditionalFormatting>
  <conditionalFormatting sqref="B1153">
    <cfRule type="duplicateValues" dxfId="1" priority="89"/>
    <cfRule type="duplicateValues" dxfId="1" priority="102"/>
    <cfRule type="duplicateValues" dxfId="1" priority="115"/>
    <cfRule type="duplicateValues" dxfId="1" priority="128"/>
  </conditionalFormatting>
  <conditionalFormatting sqref="B1154">
    <cfRule type="duplicateValues" dxfId="1" priority="88"/>
    <cfRule type="duplicateValues" dxfId="1" priority="101"/>
    <cfRule type="duplicateValues" dxfId="1" priority="114"/>
    <cfRule type="duplicateValues" dxfId="1" priority="127"/>
  </conditionalFormatting>
  <conditionalFormatting sqref="B1155">
    <cfRule type="duplicateValues" dxfId="1" priority="87"/>
    <cfRule type="duplicateValues" dxfId="1" priority="100"/>
    <cfRule type="duplicateValues" dxfId="1" priority="113"/>
    <cfRule type="duplicateValues" dxfId="1" priority="126"/>
  </conditionalFormatting>
  <conditionalFormatting sqref="B1156">
    <cfRule type="duplicateValues" dxfId="1" priority="86"/>
    <cfRule type="duplicateValues" dxfId="1" priority="99"/>
    <cfRule type="duplicateValues" dxfId="1" priority="112"/>
    <cfRule type="duplicateValues" dxfId="1" priority="125"/>
  </conditionalFormatting>
  <conditionalFormatting sqref="B1157">
    <cfRule type="duplicateValues" dxfId="1" priority="85"/>
    <cfRule type="duplicateValues" dxfId="1" priority="98"/>
    <cfRule type="duplicateValues" dxfId="1" priority="111"/>
    <cfRule type="duplicateValues" dxfId="1" priority="124"/>
  </conditionalFormatting>
  <conditionalFormatting sqref="B1158">
    <cfRule type="duplicateValues" dxfId="1" priority="84"/>
    <cfRule type="duplicateValues" dxfId="1" priority="97"/>
    <cfRule type="duplicateValues" dxfId="1" priority="110"/>
    <cfRule type="duplicateValues" dxfId="1" priority="123"/>
  </conditionalFormatting>
  <conditionalFormatting sqref="B1159">
    <cfRule type="duplicateValues" dxfId="1" priority="83"/>
    <cfRule type="duplicateValues" dxfId="1" priority="96"/>
    <cfRule type="duplicateValues" dxfId="1" priority="109"/>
    <cfRule type="duplicateValues" dxfId="1" priority="122"/>
  </conditionalFormatting>
  <conditionalFormatting sqref="B1160">
    <cfRule type="duplicateValues" dxfId="1" priority="82"/>
    <cfRule type="duplicateValues" dxfId="1" priority="95"/>
    <cfRule type="duplicateValues" dxfId="1" priority="108"/>
    <cfRule type="duplicateValues" dxfId="1" priority="121"/>
  </conditionalFormatting>
  <conditionalFormatting sqref="B1246">
    <cfRule type="duplicateValues" dxfId="1" priority="7"/>
    <cfRule type="duplicateValues" dxfId="1" priority="8"/>
    <cfRule type="duplicateValues" dxfId="1" priority="9"/>
    <cfRule type="duplicateValues" dxfId="1" priority="10"/>
    <cfRule type="duplicateValues" dxfId="1" priority="11"/>
    <cfRule type="duplicateValues" dxfId="1" priority="12"/>
    <cfRule type="duplicateValues" dxfId="1" priority="13"/>
    <cfRule type="duplicateValues" dxfId="1" priority="14"/>
    <cfRule type="duplicateValues" dxfId="1" priority="15"/>
    <cfRule type="duplicateValues" dxfId="0" priority="16"/>
  </conditionalFormatting>
  <conditionalFormatting sqref="B1255">
    <cfRule type="duplicateValues" dxfId="1" priority="49"/>
    <cfRule type="duplicateValues" dxfId="1" priority="51"/>
    <cfRule type="duplicateValues" dxfId="1" priority="53"/>
    <cfRule type="duplicateValues" dxfId="1" priority="55"/>
    <cfRule type="duplicateValues" dxfId="1" priority="57"/>
    <cfRule type="duplicateValues" dxfId="1" priority="59"/>
    <cfRule type="duplicateValues" dxfId="1" priority="61"/>
    <cfRule type="duplicateValues" dxfId="1" priority="63"/>
    <cfRule type="duplicateValues" dxfId="1" priority="65"/>
    <cfRule type="duplicateValues" dxfId="0" priority="67"/>
  </conditionalFormatting>
  <conditionalFormatting sqref="B1256">
    <cfRule type="duplicateValues" dxfId="1" priority="48"/>
    <cfRule type="duplicateValues" dxfId="1" priority="50"/>
    <cfRule type="duplicateValues" dxfId="1" priority="52"/>
    <cfRule type="duplicateValues" dxfId="1" priority="54"/>
    <cfRule type="duplicateValues" dxfId="1" priority="56"/>
    <cfRule type="duplicateValues" dxfId="1" priority="58"/>
    <cfRule type="duplicateValues" dxfId="1" priority="60"/>
    <cfRule type="duplicateValues" dxfId="1" priority="62"/>
    <cfRule type="duplicateValues" dxfId="1" priority="64"/>
    <cfRule type="duplicateValues" dxfId="0" priority="66"/>
  </conditionalFormatting>
  <conditionalFormatting sqref="B1320">
    <cfRule type="duplicateValues" dxfId="1" priority="5"/>
  </conditionalFormatting>
  <conditionalFormatting sqref="B$1:B$1048576">
    <cfRule type="duplicateValues" dxfId="1" priority="1"/>
  </conditionalFormatting>
  <conditionalFormatting sqref="B323:B326">
    <cfRule type="duplicateValues" dxfId="0" priority="181"/>
  </conditionalFormatting>
  <conditionalFormatting sqref="B332:B340">
    <cfRule type="duplicateValues" dxfId="0" priority="179"/>
  </conditionalFormatting>
  <conditionalFormatting sqref="B812:B827">
    <cfRule type="duplicateValues" dxfId="1" priority="177"/>
  </conditionalFormatting>
  <conditionalFormatting sqref="B812:B871">
    <cfRule type="duplicateValues" dxfId="1" priority="168"/>
  </conditionalFormatting>
  <conditionalFormatting sqref="B1011:B1027">
    <cfRule type="duplicateValues" dxfId="1" priority="167"/>
  </conditionalFormatting>
  <conditionalFormatting sqref="B1128:B1134">
    <cfRule type="duplicateValues" dxfId="1" priority="154"/>
    <cfRule type="duplicateValues" dxfId="1" priority="155"/>
    <cfRule type="duplicateValues" dxfId="1" priority="156"/>
    <cfRule type="duplicateValues" dxfId="1" priority="157"/>
    <cfRule type="duplicateValues" dxfId="1" priority="158"/>
    <cfRule type="duplicateValues" dxfId="1" priority="159"/>
    <cfRule type="duplicateValues" dxfId="1" priority="160"/>
    <cfRule type="duplicateValues" dxfId="1" priority="161"/>
    <cfRule type="duplicateValues" dxfId="1" priority="162"/>
    <cfRule type="duplicateValues" dxfId="0" priority="163"/>
  </conditionalFormatting>
  <conditionalFormatting sqref="B1135:B1139">
    <cfRule type="duplicateValues" dxfId="1" priority="144"/>
    <cfRule type="duplicateValues" dxfId="1" priority="145"/>
    <cfRule type="duplicateValues" dxfId="1" priority="146"/>
    <cfRule type="duplicateValues" dxfId="1" priority="147"/>
    <cfRule type="duplicateValues" dxfId="1" priority="148"/>
    <cfRule type="duplicateValues" dxfId="1" priority="149"/>
    <cfRule type="duplicateValues" dxfId="1" priority="150"/>
    <cfRule type="duplicateValues" dxfId="1" priority="151"/>
    <cfRule type="duplicateValues" dxfId="1" priority="152"/>
    <cfRule type="duplicateValues" dxfId="0" priority="153"/>
  </conditionalFormatting>
  <conditionalFormatting sqref="B1140:B1144">
    <cfRule type="duplicateValues" dxfId="1" priority="134"/>
    <cfRule type="duplicateValues" dxfId="1" priority="135"/>
    <cfRule type="duplicateValues" dxfId="1" priority="136"/>
    <cfRule type="duplicateValues" dxfId="1" priority="137"/>
    <cfRule type="duplicateValues" dxfId="1" priority="138"/>
    <cfRule type="duplicateValues" dxfId="1" priority="139"/>
    <cfRule type="duplicateValues" dxfId="1" priority="140"/>
    <cfRule type="duplicateValues" dxfId="1" priority="141"/>
    <cfRule type="duplicateValues" dxfId="1" priority="142"/>
    <cfRule type="duplicateValues" dxfId="0" priority="143"/>
  </conditionalFormatting>
  <conditionalFormatting sqref="B1165:B1205">
    <cfRule type="duplicateValues" dxfId="1" priority="78"/>
    <cfRule type="duplicateValues" dxfId="1" priority="79"/>
    <cfRule type="duplicateValues" dxfId="1" priority="80"/>
    <cfRule type="duplicateValues" dxfId="1" priority="81"/>
  </conditionalFormatting>
  <conditionalFormatting sqref="B1215:B1228">
    <cfRule type="duplicateValues" dxfId="1" priority="37"/>
    <cfRule type="duplicateValues" dxfId="1" priority="38"/>
    <cfRule type="duplicateValues" dxfId="1" priority="39"/>
    <cfRule type="duplicateValues" dxfId="1" priority="40"/>
    <cfRule type="duplicateValues" dxfId="1" priority="41"/>
    <cfRule type="duplicateValues" dxfId="1" priority="42"/>
    <cfRule type="duplicateValues" dxfId="1" priority="43"/>
    <cfRule type="duplicateValues" dxfId="1" priority="44"/>
    <cfRule type="duplicateValues" dxfId="1" priority="45"/>
    <cfRule type="duplicateValues" dxfId="0" priority="46"/>
  </conditionalFormatting>
  <conditionalFormatting sqref="B1229:B1238">
    <cfRule type="duplicateValues" dxfId="1" priority="27"/>
    <cfRule type="duplicateValues" dxfId="1" priority="28"/>
    <cfRule type="duplicateValues" dxfId="1" priority="29"/>
    <cfRule type="duplicateValues" dxfId="1" priority="30"/>
    <cfRule type="duplicateValues" dxfId="1" priority="31"/>
    <cfRule type="duplicateValues" dxfId="1" priority="32"/>
    <cfRule type="duplicateValues" dxfId="1" priority="33"/>
    <cfRule type="duplicateValues" dxfId="1" priority="34"/>
    <cfRule type="duplicateValues" dxfId="1" priority="35"/>
    <cfRule type="duplicateValues" dxfId="0" priority="36"/>
  </conditionalFormatting>
  <conditionalFormatting sqref="B1239:B1245">
    <cfRule type="duplicateValues" dxfId="1" priority="17"/>
    <cfRule type="duplicateValues" dxfId="1" priority="18"/>
    <cfRule type="duplicateValues" dxfId="1" priority="19"/>
    <cfRule type="duplicateValues" dxfId="1" priority="20"/>
    <cfRule type="duplicateValues" dxfId="1" priority="21"/>
    <cfRule type="duplicateValues" dxfId="1" priority="22"/>
    <cfRule type="duplicateValues" dxfId="1" priority="23"/>
    <cfRule type="duplicateValues" dxfId="1" priority="24"/>
    <cfRule type="duplicateValues" dxfId="1" priority="25"/>
    <cfRule type="duplicateValues" dxfId="0" priority="26"/>
  </conditionalFormatting>
  <conditionalFormatting sqref="B1247:B1254">
    <cfRule type="duplicateValues" dxfId="1" priority="68"/>
    <cfRule type="duplicateValues" dxfId="1" priority="69"/>
    <cfRule type="duplicateValues" dxfId="1" priority="70"/>
    <cfRule type="duplicateValues" dxfId="1" priority="71"/>
    <cfRule type="duplicateValues" dxfId="1" priority="72"/>
    <cfRule type="duplicateValues" dxfId="1" priority="73"/>
    <cfRule type="duplicateValues" dxfId="1" priority="74"/>
    <cfRule type="duplicateValues" dxfId="1" priority="75"/>
    <cfRule type="duplicateValues" dxfId="1" priority="76"/>
    <cfRule type="duplicateValues" dxfId="0" priority="77"/>
  </conditionalFormatting>
  <conditionalFormatting sqref="B1257:B1259">
    <cfRule type="duplicateValues" dxfId="0" priority="47"/>
  </conditionalFormatting>
  <conditionalFormatting sqref="B1316:B1317">
    <cfRule type="duplicateValues" dxfId="1" priority="6"/>
  </conditionalFormatting>
  <conditionalFormatting sqref="B1338:B1354">
    <cfRule type="duplicateValues" dxfId="0" priority="182"/>
  </conditionalFormatting>
  <conditionalFormatting sqref="B1:B936 B939:B1357 B1359:B1048576">
    <cfRule type="duplicateValues" dxfId="1" priority="4"/>
  </conditionalFormatting>
  <conditionalFormatting sqref="B798:B811 B872:B930">
    <cfRule type="duplicateValues" dxfId="1" priority="178"/>
  </conditionalFormatting>
  <conditionalFormatting sqref="B1028 B1030">
    <cfRule type="duplicateValues" dxfId="1" priority="166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公示（1337）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2020-02-06T08:58:00Z</cp:lastPrinted>
  <dcterms:modified xsi:type="dcterms:W3CDTF">2024-05-08T08:11:47Z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2C3C8D25249346318DA383486013A289</vt:lpwstr>
  </property>
  <property fmtid="{D5CDD505-2E9C-101B-9397-08002B2CF9AE}" pid="4" name="commondata">
    <vt:lpwstr>eyJoZGlkIjoiNjJkZmJlODAzNzViMGJhZmE4OTFmNWQ2MjRlZGM5MTkifQ==</vt:lpwstr>
  </property>
</Properties>
</file>