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200"/>
  </bookViews>
  <sheets>
    <sheet name="公示" sheetId="1" r:id="rId1"/>
  </sheets>
  <definedNames>
    <definedName name="_xlnm.Print_Titles" localSheetId="0">公示!$2:$4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<sst xmlns="http://schemas.openxmlformats.org/spreadsheetml/2006/main" count="55" uniqueCount="30">
  <si>
    <t>附件</t>
  </si>
  <si>
    <t>柳州市2023年10月高端人才（团队）生活补助申请名单（第一批公示）</t>
  </si>
  <si>
    <t>序号</t>
  </si>
  <si>
    <t>团队负责人情况</t>
  </si>
  <si>
    <t>申请人情况</t>
  </si>
  <si>
    <t>团队依托载体单位名称</t>
  </si>
  <si>
    <t>申请补贴金额</t>
  </si>
  <si>
    <t>申请补贴税额</t>
  </si>
  <si>
    <t>合计</t>
  </si>
  <si>
    <t>补贴计发年月</t>
  </si>
  <si>
    <t>已申请月数</t>
  </si>
  <si>
    <t>本次申请月数</t>
  </si>
  <si>
    <t>截至目前总月数</t>
  </si>
  <si>
    <t>姓名</t>
  </si>
  <si>
    <t>性别</t>
  </si>
  <si>
    <t>人才类别</t>
  </si>
  <si>
    <t>胡晓东</t>
  </si>
  <si>
    <t>男</t>
  </si>
  <si>
    <t>B类</t>
  </si>
  <si>
    <t>宗华</t>
  </si>
  <si>
    <t>D类</t>
  </si>
  <si>
    <t>广西飓芯科技有限责任公司</t>
  </si>
  <si>
    <t>2020年12月</t>
  </si>
  <si>
    <t>蒋盛翔</t>
  </si>
  <si>
    <t>付建波</t>
  </si>
  <si>
    <t>3人</t>
  </si>
  <si>
    <t>杨亚涛
（YataoYang）</t>
  </si>
  <si>
    <t>杨亚涛
(YataoYang）</t>
  </si>
  <si>
    <t>柳州宏德激光科技有限公司</t>
  </si>
  <si>
    <t>1人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</si>
</sst>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3"/>
      <color theme="1"/>
      <name val="宋体"/>
      <charset val="134"/>
    </font>
    <font>
      <b/>
      <sz val="2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0" fillId="0" borderId="1" xfId="49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57" fontId="0" fillId="0" borderId="1" xfId="49" applyNumberFormat="1" applyFont="1" applyBorder="1" applyAlignment="1">
      <alignment horizontal="center" vertical="center"/>
    </xf>
    <xf numFmtId="0" fontId="0" fillId="0" borderId="1" xfId="49" applyFont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tabSelected="1" zoomScale="80" zoomScaleNormal="80" topLeftCell="A7" workbookViewId="0">
      <selection activeCell="A13" sqref="$A13:$XFD13"/>
    </sheetView>
  </sheetViews>
  <sheetFormatPr defaultColWidth="9" defaultRowHeight="13.5"/>
  <cols>
    <col min="1" max="1" width="5" customWidth="1"/>
    <col min="2" max="2" width="14.2166666666667" customWidth="1"/>
    <col min="3" max="3" width="5.63333333333333" customWidth="1"/>
    <col min="4" max="4" width="5.25" customWidth="1"/>
    <col min="5" max="5" width="13.4333333333333" customWidth="1"/>
    <col min="6" max="6" width="5" customWidth="1"/>
    <col min="7" max="7" width="5.13333333333333" customWidth="1"/>
    <col min="8" max="8" width="29.0583333333333" customWidth="1"/>
    <col min="9" max="9" width="13.7416666666667" customWidth="1"/>
    <col min="10" max="10" width="12.8083333333333" customWidth="1"/>
    <col min="11" max="11" width="13.4333333333333" customWidth="1"/>
    <col min="12" max="12" width="10.775" customWidth="1"/>
    <col min="13" max="13" width="7.5" customWidth="1"/>
    <col min="14" max="15" width="7.38333333333333" customWidth="1"/>
  </cols>
  <sheetData>
    <row r="1" ht="30" customHeight="1" spans="1:2">
      <c r="A1" s="5" t="s">
        <v>0</v>
      </c>
      <c r="B1" s="5"/>
    </row>
    <row r="2" s="1" customFormat="1" ht="40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40" customHeight="1" spans="1:15">
      <c r="A3" s="7" t="s">
        <v>2</v>
      </c>
      <c r="B3" s="8" t="s">
        <v>3</v>
      </c>
      <c r="C3" s="9"/>
      <c r="D3" s="9"/>
      <c r="E3" s="8" t="s">
        <v>4</v>
      </c>
      <c r="F3" s="9"/>
      <c r="G3" s="10"/>
      <c r="H3" s="11" t="s">
        <v>5</v>
      </c>
      <c r="I3" s="7" t="s">
        <v>6</v>
      </c>
      <c r="J3" s="7" t="s">
        <v>7</v>
      </c>
      <c r="K3" s="23" t="s">
        <v>8</v>
      </c>
      <c r="L3" s="7" t="s">
        <v>9</v>
      </c>
      <c r="M3" s="7" t="s">
        <v>10</v>
      </c>
      <c r="N3" s="24" t="s">
        <v>11</v>
      </c>
      <c r="O3" s="25" t="s">
        <v>12</v>
      </c>
    </row>
    <row r="4" s="2" customFormat="1" ht="40" customHeight="1" spans="1:15">
      <c r="A4" s="7"/>
      <c r="B4" s="7" t="s">
        <v>13</v>
      </c>
      <c r="C4" s="7" t="s">
        <v>14</v>
      </c>
      <c r="D4" s="7" t="s">
        <v>15</v>
      </c>
      <c r="E4" s="7" t="s">
        <v>13</v>
      </c>
      <c r="F4" s="7" t="s">
        <v>14</v>
      </c>
      <c r="G4" s="7" t="s">
        <v>15</v>
      </c>
      <c r="H4" s="12"/>
      <c r="I4" s="7"/>
      <c r="J4" s="7"/>
      <c r="K4" s="23"/>
      <c r="L4" s="7"/>
      <c r="M4" s="7"/>
      <c r="N4" s="24"/>
      <c r="O4" s="26"/>
    </row>
    <row r="5" s="2" customFormat="1" ht="30" customHeight="1" spans="1:15">
      <c r="A5" s="13">
        <v>1</v>
      </c>
      <c r="B5" s="13" t="s">
        <v>16</v>
      </c>
      <c r="C5" s="13" t="s">
        <v>17</v>
      </c>
      <c r="D5" s="13" t="s">
        <v>18</v>
      </c>
      <c r="E5" s="13" t="s">
        <v>19</v>
      </c>
      <c r="F5" s="13" t="s">
        <v>17</v>
      </c>
      <c r="G5" s="13" t="s">
        <v>20</v>
      </c>
      <c r="H5" s="13" t="s">
        <v>21</v>
      </c>
      <c r="I5" s="27">
        <v>30000</v>
      </c>
      <c r="J5" s="27">
        <v>7500</v>
      </c>
      <c r="K5" s="27">
        <v>37500</v>
      </c>
      <c r="L5" s="28" t="s">
        <v>22</v>
      </c>
      <c r="M5" s="13">
        <v>30</v>
      </c>
      <c r="N5" s="13">
        <v>3</v>
      </c>
      <c r="O5" s="13">
        <v>33</v>
      </c>
    </row>
    <row r="6" customFormat="1" ht="30" customHeight="1" spans="1:15">
      <c r="A6" s="13">
        <v>2</v>
      </c>
      <c r="B6" s="13" t="s">
        <v>16</v>
      </c>
      <c r="C6" s="13" t="s">
        <v>17</v>
      </c>
      <c r="D6" s="13" t="s">
        <v>18</v>
      </c>
      <c r="E6" s="13" t="s">
        <v>23</v>
      </c>
      <c r="F6" s="13" t="s">
        <v>17</v>
      </c>
      <c r="G6" s="13" t="s">
        <v>20</v>
      </c>
      <c r="H6" s="13" t="s">
        <v>21</v>
      </c>
      <c r="I6" s="27">
        <v>30000</v>
      </c>
      <c r="J6" s="27">
        <v>7500</v>
      </c>
      <c r="K6" s="27">
        <v>37500</v>
      </c>
      <c r="L6" s="28" t="s">
        <v>22</v>
      </c>
      <c r="M6" s="13">
        <v>30</v>
      </c>
      <c r="N6" s="13">
        <v>3</v>
      </c>
      <c r="O6" s="13">
        <v>33</v>
      </c>
    </row>
    <row r="7" s="3" customFormat="1" ht="30" customHeight="1" spans="1:15">
      <c r="A7" s="13">
        <v>3</v>
      </c>
      <c r="B7" s="13" t="s">
        <v>16</v>
      </c>
      <c r="C7" s="13" t="s">
        <v>17</v>
      </c>
      <c r="D7" s="13" t="s">
        <v>18</v>
      </c>
      <c r="E7" s="13" t="s">
        <v>24</v>
      </c>
      <c r="F7" s="13" t="s">
        <v>17</v>
      </c>
      <c r="G7" s="13" t="s">
        <v>20</v>
      </c>
      <c r="H7" s="13" t="s">
        <v>21</v>
      </c>
      <c r="I7" s="27">
        <v>30000</v>
      </c>
      <c r="J7" s="27">
        <v>7500</v>
      </c>
      <c r="K7" s="27">
        <v>37500</v>
      </c>
      <c r="L7" s="28" t="s">
        <v>22</v>
      </c>
      <c r="M7" s="13">
        <v>30</v>
      </c>
      <c r="N7" s="13">
        <v>3</v>
      </c>
      <c r="O7" s="13">
        <v>33</v>
      </c>
    </row>
    <row r="8" s="3" customFormat="1" ht="30" customHeight="1" spans="1:15">
      <c r="A8" s="14"/>
      <c r="B8" s="14"/>
      <c r="C8" s="14"/>
      <c r="D8" s="14"/>
      <c r="E8" s="14"/>
      <c r="F8" s="14"/>
      <c r="G8" s="14" t="s">
        <v>25</v>
      </c>
      <c r="H8" s="15" t="s">
        <v>21</v>
      </c>
      <c r="I8" s="29">
        <f>SUM(I5:I7)</f>
        <v>90000</v>
      </c>
      <c r="J8" s="29">
        <f>SUM(J5:J7)</f>
        <v>22500</v>
      </c>
      <c r="K8" s="29">
        <f>SUM(K5:K7)</f>
        <v>112500</v>
      </c>
      <c r="L8" s="29"/>
      <c r="M8" s="29"/>
      <c r="N8" s="29"/>
      <c r="O8" s="29"/>
    </row>
    <row r="9" s="3" customFormat="1" ht="30" customHeight="1" spans="1:15">
      <c r="A9" s="16">
        <v>4</v>
      </c>
      <c r="B9" s="17" t="s">
        <v>26</v>
      </c>
      <c r="C9" s="16" t="s">
        <v>17</v>
      </c>
      <c r="D9" s="16" t="s">
        <v>18</v>
      </c>
      <c r="E9" s="17" t="s">
        <v>27</v>
      </c>
      <c r="F9" s="16" t="s">
        <v>17</v>
      </c>
      <c r="G9" s="16" t="s">
        <v>18</v>
      </c>
      <c r="H9" s="16" t="s">
        <v>28</v>
      </c>
      <c r="I9" s="30">
        <f>3*20000</f>
        <v>60000</v>
      </c>
      <c r="J9" s="30">
        <f>I9/0.8-I9</f>
        <v>15000</v>
      </c>
      <c r="K9" s="31">
        <f>J9+I9</f>
        <v>75000</v>
      </c>
      <c r="L9" s="32">
        <v>44197</v>
      </c>
      <c r="M9" s="33">
        <v>30</v>
      </c>
      <c r="N9" s="33">
        <v>3</v>
      </c>
      <c r="O9" s="33">
        <v>33</v>
      </c>
    </row>
    <row r="10" ht="30" customHeight="1" spans="1:15">
      <c r="A10" s="14"/>
      <c r="B10" s="14"/>
      <c r="C10" s="14"/>
      <c r="D10" s="14"/>
      <c r="E10" s="14"/>
      <c r="F10" s="14"/>
      <c r="G10" s="14" t="s">
        <v>29</v>
      </c>
      <c r="H10" s="15" t="s">
        <v>28</v>
      </c>
      <c r="I10" s="29">
        <f>SUM(I9:I9)</f>
        <v>60000</v>
      </c>
      <c r="J10" s="29">
        <f>SUM(J9:J9)</f>
        <v>15000</v>
      </c>
      <c r="K10" s="29">
        <f>SUM(K9:K9)</f>
        <v>75000</v>
      </c>
      <c r="L10" s="29"/>
      <c r="M10" s="29"/>
      <c r="N10" s="29"/>
      <c r="O10" s="29"/>
    </row>
    <row r="11" ht="30" customHeight="1" spans="1:15">
      <c r="A11" s="18" t="s">
        <v>8</v>
      </c>
      <c r="B11" s="19"/>
      <c r="C11" s="19"/>
      <c r="D11" s="19"/>
      <c r="E11" s="19"/>
      <c r="F11" s="19"/>
      <c r="G11" s="19"/>
      <c r="H11" s="20"/>
      <c r="I11" s="34">
        <f>K8+K10</f>
        <v>187500</v>
      </c>
      <c r="J11" s="35"/>
      <c r="K11" s="35"/>
      <c r="L11" s="35"/>
      <c r="M11" s="35"/>
      <c r="N11" s="35"/>
      <c r="O11" s="36"/>
    </row>
    <row r="12" s="4" customFormat="1" ht="47" customHeight="1" spans="1:15">
      <c r="A12" s="21"/>
      <c r="B12" s="21"/>
      <c r="C12" s="21"/>
      <c r="D12" s="21"/>
      <c r="E12" s="21"/>
      <c r="F12" s="21"/>
      <c r="G12" s="21"/>
      <c r="H12" s="22"/>
      <c r="I12" s="37"/>
      <c r="J12" s="37"/>
      <c r="K12" s="37"/>
      <c r="L12" s="37"/>
      <c r="M12" s="37"/>
      <c r="N12" s="37"/>
      <c r="O12" s="37"/>
    </row>
  </sheetData>
  <mergeCells count="15">
    <mergeCell ref="A1:B1"/>
    <mergeCell ref="A2:O2"/>
    <mergeCell ref="B3:D3"/>
    <mergeCell ref="E3:G3"/>
    <mergeCell ref="A11:H11"/>
    <mergeCell ref="I11:O11"/>
    <mergeCell ref="A3:A4"/>
    <mergeCell ref="H3:H4"/>
    <mergeCell ref="I3:I4"/>
    <mergeCell ref="J3:J4"/>
    <mergeCell ref="K3:K4"/>
    <mergeCell ref="L3:L4"/>
    <mergeCell ref="M3:M4"/>
    <mergeCell ref="N3:N4"/>
    <mergeCell ref="O3:O4"/>
  </mergeCells>
  <pageMargins left="0.550694444444444" right="0.472222222222222" top="0.550694444444444" bottom="0.472222222222222" header="0.314583333333333" footer="0.314583333333333"/>
  <pageSetup paperSize="9" scale="6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城中区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2023-05-08T09:26:00Z</dcterms:created>
  <dcterms:modified xsi:type="dcterms:W3CDTF">2024-03-21T07:49:16Z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FE0651E788204AC899D836AB99629796_12</vt:lpwstr>
  </property>
</Properties>
</file>