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公示" sheetId="1" r:id="rId1"/>
  </sheets>
  <definedNames>
    <definedName name="_xlnm.Print_Titles" localSheetId="0">公示!$2:$3</definedName>
  </definedNames>
  <calcPr calcId="144525"/>
</workbook>
</file>

<file path=xl/comments1.xml><?xml version="1.0" encoding="utf-8"?>
<comments xmlns="http://schemas.openxmlformats.org/spreadsheetml/2006/main">
  <authors>
    <author>m10130679</author>
  </authors>
  <commentList>
    <comment ref="B4" authorId="0">
      <text>
        <r>
          <rPr>
            <b/>
            <sz val="9"/>
            <rFont val="Tahoma"/>
            <charset val="134"/>
          </rPr>
          <t>m10130679:</t>
        </r>
        <r>
          <rPr>
            <sz val="9"/>
            <rFont val="Tahoma"/>
            <charset val="134"/>
          </rPr>
          <t xml:space="preserve">
2000</t>
        </r>
        <r>
          <rPr>
            <sz val="9"/>
            <rFont val="宋体"/>
            <charset val="134"/>
          </rPr>
          <t>元，可以申请</t>
        </r>
        <r>
          <rPr>
            <sz val="9"/>
            <rFont val="Tahoma"/>
            <charset val="134"/>
          </rPr>
          <t>2</t>
        </r>
        <r>
          <rPr>
            <sz val="9"/>
            <rFont val="宋体"/>
            <charset val="134"/>
          </rPr>
          <t>年</t>
        </r>
      </text>
    </comment>
  </commentList>
</comments>
</file>

<file path=xl/sharedStrings.xml><?xml version="1.0" encoding="utf-8"?>
<sst xmlns="http://schemas.openxmlformats.org/spreadsheetml/2006/main" count="72" uniqueCount="42">
  <si>
    <t>附件</t>
  </si>
  <si>
    <t>柳州市2022年7月新进站博士后人员生活补助申请名单（第三批公示）</t>
  </si>
  <si>
    <t>序号</t>
  </si>
  <si>
    <t>姓名</t>
  </si>
  <si>
    <t>性别</t>
  </si>
  <si>
    <t>博士后工作站名称</t>
  </si>
  <si>
    <t>设站单位</t>
  </si>
  <si>
    <t>进站时间</t>
  </si>
  <si>
    <t>申请补贴金额</t>
  </si>
  <si>
    <t>申请补贴税额</t>
  </si>
  <si>
    <t>合计</t>
  </si>
  <si>
    <t>补贴计发年月</t>
  </si>
  <si>
    <t>已申请月数</t>
  </si>
  <si>
    <t>本次申请月数</t>
  </si>
  <si>
    <t>陆雨薇</t>
  </si>
  <si>
    <t>女</t>
  </si>
  <si>
    <t>上汽通用五菱博士后工作站</t>
  </si>
  <si>
    <t>上汽通用五菱汽车股份有限公司</t>
  </si>
  <si>
    <t>1人</t>
  </si>
  <si>
    <t>付学中</t>
  </si>
  <si>
    <t>男</t>
  </si>
  <si>
    <t>广西汽车集团有限公司</t>
  </si>
  <si>
    <t>冀秉魁</t>
  </si>
  <si>
    <t>姚雪萍</t>
  </si>
  <si>
    <t>李明达</t>
  </si>
  <si>
    <t>李铭</t>
  </si>
  <si>
    <t>5人</t>
  </si>
  <si>
    <t>王斌</t>
  </si>
  <si>
    <t>广西柳州钢铁集团有限公司博士后科研工作站</t>
  </si>
  <si>
    <t>广西柳州钢铁集团有限公司</t>
  </si>
  <si>
    <t>8</t>
  </si>
  <si>
    <t>罗亮</t>
  </si>
  <si>
    <t>19</t>
  </si>
  <si>
    <t>2人</t>
  </si>
  <si>
    <t>赵红专</t>
  </si>
  <si>
    <t>东风柳州汽车有限公司博士后工作站</t>
  </si>
  <si>
    <t>东风柳州汽车有限公司</t>
  </si>
  <si>
    <t>陈华金</t>
  </si>
  <si>
    <t>东风柳州汽车有限公司博士后科研工作站</t>
  </si>
  <si>
    <t>黄逸哲</t>
  </si>
  <si>
    <t>陈孟君</t>
  </si>
  <si>
    <t>4人</t>
  </si>
</sst>
</file>

<file path=xl/styles.xml><?xml version="1.0" encoding="utf-8"?>
<styleSheet xmlns="http://schemas.openxmlformats.org/spreadsheetml/2006/main" xmlns:xr9="http://schemas.microsoft.com/office/spreadsheetml/2016/revision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  <numFmt numFmtId="177" formatCode="0.00_ "/>
    <numFmt numFmtId="178" formatCode="0.00_);[Red]\(0.00\)"/>
    <numFmt numFmtId="179" formatCode="yyyy&quot;年&quot;m&quot;月&quot;;@"/>
  </numFmts>
  <fonts count="32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6"/>
      <color theme="1"/>
      <name val="方正小标宋简体"/>
      <charset val="134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b/>
      <sz val="11"/>
      <color theme="1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6"/>
      <name val="方正小标宋简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9"/>
      <name val="Tahoma"/>
      <charset val="134"/>
    </font>
    <font>
      <sz val="9"/>
      <name val="宋体"/>
      <charset val="134"/>
    </font>
    <font>
      <sz val="9"/>
      <name val="Tahoma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6" borderId="8" applyNumberFormat="0" applyAlignment="0" applyProtection="0">
      <alignment vertical="center"/>
    </xf>
    <xf numFmtId="0" fontId="20" fillId="6" borderId="7" applyNumberFormat="0" applyAlignment="0" applyProtection="0">
      <alignment vertical="center"/>
    </xf>
    <xf numFmtId="0" fontId="21" fillId="7" borderId="9" applyNumberFormat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</cellStyleXfs>
  <cellXfs count="56">
    <xf numFmtId="0" fontId="0" fillId="0" borderId="0" xfId="0"/>
    <xf numFmtId="0" fontId="0" fillId="0" borderId="0" xfId="0" applyFont="1" applyAlignment="1">
      <alignment vertical="center"/>
    </xf>
    <xf numFmtId="0" fontId="0" fillId="2" borderId="0" xfId="0" applyFont="1" applyFill="1" applyBorder="1" applyAlignment="1">
      <alignment horizontal="center" vertical="center"/>
    </xf>
    <xf numFmtId="0" fontId="0" fillId="0" borderId="0" xfId="0" applyFont="1" applyBorder="1" applyAlignment="1">
      <alignment horizontal="center" vertical="center" wrapText="1"/>
    </xf>
    <xf numFmtId="0" fontId="0" fillId="0" borderId="0" xfId="0" applyFill="1"/>
    <xf numFmtId="0" fontId="1" fillId="0" borderId="0" xfId="0" applyFont="1" applyBorder="1" applyAlignment="1">
      <alignment horizontal="center" vertical="center" wrapText="1"/>
    </xf>
    <xf numFmtId="0" fontId="0" fillId="0" borderId="0" xfId="0" applyFill="1" applyBorder="1"/>
    <xf numFmtId="176" fontId="0" fillId="0" borderId="0" xfId="0" applyNumberFormat="1"/>
    <xf numFmtId="0" fontId="2" fillId="0" borderId="0" xfId="0" applyFont="1"/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176" fontId="1" fillId="2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7" fontId="4" fillId="0" borderId="2" xfId="0" applyNumberFormat="1" applyFont="1" applyBorder="1" applyAlignment="1">
      <alignment horizontal="center" vertical="center" wrapText="1"/>
    </xf>
    <xf numFmtId="177" fontId="4" fillId="0" borderId="1" xfId="0" applyNumberFormat="1" applyFont="1" applyBorder="1" applyAlignment="1">
      <alignment horizontal="center" vertical="center" wrapText="1"/>
    </xf>
    <xf numFmtId="0" fontId="1" fillId="3" borderId="1" xfId="0" applyFont="1" applyFill="1" applyBorder="1" applyAlignment="1">
      <alignment vertical="center"/>
    </xf>
    <xf numFmtId="0" fontId="5" fillId="3" borderId="1" xfId="0" applyFont="1" applyFill="1" applyBorder="1" applyAlignment="1">
      <alignment horizontal="center" vertical="center"/>
    </xf>
    <xf numFmtId="176" fontId="1" fillId="3" borderId="1" xfId="0" applyNumberFormat="1" applyFont="1" applyFill="1" applyBorder="1" applyAlignment="1">
      <alignment horizontal="center" vertical="center"/>
    </xf>
    <xf numFmtId="178" fontId="1" fillId="3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178" fontId="6" fillId="3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178" fontId="4" fillId="0" borderId="1" xfId="0" applyNumberFormat="1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49" fontId="7" fillId="3" borderId="1" xfId="0" applyNumberFormat="1" applyFont="1" applyFill="1" applyBorder="1" applyAlignment="1">
      <alignment horizontal="center" vertical="center" wrapText="1"/>
    </xf>
    <xf numFmtId="49" fontId="5" fillId="3" borderId="1" xfId="0" applyNumberFormat="1" applyFont="1" applyFill="1" applyBorder="1" applyAlignment="1">
      <alignment horizontal="center" vertical="center" wrapText="1"/>
    </xf>
    <xf numFmtId="176" fontId="7" fillId="3" borderId="1" xfId="0" applyNumberFormat="1" applyFont="1" applyFill="1" applyBorder="1" applyAlignment="1">
      <alignment horizontal="center" vertical="center" wrapText="1"/>
    </xf>
    <xf numFmtId="177" fontId="7" fillId="3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76" fontId="8" fillId="0" borderId="1" xfId="0" applyNumberFormat="1" applyFont="1" applyBorder="1" applyAlignment="1">
      <alignment horizontal="center" vertical="center" wrapText="1"/>
    </xf>
    <xf numFmtId="178" fontId="8" fillId="0" borderId="1" xfId="0" applyNumberFormat="1" applyFont="1" applyBorder="1" applyAlignment="1">
      <alignment horizontal="center" vertical="center" wrapText="1"/>
    </xf>
    <xf numFmtId="178" fontId="8" fillId="0" borderId="2" xfId="0" applyNumberFormat="1" applyFont="1" applyFill="1" applyBorder="1" applyAlignment="1">
      <alignment horizontal="center" vertical="center" wrapText="1"/>
    </xf>
    <xf numFmtId="178" fontId="8" fillId="0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177" fontId="7" fillId="3" borderId="1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57" fontId="4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vertical="center" wrapText="1"/>
    </xf>
    <xf numFmtId="57" fontId="4" fillId="0" borderId="1" xfId="0" applyNumberFormat="1" applyFont="1" applyBorder="1" applyAlignment="1">
      <alignment horizontal="center" vertical="center" wrapText="1"/>
    </xf>
    <xf numFmtId="179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9" fontId="7" fillId="3" borderId="1" xfId="0" applyNumberFormat="1" applyFont="1" applyFill="1" applyBorder="1" applyAlignment="1">
      <alignment horizontal="center" vertical="center"/>
    </xf>
    <xf numFmtId="57" fontId="8" fillId="0" borderId="1" xfId="0" applyNumberFormat="1" applyFont="1" applyBorder="1" applyAlignment="1">
      <alignment horizontal="center" vertical="center" wrapText="1"/>
    </xf>
    <xf numFmtId="57" fontId="8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9"/>
  <sheetViews>
    <sheetView tabSelected="1" zoomScale="80" zoomScaleNormal="80" workbookViewId="0">
      <pane xSplit="3" ySplit="3" topLeftCell="D4" activePane="bottomRight" state="frozen"/>
      <selection/>
      <selection pane="topRight"/>
      <selection pane="bottomLeft"/>
      <selection pane="bottomRight" activeCell="H13" sqref="H13"/>
    </sheetView>
  </sheetViews>
  <sheetFormatPr defaultColWidth="9" defaultRowHeight="13.5"/>
  <cols>
    <col min="1" max="1" width="5" customWidth="1"/>
    <col min="2" max="2" width="8.58333333333333" customWidth="1"/>
    <col min="3" max="3" width="5" customWidth="1"/>
    <col min="4" max="4" width="29.525" customWidth="1"/>
    <col min="5" max="5" width="30.775" customWidth="1"/>
    <col min="6" max="6" width="14.525" style="7" customWidth="1"/>
    <col min="7" max="7" width="15.15" customWidth="1"/>
    <col min="8" max="8" width="12.1916666666667" customWidth="1"/>
    <col min="9" max="9" width="14.0583333333333" customWidth="1"/>
    <col min="10" max="10" width="15.15" customWidth="1"/>
    <col min="11" max="11" width="7.65" customWidth="1"/>
    <col min="12" max="12" width="7.80833333333333" customWidth="1"/>
  </cols>
  <sheetData>
    <row r="1" ht="19" customHeight="1" spans="1:1">
      <c r="A1" s="8" t="s">
        <v>0</v>
      </c>
    </row>
    <row r="2" s="1" customFormat="1" ht="40" customHeight="1" spans="1:12">
      <c r="A2" s="9" t="s">
        <v>1</v>
      </c>
      <c r="B2" s="9"/>
      <c r="C2" s="9"/>
      <c r="D2" s="9"/>
      <c r="E2" s="9"/>
      <c r="F2" s="10"/>
      <c r="G2" s="9"/>
      <c r="H2" s="9"/>
      <c r="I2" s="9"/>
      <c r="J2" s="9"/>
      <c r="K2" s="46"/>
      <c r="L2" s="46"/>
    </row>
    <row r="3" s="2" customFormat="1" ht="40" customHeight="1" spans="1:12">
      <c r="A3" s="11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2" t="s">
        <v>7</v>
      </c>
      <c r="G3" s="11" t="s">
        <v>8</v>
      </c>
      <c r="H3" s="11" t="s">
        <v>9</v>
      </c>
      <c r="I3" s="11" t="s">
        <v>10</v>
      </c>
      <c r="J3" s="11" t="s">
        <v>11</v>
      </c>
      <c r="K3" s="11" t="s">
        <v>12</v>
      </c>
      <c r="L3" s="11" t="s">
        <v>13</v>
      </c>
    </row>
    <row r="4" s="3" customFormat="1" ht="40" customHeight="1" spans="1:12">
      <c r="A4" s="13">
        <v>1</v>
      </c>
      <c r="B4" s="14" t="s">
        <v>14</v>
      </c>
      <c r="C4" s="13" t="s">
        <v>15</v>
      </c>
      <c r="D4" s="14" t="s">
        <v>16</v>
      </c>
      <c r="E4" s="15" t="s">
        <v>17</v>
      </c>
      <c r="F4" s="16">
        <v>44202</v>
      </c>
      <c r="G4" s="17">
        <v>6000</v>
      </c>
      <c r="H4" s="18">
        <v>1500</v>
      </c>
      <c r="I4" s="18">
        <v>7500</v>
      </c>
      <c r="J4" s="47">
        <v>44197</v>
      </c>
      <c r="K4" s="48">
        <v>15</v>
      </c>
      <c r="L4" s="15">
        <v>3</v>
      </c>
    </row>
    <row r="5" ht="40" customHeight="1" spans="1:12">
      <c r="A5" s="19"/>
      <c r="B5" s="19"/>
      <c r="C5" s="19"/>
      <c r="D5" s="20"/>
      <c r="E5" s="20" t="s">
        <v>17</v>
      </c>
      <c r="F5" s="21" t="s">
        <v>18</v>
      </c>
      <c r="G5" s="22">
        <f>SUM(G4:G4)</f>
        <v>6000</v>
      </c>
      <c r="H5" s="22">
        <f>SUM(H4:H4)</f>
        <v>1500</v>
      </c>
      <c r="I5" s="22">
        <f>SUM(I4:I4)</f>
        <v>7500</v>
      </c>
      <c r="J5" s="49"/>
      <c r="K5" s="49"/>
      <c r="L5" s="49"/>
    </row>
    <row r="6" s="4" customFormat="1" ht="40" customHeight="1" spans="1:12">
      <c r="A6" s="13">
        <v>2</v>
      </c>
      <c r="B6" s="23" t="s">
        <v>19</v>
      </c>
      <c r="C6" s="23" t="s">
        <v>20</v>
      </c>
      <c r="D6" s="24" t="s">
        <v>21</v>
      </c>
      <c r="E6" s="24" t="s">
        <v>21</v>
      </c>
      <c r="F6" s="25">
        <v>44372</v>
      </c>
      <c r="G6" s="17">
        <v>6000</v>
      </c>
      <c r="H6" s="18">
        <v>1500</v>
      </c>
      <c r="I6" s="18">
        <v>7500</v>
      </c>
      <c r="J6" s="50">
        <v>44348</v>
      </c>
      <c r="K6" s="24">
        <v>10</v>
      </c>
      <c r="L6" s="24">
        <v>3</v>
      </c>
    </row>
    <row r="7" s="4" customFormat="1" ht="40" customHeight="1" spans="1:12">
      <c r="A7" s="13">
        <v>3</v>
      </c>
      <c r="B7" s="23" t="s">
        <v>22</v>
      </c>
      <c r="C7" s="23" t="s">
        <v>20</v>
      </c>
      <c r="D7" s="24" t="s">
        <v>21</v>
      </c>
      <c r="E7" s="24" t="s">
        <v>21</v>
      </c>
      <c r="F7" s="25">
        <v>44375</v>
      </c>
      <c r="G7" s="17">
        <v>6000</v>
      </c>
      <c r="H7" s="18">
        <v>1500</v>
      </c>
      <c r="I7" s="18">
        <v>7500</v>
      </c>
      <c r="J7" s="50">
        <v>44348</v>
      </c>
      <c r="K7" s="24">
        <v>10</v>
      </c>
      <c r="L7" s="24">
        <v>3</v>
      </c>
    </row>
    <row r="8" s="4" customFormat="1" ht="40" customHeight="1" spans="1:12">
      <c r="A8" s="13">
        <v>4</v>
      </c>
      <c r="B8" s="23" t="s">
        <v>23</v>
      </c>
      <c r="C8" s="26" t="s">
        <v>15</v>
      </c>
      <c r="D8" s="24" t="s">
        <v>21</v>
      </c>
      <c r="E8" s="24" t="s">
        <v>21</v>
      </c>
      <c r="F8" s="25">
        <v>44375</v>
      </c>
      <c r="G8" s="17">
        <v>6000</v>
      </c>
      <c r="H8" s="18">
        <v>1500</v>
      </c>
      <c r="I8" s="18">
        <v>7500</v>
      </c>
      <c r="J8" s="50">
        <v>44348</v>
      </c>
      <c r="K8" s="24">
        <v>10</v>
      </c>
      <c r="L8" s="24">
        <v>3</v>
      </c>
    </row>
    <row r="9" s="4" customFormat="1" ht="40" customHeight="1" spans="1:12">
      <c r="A9" s="13">
        <v>5</v>
      </c>
      <c r="B9" s="23" t="s">
        <v>24</v>
      </c>
      <c r="C9" s="23" t="s">
        <v>20</v>
      </c>
      <c r="D9" s="24" t="s">
        <v>21</v>
      </c>
      <c r="E9" s="24" t="s">
        <v>21</v>
      </c>
      <c r="F9" s="25">
        <v>44519</v>
      </c>
      <c r="G9" s="17">
        <v>6000</v>
      </c>
      <c r="H9" s="18">
        <v>1500</v>
      </c>
      <c r="I9" s="18">
        <v>7500</v>
      </c>
      <c r="J9" s="50">
        <v>44501</v>
      </c>
      <c r="K9" s="24">
        <v>5</v>
      </c>
      <c r="L9" s="24">
        <v>3</v>
      </c>
    </row>
    <row r="10" s="4" customFormat="1" ht="40" customHeight="1" spans="1:12">
      <c r="A10" s="13">
        <v>6</v>
      </c>
      <c r="B10" s="23" t="s">
        <v>25</v>
      </c>
      <c r="C10" s="23" t="s">
        <v>20</v>
      </c>
      <c r="D10" s="24" t="s">
        <v>21</v>
      </c>
      <c r="E10" s="24" t="s">
        <v>21</v>
      </c>
      <c r="F10" s="25">
        <v>44545</v>
      </c>
      <c r="G10" s="18">
        <v>6000</v>
      </c>
      <c r="H10" s="18">
        <v>1500</v>
      </c>
      <c r="I10" s="18">
        <v>7500</v>
      </c>
      <c r="J10" s="50">
        <v>44531</v>
      </c>
      <c r="K10" s="24">
        <v>4</v>
      </c>
      <c r="L10" s="24">
        <v>3</v>
      </c>
    </row>
    <row r="11" ht="40" customHeight="1" spans="1:12">
      <c r="A11" s="19"/>
      <c r="B11" s="19"/>
      <c r="C11" s="19"/>
      <c r="D11" s="19"/>
      <c r="E11" s="27" t="s">
        <v>21</v>
      </c>
      <c r="F11" s="21" t="s">
        <v>26</v>
      </c>
      <c r="G11" s="28">
        <f>SUM(G6:G10)</f>
        <v>30000</v>
      </c>
      <c r="H11" s="28">
        <f>SUM(H6:H10)</f>
        <v>7500</v>
      </c>
      <c r="I11" s="28">
        <f>SUM(I6:I10)</f>
        <v>37500</v>
      </c>
      <c r="J11" s="19"/>
      <c r="K11" s="19"/>
      <c r="L11" s="19"/>
    </row>
    <row r="12" s="3" customFormat="1" ht="40" customHeight="1" spans="1:12">
      <c r="A12" s="13">
        <v>7</v>
      </c>
      <c r="B12" s="29" t="s">
        <v>27</v>
      </c>
      <c r="C12" s="29" t="s">
        <v>20</v>
      </c>
      <c r="D12" s="30" t="s">
        <v>28</v>
      </c>
      <c r="E12" s="30" t="s">
        <v>29</v>
      </c>
      <c r="F12" s="25">
        <v>44409</v>
      </c>
      <c r="G12" s="31">
        <v>6000</v>
      </c>
      <c r="H12" s="31">
        <v>1500</v>
      </c>
      <c r="I12" s="31">
        <v>7500</v>
      </c>
      <c r="J12" s="51">
        <v>44409</v>
      </c>
      <c r="K12" s="30" t="s">
        <v>30</v>
      </c>
      <c r="L12" s="52">
        <v>3</v>
      </c>
    </row>
    <row r="13" s="4" customFormat="1" ht="40" customHeight="1" spans="1:12">
      <c r="A13" s="32">
        <v>8</v>
      </c>
      <c r="B13" s="29" t="s">
        <v>31</v>
      </c>
      <c r="C13" s="29" t="s">
        <v>20</v>
      </c>
      <c r="D13" s="30" t="s">
        <v>28</v>
      </c>
      <c r="E13" s="30" t="s">
        <v>29</v>
      </c>
      <c r="F13" s="25">
        <v>44075</v>
      </c>
      <c r="G13" s="31">
        <v>6000</v>
      </c>
      <c r="H13" s="31">
        <v>1500</v>
      </c>
      <c r="I13" s="31">
        <v>7500</v>
      </c>
      <c r="J13" s="51">
        <v>44075</v>
      </c>
      <c r="K13" s="30" t="s">
        <v>32</v>
      </c>
      <c r="L13" s="52">
        <v>3</v>
      </c>
    </row>
    <row r="14" s="5" customFormat="1" ht="40" customHeight="1" spans="1:12">
      <c r="A14" s="27"/>
      <c r="B14" s="27"/>
      <c r="C14" s="27"/>
      <c r="D14" s="33"/>
      <c r="E14" s="34" t="s">
        <v>29</v>
      </c>
      <c r="F14" s="35" t="s">
        <v>33</v>
      </c>
      <c r="G14" s="36">
        <f>SUM(G12:G13)</f>
        <v>12000</v>
      </c>
      <c r="H14" s="36">
        <f>SUM(H12:H13)</f>
        <v>3000</v>
      </c>
      <c r="I14" s="36">
        <f>SUM(I12:I13)</f>
        <v>15000</v>
      </c>
      <c r="J14" s="53"/>
      <c r="K14" s="33"/>
      <c r="L14" s="33"/>
    </row>
    <row r="15" s="3" customFormat="1" ht="40" customHeight="1" spans="1:12">
      <c r="A15" s="13">
        <v>9</v>
      </c>
      <c r="B15" s="37" t="s">
        <v>34</v>
      </c>
      <c r="C15" s="38" t="s">
        <v>20</v>
      </c>
      <c r="D15" s="39" t="s">
        <v>35</v>
      </c>
      <c r="E15" s="39" t="s">
        <v>36</v>
      </c>
      <c r="F15" s="40">
        <v>43985</v>
      </c>
      <c r="G15" s="41">
        <v>2000</v>
      </c>
      <c r="H15" s="41">
        <f>G15*0.25</f>
        <v>500</v>
      </c>
      <c r="I15" s="41">
        <f>G15+H15</f>
        <v>2500</v>
      </c>
      <c r="J15" s="54">
        <v>43952</v>
      </c>
      <c r="K15" s="39">
        <v>23</v>
      </c>
      <c r="L15" s="39">
        <v>1</v>
      </c>
    </row>
    <row r="16" s="6" customFormat="1" ht="40" customHeight="1" spans="1:12">
      <c r="A16" s="32">
        <v>10</v>
      </c>
      <c r="B16" s="37" t="s">
        <v>37</v>
      </c>
      <c r="C16" s="38" t="s">
        <v>20</v>
      </c>
      <c r="D16" s="39" t="s">
        <v>38</v>
      </c>
      <c r="E16" s="39" t="s">
        <v>36</v>
      </c>
      <c r="F16" s="40">
        <v>44336</v>
      </c>
      <c r="G16" s="31">
        <v>6000</v>
      </c>
      <c r="H16" s="31">
        <v>1500</v>
      </c>
      <c r="I16" s="31">
        <v>7500</v>
      </c>
      <c r="J16" s="54">
        <v>44317</v>
      </c>
      <c r="K16" s="39">
        <v>11</v>
      </c>
      <c r="L16" s="39">
        <v>3</v>
      </c>
    </row>
    <row r="17" ht="40" customHeight="1" spans="1:12">
      <c r="A17" s="13">
        <v>11</v>
      </c>
      <c r="B17" s="37" t="s">
        <v>39</v>
      </c>
      <c r="C17" s="38" t="s">
        <v>20</v>
      </c>
      <c r="D17" s="39" t="s">
        <v>38</v>
      </c>
      <c r="E17" s="39" t="s">
        <v>36</v>
      </c>
      <c r="F17" s="40">
        <v>44580</v>
      </c>
      <c r="G17" s="41">
        <v>6000</v>
      </c>
      <c r="H17" s="41">
        <f>G17*0.25</f>
        <v>1500</v>
      </c>
      <c r="I17" s="41">
        <f>G17+H17</f>
        <v>7500</v>
      </c>
      <c r="J17" s="54">
        <v>44562</v>
      </c>
      <c r="K17" s="39">
        <v>3</v>
      </c>
      <c r="L17" s="39">
        <v>3</v>
      </c>
    </row>
    <row r="18" ht="40" customHeight="1" spans="1:12">
      <c r="A18" s="32">
        <v>12</v>
      </c>
      <c r="B18" s="37" t="s">
        <v>40</v>
      </c>
      <c r="C18" s="38" t="s">
        <v>20</v>
      </c>
      <c r="D18" s="39" t="s">
        <v>38</v>
      </c>
      <c r="E18" s="38" t="s">
        <v>36</v>
      </c>
      <c r="F18" s="25">
        <v>44508</v>
      </c>
      <c r="G18" s="42">
        <v>16000</v>
      </c>
      <c r="H18" s="43">
        <v>4000</v>
      </c>
      <c r="I18" s="43">
        <v>20000</v>
      </c>
      <c r="J18" s="55">
        <v>44501</v>
      </c>
      <c r="K18" s="38">
        <v>0</v>
      </c>
      <c r="L18" s="38">
        <v>8</v>
      </c>
    </row>
    <row r="19" s="5" customFormat="1" ht="40" customHeight="1" spans="1:12">
      <c r="A19" s="27"/>
      <c r="B19" s="27"/>
      <c r="C19" s="27"/>
      <c r="D19" s="33"/>
      <c r="E19" s="44" t="s">
        <v>36</v>
      </c>
      <c r="F19" s="35" t="s">
        <v>41</v>
      </c>
      <c r="G19" s="45">
        <f>SUM(G15:G18)</f>
        <v>30000</v>
      </c>
      <c r="H19" s="45">
        <f t="shared" ref="G19:I19" si="0">SUM(H15:H18)</f>
        <v>7500</v>
      </c>
      <c r="I19" s="45">
        <f t="shared" si="0"/>
        <v>37500</v>
      </c>
      <c r="J19" s="53"/>
      <c r="K19" s="33"/>
      <c r="L19" s="33"/>
    </row>
  </sheetData>
  <mergeCells count="1">
    <mergeCell ref="A2:L2"/>
  </mergeCells>
  <pageMargins left="0.551181102362205" right="0.47244094488189" top="0.551181102362205" bottom="0.47244094488189" header="0.31496062992126" footer="0.31496062992126"/>
  <pageSetup paperSize="9" scale="57" fitToHeight="0" orientation="portrait"/>
  <headerFooter>
    <oddFooter>&amp;C第 &amp;P 页，共 &amp;N 页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城中区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2023-05-08T09:24:00Z</dcterms:created>
  <dcterms:modified xsi:type="dcterms:W3CDTF">2023-08-11T07:14:43Z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2052-12.1.0.15120</vt:lpwstr>
  </property>
  <property fmtid="{D5CDD505-2E9C-101B-9397-08002B2CF9AE}" pid="3" name="ICV">
    <vt:lpwstr>6D9E1D9693AE4A7CAF89F1BAF3F38B17_12</vt:lpwstr>
  </property>
</Properties>
</file>