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公示" sheetId="1" r:id="rId1"/>
  </sheets>
  <calcPr calcId="144525"/>
</workbook>
</file>

<file path=xl/sharedStrings.xml><?xml version="1.0" encoding="utf-8"?>
<sst xmlns="http://schemas.openxmlformats.org/spreadsheetml/2006/main" count="90" uniqueCount="52">
  <si>
    <t>附件2</t>
  </si>
  <si>
    <t>柳州市2022年4月非柳州市户籍高校毕业生来柳面试
或就业创业租房补贴申请名单（第一批公示）</t>
  </si>
  <si>
    <t>序号</t>
  </si>
  <si>
    <t>姓名</t>
  </si>
  <si>
    <t>性别</t>
  </si>
  <si>
    <t>户籍所在地</t>
  </si>
  <si>
    <t>学历</t>
  </si>
  <si>
    <t>学位</t>
  </si>
  <si>
    <t>申请补贴时段</t>
  </si>
  <si>
    <t>申请补贴月数</t>
  </si>
  <si>
    <t>申请补贴
金额</t>
  </si>
  <si>
    <t>申请补贴
税额</t>
  </si>
  <si>
    <t>合计</t>
  </si>
  <si>
    <t>徐秋兰</t>
  </si>
  <si>
    <t>女</t>
  </si>
  <si>
    <t>广西贵港</t>
  </si>
  <si>
    <t>本科</t>
  </si>
  <si>
    <t>学士</t>
  </si>
  <si>
    <t>2021年11月-2021年12月</t>
  </si>
  <si>
    <t>叶雨心</t>
  </si>
  <si>
    <t>广西来宾</t>
  </si>
  <si>
    <t>2022年1月-2022年3月</t>
  </si>
  <si>
    <t xml:space="preserve">                    鱼峰区人社局      </t>
  </si>
  <si>
    <t>莫文馨</t>
  </si>
  <si>
    <t>广西贺州</t>
  </si>
  <si>
    <t>2021年6月-2021年8月</t>
  </si>
  <si>
    <t>张幸龙</t>
  </si>
  <si>
    <t>男</t>
  </si>
  <si>
    <t>广西宜州</t>
  </si>
  <si>
    <t>2021年6月-2021年7月</t>
  </si>
  <si>
    <t>罗敏瑞</t>
  </si>
  <si>
    <t>广西河池</t>
  </si>
  <si>
    <t>2021年7月--2021年10月</t>
  </si>
  <si>
    <t>赖星宇</t>
  </si>
  <si>
    <t>2021年10月-2021年11月</t>
  </si>
  <si>
    <t>谢朋蒨</t>
  </si>
  <si>
    <t>2021年7月-2022年1月</t>
  </si>
  <si>
    <t>成艳艳</t>
  </si>
  <si>
    <t>广西马山</t>
  </si>
  <si>
    <t>2021年7月-2021年12月</t>
  </si>
  <si>
    <t xml:space="preserve">                   城中区人社局      </t>
  </si>
  <si>
    <t>冼钰珊</t>
  </si>
  <si>
    <t>2021年8月-2021年9月</t>
  </si>
  <si>
    <t>谢晨晨</t>
  </si>
  <si>
    <t>2020年12月-2021年5月</t>
  </si>
  <si>
    <t xml:space="preserve">                  柳北区人社局      </t>
  </si>
  <si>
    <t>丁振峰</t>
  </si>
  <si>
    <t xml:space="preserve">                  柳南区人社局      </t>
  </si>
  <si>
    <t>阮胤添</t>
  </si>
  <si>
    <t>广西钦州</t>
  </si>
  <si>
    <t>2021年7月-2021年9月</t>
  </si>
  <si>
    <t xml:space="preserve">                  柳东新区人社局      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</si>
</sst>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176" formatCode="0.00_ "/>
    <numFmt numFmtId="177" formatCode="0_ "/>
    <numFmt numFmtId="42" formatCode="_ &quot;￥&quot;* #,##0_ ;_ &quot;￥&quot;* \-#,##0_ ;_ &quot;￥&quot;* &quot;-&quot;_ ;_ @_ "/>
    <numFmt numFmtId="178" formatCode="yyyy&quot;年&quot;m&quot;月&quot;;@"/>
    <numFmt numFmtId="179" formatCode="0.00_);[Red]\(0.00\)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name val="黑体"/>
      <charset val="134"/>
    </font>
    <font>
      <sz val="16"/>
      <name val="方正小标宋简体"/>
      <charset val="134"/>
    </font>
    <font>
      <b/>
      <sz val="1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5" fillId="2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8" borderId="13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20" fillId="16" borderId="9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ont="1" applyFill="1" applyAlignment="1"/>
    <xf numFmtId="178" fontId="0" fillId="0" borderId="0" xfId="0" applyNumberFormat="1" applyFont="1" applyFill="1" applyAlignment="1"/>
    <xf numFmtId="177" fontId="0" fillId="0" borderId="0" xfId="0" applyNumberFormat="1" applyFont="1" applyFill="1" applyAlignment="1"/>
    <xf numFmtId="0" fontId="5" fillId="0" borderId="0" xfId="0" applyFont="1" applyFill="1" applyAlignment="1">
      <alignment horizontal="left"/>
    </xf>
    <xf numFmtId="178" fontId="1" fillId="2" borderId="0" xfId="0" applyNumberFormat="1" applyFont="1" applyFill="1" applyAlignment="1">
      <alignment wrapText="1"/>
    </xf>
    <xf numFmtId="177" fontId="1" fillId="0" borderId="0" xfId="0" applyNumberFormat="1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178" fontId="6" fillId="0" borderId="0" xfId="0" applyNumberFormat="1" applyFont="1" applyFill="1" applyBorder="1" applyAlignment="1">
      <alignment horizontal="center" vertical="center" wrapText="1"/>
    </xf>
    <xf numFmtId="177" fontId="6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vertical="center"/>
    </xf>
    <xf numFmtId="0" fontId="9" fillId="3" borderId="4" xfId="0" applyFont="1" applyFill="1" applyBorder="1" applyAlignment="1">
      <alignment vertical="center"/>
    </xf>
    <xf numFmtId="178" fontId="9" fillId="3" borderId="4" xfId="0" applyNumberFormat="1" applyFont="1" applyFill="1" applyBorder="1" applyAlignment="1">
      <alignment vertical="center"/>
    </xf>
    <xf numFmtId="177" fontId="9" fillId="3" borderId="4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177" fontId="9" fillId="3" borderId="5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vertical="center"/>
    </xf>
    <xf numFmtId="178" fontId="9" fillId="3" borderId="1" xfId="0" applyNumberFormat="1" applyFont="1" applyFill="1" applyBorder="1" applyAlignment="1">
      <alignment vertical="center"/>
    </xf>
    <xf numFmtId="177" fontId="9" fillId="3" borderId="1" xfId="0" applyNumberFormat="1" applyFont="1" applyFill="1" applyBorder="1" applyAlignment="1">
      <alignment vertical="center"/>
    </xf>
    <xf numFmtId="178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9" fontId="1" fillId="0" borderId="0" xfId="0" applyNumberFormat="1" applyFont="1" applyFill="1" applyAlignment="1">
      <alignment horizontal="center" wrapText="1"/>
    </xf>
    <xf numFmtId="179" fontId="7" fillId="0" borderId="1" xfId="0" applyNumberFormat="1" applyFont="1" applyFill="1" applyBorder="1" applyAlignment="1">
      <alignment horizontal="center" vertical="center" wrapText="1"/>
    </xf>
    <xf numFmtId="176" fontId="9" fillId="3" borderId="1" xfId="0" applyNumberFormat="1" applyFont="1" applyFill="1" applyBorder="1" applyAlignment="1">
      <alignment horizontal="center" vertical="center"/>
    </xf>
    <xf numFmtId="176" fontId="10" fillId="3" borderId="1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176" fontId="9" fillId="3" borderId="4" xfId="0" applyNumberFormat="1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0" fillId="0" borderId="0" xfId="0" applyFill="1" applyAlignment="1"/>
    <xf numFmtId="0" fontId="0" fillId="0" borderId="0" xfId="0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0"/>
  <sheetViews>
    <sheetView tabSelected="1" workbookViewId="0">
      <selection activeCell="N8" sqref="N8"/>
    </sheetView>
  </sheetViews>
  <sheetFormatPr defaultColWidth="9" defaultRowHeight="13.5"/>
  <cols>
    <col min="1" max="1" width="4.88333333333333" style="10" customWidth="1"/>
    <col min="2" max="2" width="6.38333333333333" style="10" customWidth="1"/>
    <col min="3" max="3" width="6.55833333333333" style="10" customWidth="1"/>
    <col min="4" max="4" width="11.725" style="10" customWidth="1"/>
    <col min="5" max="6" width="4.63333333333333" style="10" customWidth="1"/>
    <col min="7" max="7" width="13.6916666666667" style="11" customWidth="1"/>
    <col min="8" max="8" width="9.53333333333333" style="12" customWidth="1"/>
    <col min="9" max="9" width="11.5583333333333" style="10" customWidth="1"/>
    <col min="10" max="10" width="9.375" style="10" customWidth="1"/>
    <col min="11" max="11" width="14.375" style="10" customWidth="1"/>
    <col min="12" max="16383" width="9" style="10"/>
    <col min="16384" max="16384" width="5.00833333333333" style="10"/>
  </cols>
  <sheetData>
    <row r="1" s="1" customFormat="1" ht="14.25" spans="1:16384">
      <c r="A1" s="13" t="s">
        <v>0</v>
      </c>
      <c r="B1" s="13"/>
      <c r="G1" s="14"/>
      <c r="H1" s="15"/>
      <c r="I1" s="39"/>
      <c r="J1" s="39"/>
      <c r="K1" s="39"/>
      <c r="XEL1" s="47"/>
      <c r="XEM1" s="47"/>
      <c r="XEN1" s="47"/>
      <c r="XEO1" s="47"/>
      <c r="XEP1" s="47"/>
      <c r="XEQ1" s="47"/>
      <c r="XER1" s="47"/>
      <c r="XES1" s="47"/>
      <c r="XET1" s="47"/>
      <c r="XEU1" s="47"/>
      <c r="XEV1" s="47"/>
      <c r="XEW1" s="47"/>
      <c r="XEX1" s="47"/>
      <c r="XEY1" s="47"/>
      <c r="XEZ1" s="47"/>
      <c r="XFA1" s="47"/>
      <c r="XFB1" s="47"/>
      <c r="XFC1" s="47"/>
      <c r="XFD1" s="48"/>
    </row>
    <row r="2" s="2" customFormat="1" ht="45" customHeight="1" spans="1:11">
      <c r="A2" s="16" t="s">
        <v>1</v>
      </c>
      <c r="B2" s="16"/>
      <c r="C2" s="16"/>
      <c r="D2" s="16"/>
      <c r="E2" s="16"/>
      <c r="F2" s="16"/>
      <c r="G2" s="17"/>
      <c r="H2" s="18"/>
      <c r="I2" s="16"/>
      <c r="J2" s="16"/>
      <c r="K2" s="16"/>
    </row>
    <row r="3" s="3" customFormat="1" ht="30" customHeight="1" spans="1:11">
      <c r="A3" s="19" t="s">
        <v>2</v>
      </c>
      <c r="B3" s="19" t="s">
        <v>3</v>
      </c>
      <c r="C3" s="19" t="s">
        <v>4</v>
      </c>
      <c r="D3" s="19" t="s">
        <v>5</v>
      </c>
      <c r="E3" s="19" t="s">
        <v>6</v>
      </c>
      <c r="F3" s="20" t="s">
        <v>7</v>
      </c>
      <c r="G3" s="21" t="s">
        <v>8</v>
      </c>
      <c r="H3" s="22" t="s">
        <v>9</v>
      </c>
      <c r="I3" s="40" t="s">
        <v>10</v>
      </c>
      <c r="J3" s="40" t="s">
        <v>11</v>
      </c>
      <c r="K3" s="19" t="s">
        <v>12</v>
      </c>
    </row>
    <row r="4" s="4" customFormat="1" ht="30" customHeight="1" spans="1:11">
      <c r="A4" s="23">
        <v>1</v>
      </c>
      <c r="B4" s="24" t="s">
        <v>13</v>
      </c>
      <c r="C4" s="24" t="s">
        <v>14</v>
      </c>
      <c r="D4" s="24" t="s">
        <v>15</v>
      </c>
      <c r="E4" s="24" t="s">
        <v>16</v>
      </c>
      <c r="F4" s="24" t="s">
        <v>17</v>
      </c>
      <c r="G4" s="25" t="s">
        <v>18</v>
      </c>
      <c r="H4" s="26">
        <v>2</v>
      </c>
      <c r="I4" s="24">
        <v>1600</v>
      </c>
      <c r="J4" s="24">
        <v>400</v>
      </c>
      <c r="K4" s="24">
        <f t="shared" ref="K4:K12" si="0">I4+J4</f>
        <v>2000</v>
      </c>
    </row>
    <row r="5" s="4" customFormat="1" ht="30" customHeight="1" spans="1:11">
      <c r="A5" s="23">
        <v>2</v>
      </c>
      <c r="B5" s="24" t="s">
        <v>19</v>
      </c>
      <c r="C5" s="24" t="s">
        <v>14</v>
      </c>
      <c r="D5" s="24" t="s">
        <v>20</v>
      </c>
      <c r="E5" s="24" t="s">
        <v>16</v>
      </c>
      <c r="F5" s="24" t="s">
        <v>17</v>
      </c>
      <c r="G5" s="25" t="s">
        <v>21</v>
      </c>
      <c r="H5" s="26">
        <v>3</v>
      </c>
      <c r="I5" s="24">
        <v>2400</v>
      </c>
      <c r="J5" s="24">
        <v>600</v>
      </c>
      <c r="K5" s="24">
        <f t="shared" si="0"/>
        <v>3000</v>
      </c>
    </row>
    <row r="6" s="5" customFormat="1" ht="30" customHeight="1" spans="1:11">
      <c r="A6" s="27" t="s">
        <v>22</v>
      </c>
      <c r="B6" s="28"/>
      <c r="C6" s="28"/>
      <c r="D6" s="28"/>
      <c r="E6" s="28"/>
      <c r="F6" s="28"/>
      <c r="G6" s="29"/>
      <c r="H6" s="30"/>
      <c r="I6" s="41">
        <f>SUM(I4:I5)</f>
        <v>4000</v>
      </c>
      <c r="J6" s="42">
        <f>I6*0.25</f>
        <v>1000</v>
      </c>
      <c r="K6" s="41">
        <f>J6+I6</f>
        <v>5000</v>
      </c>
    </row>
    <row r="7" s="6" customFormat="1" ht="30" customHeight="1" spans="1:11">
      <c r="A7" s="31">
        <v>1</v>
      </c>
      <c r="B7" s="24" t="s">
        <v>23</v>
      </c>
      <c r="C7" s="24" t="s">
        <v>14</v>
      </c>
      <c r="D7" s="24" t="s">
        <v>24</v>
      </c>
      <c r="E7" s="24" t="s">
        <v>16</v>
      </c>
      <c r="F7" s="24" t="s">
        <v>17</v>
      </c>
      <c r="G7" s="25" t="s">
        <v>25</v>
      </c>
      <c r="H7" s="26">
        <v>3</v>
      </c>
      <c r="I7" s="24">
        <v>2400</v>
      </c>
      <c r="J7" s="24">
        <v>600</v>
      </c>
      <c r="K7" s="24">
        <f t="shared" si="0"/>
        <v>3000</v>
      </c>
    </row>
    <row r="8" s="6" customFormat="1" ht="30" customHeight="1" spans="1:11">
      <c r="A8" s="31">
        <v>2</v>
      </c>
      <c r="B8" s="24" t="s">
        <v>26</v>
      </c>
      <c r="C8" s="24" t="s">
        <v>27</v>
      </c>
      <c r="D8" s="24" t="s">
        <v>28</v>
      </c>
      <c r="E8" s="24" t="s">
        <v>16</v>
      </c>
      <c r="F8" s="24" t="s">
        <v>17</v>
      </c>
      <c r="G8" s="25" t="s">
        <v>29</v>
      </c>
      <c r="H8" s="26">
        <v>1</v>
      </c>
      <c r="I8" s="24">
        <v>800</v>
      </c>
      <c r="J8" s="24">
        <f>I8*0.25</f>
        <v>200</v>
      </c>
      <c r="K8" s="24">
        <f t="shared" si="0"/>
        <v>1000</v>
      </c>
    </row>
    <row r="9" s="7" customFormat="1" ht="30" customHeight="1" spans="1:11">
      <c r="A9" s="31">
        <v>3</v>
      </c>
      <c r="B9" s="24" t="s">
        <v>30</v>
      </c>
      <c r="C9" s="24" t="s">
        <v>27</v>
      </c>
      <c r="D9" s="24" t="s">
        <v>31</v>
      </c>
      <c r="E9" s="24" t="s">
        <v>16</v>
      </c>
      <c r="F9" s="24" t="s">
        <v>17</v>
      </c>
      <c r="G9" s="25" t="s">
        <v>32</v>
      </c>
      <c r="H9" s="26">
        <v>4</v>
      </c>
      <c r="I9" s="24">
        <v>3200</v>
      </c>
      <c r="J9" s="24">
        <v>800</v>
      </c>
      <c r="K9" s="24">
        <f t="shared" si="0"/>
        <v>4000</v>
      </c>
    </row>
    <row r="10" s="7" customFormat="1" ht="30" customHeight="1" spans="1:11">
      <c r="A10" s="31">
        <v>4</v>
      </c>
      <c r="B10" s="24" t="s">
        <v>33</v>
      </c>
      <c r="C10" s="24" t="s">
        <v>27</v>
      </c>
      <c r="D10" s="24" t="s">
        <v>28</v>
      </c>
      <c r="E10" s="24" t="s">
        <v>16</v>
      </c>
      <c r="F10" s="24" t="s">
        <v>17</v>
      </c>
      <c r="G10" s="25" t="s">
        <v>34</v>
      </c>
      <c r="H10" s="26">
        <v>2</v>
      </c>
      <c r="I10" s="24">
        <v>1600</v>
      </c>
      <c r="J10" s="24">
        <v>400</v>
      </c>
      <c r="K10" s="24">
        <f t="shared" si="0"/>
        <v>2000</v>
      </c>
    </row>
    <row r="11" s="7" customFormat="1" ht="30" customHeight="1" spans="1:11">
      <c r="A11" s="31">
        <v>5</v>
      </c>
      <c r="B11" s="24" t="s">
        <v>35</v>
      </c>
      <c r="C11" s="24" t="s">
        <v>14</v>
      </c>
      <c r="D11" s="24" t="s">
        <v>20</v>
      </c>
      <c r="E11" s="24" t="s">
        <v>16</v>
      </c>
      <c r="F11" s="24" t="s">
        <v>17</v>
      </c>
      <c r="G11" s="25" t="s">
        <v>36</v>
      </c>
      <c r="H11" s="26">
        <v>6</v>
      </c>
      <c r="I11" s="24">
        <v>4800</v>
      </c>
      <c r="J11" s="24">
        <v>1200</v>
      </c>
      <c r="K11" s="24">
        <f t="shared" si="0"/>
        <v>6000</v>
      </c>
    </row>
    <row r="12" s="7" customFormat="1" ht="30" customHeight="1" spans="1:11">
      <c r="A12" s="31">
        <v>6</v>
      </c>
      <c r="B12" s="24" t="s">
        <v>37</v>
      </c>
      <c r="C12" s="24" t="s">
        <v>14</v>
      </c>
      <c r="D12" s="24" t="s">
        <v>38</v>
      </c>
      <c r="E12" s="24" t="s">
        <v>16</v>
      </c>
      <c r="F12" s="24" t="s">
        <v>17</v>
      </c>
      <c r="G12" s="25" t="s">
        <v>39</v>
      </c>
      <c r="H12" s="26">
        <v>6</v>
      </c>
      <c r="I12" s="24">
        <v>4800</v>
      </c>
      <c r="J12" s="24">
        <v>1200</v>
      </c>
      <c r="K12" s="24">
        <f t="shared" si="0"/>
        <v>6000</v>
      </c>
    </row>
    <row r="13" s="5" customFormat="1" ht="30" customHeight="1" spans="1:11">
      <c r="A13" s="27" t="s">
        <v>40</v>
      </c>
      <c r="B13" s="28"/>
      <c r="C13" s="28"/>
      <c r="D13" s="28"/>
      <c r="E13" s="28"/>
      <c r="F13" s="28"/>
      <c r="G13" s="29"/>
      <c r="H13" s="32"/>
      <c r="I13" s="41">
        <f>SUM(I7:I12)</f>
        <v>17600</v>
      </c>
      <c r="J13" s="42">
        <f t="shared" ref="J13:J18" si="1">I13*0.25</f>
        <v>4400</v>
      </c>
      <c r="K13" s="41">
        <f t="shared" ref="K13:K18" si="2">J13+I13</f>
        <v>22000</v>
      </c>
    </row>
    <row r="14" s="8" customFormat="1" ht="30" customHeight="1" spans="1:13">
      <c r="A14" s="33">
        <v>1</v>
      </c>
      <c r="B14" s="24" t="s">
        <v>41</v>
      </c>
      <c r="C14" s="24" t="s">
        <v>14</v>
      </c>
      <c r="D14" s="24" t="s">
        <v>24</v>
      </c>
      <c r="E14" s="24" t="s">
        <v>16</v>
      </c>
      <c r="F14" s="24" t="s">
        <v>17</v>
      </c>
      <c r="G14" s="25" t="s">
        <v>42</v>
      </c>
      <c r="H14" s="26">
        <v>2</v>
      </c>
      <c r="I14" s="24">
        <v>1600</v>
      </c>
      <c r="J14" s="24">
        <v>400</v>
      </c>
      <c r="K14" s="24">
        <f t="shared" ref="K14:K17" si="3">I14+J14</f>
        <v>2000</v>
      </c>
      <c r="M14" s="43"/>
    </row>
    <row r="15" s="9" customFormat="1" ht="30" customHeight="1" spans="1:13">
      <c r="A15" s="33">
        <v>2</v>
      </c>
      <c r="B15" s="24" t="s">
        <v>43</v>
      </c>
      <c r="C15" s="24" t="s">
        <v>14</v>
      </c>
      <c r="D15" s="24" t="s">
        <v>15</v>
      </c>
      <c r="E15" s="24" t="s">
        <v>16</v>
      </c>
      <c r="F15" s="24" t="s">
        <v>17</v>
      </c>
      <c r="G15" s="25" t="s">
        <v>44</v>
      </c>
      <c r="H15" s="26">
        <v>6</v>
      </c>
      <c r="I15" s="24">
        <v>4800</v>
      </c>
      <c r="J15" s="24">
        <v>1200</v>
      </c>
      <c r="K15" s="24">
        <f t="shared" si="3"/>
        <v>6000</v>
      </c>
      <c r="M15" s="44"/>
    </row>
    <row r="16" s="5" customFormat="1" ht="30" customHeight="1" spans="1:11">
      <c r="A16" s="34" t="s">
        <v>45</v>
      </c>
      <c r="B16" s="34"/>
      <c r="C16" s="34"/>
      <c r="D16" s="34"/>
      <c r="E16" s="34"/>
      <c r="F16" s="34"/>
      <c r="G16" s="35"/>
      <c r="H16" s="36"/>
      <c r="I16" s="45">
        <f>SUM(I14:I15)</f>
        <v>6400</v>
      </c>
      <c r="J16" s="42">
        <f t="shared" si="1"/>
        <v>1600</v>
      </c>
      <c r="K16" s="41">
        <f t="shared" si="2"/>
        <v>8000</v>
      </c>
    </row>
    <row r="17" s="10" customFormat="1" ht="24" spans="1:11">
      <c r="A17" s="33">
        <v>1</v>
      </c>
      <c r="B17" s="24" t="s">
        <v>46</v>
      </c>
      <c r="C17" s="24" t="s">
        <v>27</v>
      </c>
      <c r="D17" s="24" t="s">
        <v>20</v>
      </c>
      <c r="E17" s="24" t="s">
        <v>16</v>
      </c>
      <c r="F17" s="24" t="s">
        <v>17</v>
      </c>
      <c r="G17" s="25" t="s">
        <v>21</v>
      </c>
      <c r="H17" s="26">
        <v>3</v>
      </c>
      <c r="I17" s="24">
        <v>2400</v>
      </c>
      <c r="J17" s="24">
        <v>600</v>
      </c>
      <c r="K17" s="24">
        <f t="shared" si="3"/>
        <v>3000</v>
      </c>
    </row>
    <row r="18" s="5" customFormat="1" ht="30" customHeight="1" spans="1:11">
      <c r="A18" s="34" t="s">
        <v>47</v>
      </c>
      <c r="B18" s="34"/>
      <c r="C18" s="34"/>
      <c r="D18" s="34"/>
      <c r="E18" s="34"/>
      <c r="F18" s="34"/>
      <c r="G18" s="35"/>
      <c r="H18" s="36"/>
      <c r="I18" s="45">
        <f>SUM(I17)</f>
        <v>2400</v>
      </c>
      <c r="J18" s="42">
        <f t="shared" si="1"/>
        <v>600</v>
      </c>
      <c r="K18" s="41">
        <f t="shared" si="2"/>
        <v>3000</v>
      </c>
    </row>
    <row r="19" ht="24" spans="1:11">
      <c r="A19" s="33">
        <v>1</v>
      </c>
      <c r="B19" s="33" t="s">
        <v>48</v>
      </c>
      <c r="C19" s="33" t="s">
        <v>27</v>
      </c>
      <c r="D19" s="33" t="s">
        <v>49</v>
      </c>
      <c r="E19" s="33" t="s">
        <v>16</v>
      </c>
      <c r="F19" s="33" t="s">
        <v>17</v>
      </c>
      <c r="G19" s="37" t="s">
        <v>50</v>
      </c>
      <c r="H19" s="38">
        <v>3</v>
      </c>
      <c r="I19" s="46">
        <v>2400</v>
      </c>
      <c r="J19" s="46">
        <v>600</v>
      </c>
      <c r="K19" s="24">
        <f>I19+J19</f>
        <v>3000</v>
      </c>
    </row>
    <row r="20" s="5" customFormat="1" ht="30" customHeight="1" spans="1:11">
      <c r="A20" s="34" t="s">
        <v>51</v>
      </c>
      <c r="B20" s="34"/>
      <c r="C20" s="34"/>
      <c r="D20" s="34"/>
      <c r="E20" s="34"/>
      <c r="F20" s="34"/>
      <c r="G20" s="35"/>
      <c r="H20" s="36"/>
      <c r="I20" s="45">
        <f>SUM(I19)</f>
        <v>2400</v>
      </c>
      <c r="J20" s="42">
        <f>I20*0.25</f>
        <v>600</v>
      </c>
      <c r="K20" s="41">
        <f>J20+I20</f>
        <v>3000</v>
      </c>
    </row>
  </sheetData>
  <mergeCells count="7">
    <mergeCell ref="A1:B1"/>
    <mergeCell ref="A2:K2"/>
    <mergeCell ref="A6:H6"/>
    <mergeCell ref="A13:H13"/>
    <mergeCell ref="A16:H16"/>
    <mergeCell ref="A18:H18"/>
    <mergeCell ref="A20:H20"/>
  </mergeCells>
  <conditionalFormatting sqref="B2">
    <cfRule type="duplicateValues" dxfId="0" priority="1"/>
  </conditionalFormatting>
  <conditionalFormatting sqref="B3">
    <cfRule type="duplicateValues" dxfId="0" priority="2"/>
  </conditionalFormatting>
  <pageMargins left="0.7" right="0.7" top="0.75" bottom="0.75" header="0.3" footer="0.3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2023-05-08T09:23:00Z</dcterms:created>
  <dcterms:modified xsi:type="dcterms:W3CDTF">2023-05-08T09:57:14Z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