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<sst xmlns="http://schemas.openxmlformats.org/spreadsheetml/2006/main" count="76" uniqueCount="53">
  <si>
    <t>附件：2023年柳州市第三批企业一次性新招用员工补贴公示表</t>
  </si>
  <si>
    <t>制表单位：柳州市就业服务中心</t>
  </si>
  <si>
    <t>制表日期：2023年11月14日</t>
  </si>
  <si>
    <t>序号</t>
  </si>
  <si>
    <t>单位名称</t>
  </si>
  <si>
    <t>单位社保编号</t>
  </si>
  <si>
    <t>申请时间</t>
  </si>
  <si>
    <t>吸纳人员人数（人）</t>
  </si>
  <si>
    <t>补贴金额合计（元）</t>
  </si>
  <si>
    <t>柳州鹏辉能源科技有限公司</t>
  </si>
  <si>
    <t>2023.10.26</t>
  </si>
  <si>
    <t>广西实隆农牧集团有限公司</t>
  </si>
  <si>
    <t>2023.10.25</t>
  </si>
  <si>
    <t>柳州市伟才投资管理咨询有限责任公司柳东分公司</t>
  </si>
  <si>
    <t>广西盛百汇电子股份有限公司</t>
  </si>
  <si>
    <t>2023.10.24</t>
  </si>
  <si>
    <t>柳州恒达巴士股份有限公司</t>
  </si>
  <si>
    <t>广西艾盛创制科技有限公司</t>
  </si>
  <si>
    <t>柳州拓普汽车部件有限公司</t>
  </si>
  <si>
    <t>柳州市兴全肉食品有限责任公司</t>
  </si>
  <si>
    <t>广西仁荣科技有限公司</t>
  </si>
  <si>
    <t>2023.10.30</t>
  </si>
  <si>
    <t>简阳市海捞餐饮管理有限公司柳州第一分公司</t>
  </si>
  <si>
    <t>2023.11.3</t>
  </si>
  <si>
    <t>柳州华柳汽车销售服务有限公司</t>
  </si>
  <si>
    <t>湖南湖大艾盛汽车技术开发有限公司柳州分公司</t>
  </si>
  <si>
    <t>柳州旺林新能源科技有限公司</t>
  </si>
  <si>
    <t>广西禾唛餐饮有限公司柳州东都分店</t>
  </si>
  <si>
    <t>2023.10.31</t>
  </si>
  <si>
    <t>柳州福臻车体实业有限公司</t>
  </si>
  <si>
    <t>广西星润汽车供应链服务有限公司</t>
  </si>
  <si>
    <t>十一冶建设集团有限责任公司安装工程分公司</t>
  </si>
  <si>
    <t>柳州纯心乐餐饮管理有限公司</t>
  </si>
  <si>
    <t>柳州市源通精密机械制造有限公司</t>
  </si>
  <si>
    <t>柳州一阳科技股份有限公司</t>
  </si>
  <si>
    <t>2023.11.1</t>
  </si>
  <si>
    <t>柳州八菱科技有限公司</t>
  </si>
  <si>
    <t>柳州满仓装饰材料有限公司</t>
  </si>
  <si>
    <t>广西柳地建设有限公司</t>
  </si>
  <si>
    <t>广西柳州鱼峰水泥有限公司</t>
  </si>
  <si>
    <t>柳州海创自动化科技有限公司</t>
  </si>
  <si>
    <t>柳州市鹏轩贸易有限公司</t>
  </si>
  <si>
    <t>广西世华营化工有限公司</t>
  </si>
  <si>
    <t>十一冶建设集团有限责任公司第四建筑安装工程分公司</t>
  </si>
  <si>
    <t>2023.10.27</t>
  </si>
  <si>
    <t>柳州万达广场商业物业管理有限公司柳南分公司</t>
  </si>
  <si>
    <t>2023.11.2</t>
  </si>
  <si>
    <t>十一冶建设集团有限责任公司</t>
  </si>
  <si>
    <t>柳州双林汽车部件制造有限公司</t>
  </si>
  <si>
    <t>柳州诚飞汽车零部件有限公司</t>
  </si>
  <si>
    <t>2023.9.26</t>
  </si>
  <si>
    <t>广西冠九州环保科技有限公司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</si>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</sst>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8" formatCode="&quot;￥&quot;#,##0.00;[Red]&quot;￥&quot;\-#,##0.0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6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8" fontId="5" fillId="0" borderId="1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tabSelected="1" topLeftCell="A4" workbookViewId="0">
      <selection activeCell="I9" sqref="I9"/>
    </sheetView>
  </sheetViews>
  <sheetFormatPr defaultColWidth="9" defaultRowHeight="14.4" outlineLevelCol="5"/>
  <cols>
    <col min="1" max="1" width="6.11111111111111" customWidth="1"/>
    <col min="2" max="2" width="54.5555555555556" style="2" customWidth="1"/>
    <col min="3" max="3" width="15.8888888888889" style="2" customWidth="1"/>
    <col min="4" max="4" width="16.5555555555556" customWidth="1"/>
    <col min="5" max="5" width="17.2222222222222" customWidth="1"/>
    <col min="6" max="6" width="21.3333333333333" customWidth="1"/>
  </cols>
  <sheetData>
    <row r="1" ht="31" customHeight="1" spans="1:6">
      <c r="A1" s="3" t="s">
        <v>0</v>
      </c>
      <c r="B1" s="3"/>
      <c r="C1" s="3"/>
      <c r="D1" s="3"/>
      <c r="E1" s="3"/>
      <c r="F1" s="3"/>
    </row>
    <row r="2" ht="21" customHeight="1" spans="1:6">
      <c r="A2" s="4" t="s">
        <v>1</v>
      </c>
      <c r="B2" s="5"/>
      <c r="C2" s="5"/>
      <c r="D2" s="4"/>
      <c r="E2" s="6" t="s">
        <v>2</v>
      </c>
      <c r="F2" s="7"/>
    </row>
    <row r="3" s="1" customFormat="1" ht="36" customHeight="1" spans="1:6">
      <c r="A3" s="8" t="s">
        <v>3</v>
      </c>
      <c r="B3" s="8" t="s">
        <v>4</v>
      </c>
      <c r="C3" s="8" t="s">
        <v>5</v>
      </c>
      <c r="D3" s="8" t="s">
        <v>6</v>
      </c>
      <c r="E3" s="8" t="s">
        <v>7</v>
      </c>
      <c r="F3" s="8" t="s">
        <v>8</v>
      </c>
    </row>
    <row r="4" s="1" customFormat="1" ht="25" customHeight="1" spans="1:6">
      <c r="A4" s="9">
        <v>1</v>
      </c>
      <c r="B4" s="10" t="s">
        <v>9</v>
      </c>
      <c r="C4" s="10" t="str">
        <f>"452614119"</f>
        <v>452614119</v>
      </c>
      <c r="D4" s="9" t="s">
        <v>10</v>
      </c>
      <c r="E4" s="9">
        <v>25</v>
      </c>
      <c r="F4" s="11">
        <v>7500</v>
      </c>
    </row>
    <row r="5" s="1" customFormat="1" ht="25" customHeight="1" spans="1:6">
      <c r="A5" s="9">
        <v>2</v>
      </c>
      <c r="B5" s="10" t="s">
        <v>11</v>
      </c>
      <c r="C5" s="10" t="str">
        <f>"452650690"</f>
        <v>452650690</v>
      </c>
      <c r="D5" s="9" t="s">
        <v>12</v>
      </c>
      <c r="E5" s="9">
        <v>19</v>
      </c>
      <c r="F5" s="11">
        <v>5700</v>
      </c>
    </row>
    <row r="6" s="1" customFormat="1" ht="25" customHeight="1" spans="1:6">
      <c r="A6" s="9">
        <v>3</v>
      </c>
      <c r="B6" s="10" t="s">
        <v>13</v>
      </c>
      <c r="C6" s="10" t="str">
        <f>"452622709"</f>
        <v>452622709</v>
      </c>
      <c r="D6" s="9" t="s">
        <v>12</v>
      </c>
      <c r="E6" s="9">
        <v>14</v>
      </c>
      <c r="F6" s="11">
        <v>4200</v>
      </c>
    </row>
    <row r="7" s="1" customFormat="1" ht="25" customHeight="1" spans="1:6">
      <c r="A7" s="9">
        <v>4</v>
      </c>
      <c r="B7" s="10" t="s">
        <v>14</v>
      </c>
      <c r="C7" s="10" t="str">
        <f>"452611140"</f>
        <v>452611140</v>
      </c>
      <c r="D7" s="9" t="s">
        <v>15</v>
      </c>
      <c r="E7" s="9">
        <v>12</v>
      </c>
      <c r="F7" s="11">
        <v>3600</v>
      </c>
    </row>
    <row r="8" s="1" customFormat="1" ht="25" customHeight="1" spans="1:6">
      <c r="A8" s="9">
        <v>5</v>
      </c>
      <c r="B8" s="10" t="s">
        <v>16</v>
      </c>
      <c r="C8" s="10" t="str">
        <f>"452647343"</f>
        <v>452647343</v>
      </c>
      <c r="D8" s="9" t="s">
        <v>10</v>
      </c>
      <c r="E8" s="9">
        <v>11</v>
      </c>
      <c r="F8" s="11">
        <v>3300</v>
      </c>
    </row>
    <row r="9" s="1" customFormat="1" ht="25" customHeight="1" spans="1:6">
      <c r="A9" s="9">
        <v>6</v>
      </c>
      <c r="B9" s="10" t="s">
        <v>17</v>
      </c>
      <c r="C9" s="10" t="str">
        <f>"452654074"</f>
        <v>452654074</v>
      </c>
      <c r="D9" s="9" t="s">
        <v>15</v>
      </c>
      <c r="E9" s="9">
        <v>7</v>
      </c>
      <c r="F9" s="11">
        <v>2100</v>
      </c>
    </row>
    <row r="10" s="1" customFormat="1" ht="25" customHeight="1" spans="1:6">
      <c r="A10" s="9">
        <v>7</v>
      </c>
      <c r="B10" s="10" t="s">
        <v>18</v>
      </c>
      <c r="C10" s="10" t="str">
        <f>"452657581"</f>
        <v>452657581</v>
      </c>
      <c r="D10" s="9" t="s">
        <v>10</v>
      </c>
      <c r="E10" s="9">
        <v>6</v>
      </c>
      <c r="F10" s="11">
        <v>1800</v>
      </c>
    </row>
    <row r="11" s="1" customFormat="1" ht="25" customHeight="1" spans="1:6">
      <c r="A11" s="9">
        <v>8</v>
      </c>
      <c r="B11" s="10" t="s">
        <v>19</v>
      </c>
      <c r="C11" s="10" t="str">
        <f>"452616229"</f>
        <v>452616229</v>
      </c>
      <c r="D11" s="9" t="s">
        <v>12</v>
      </c>
      <c r="E11" s="9">
        <v>6</v>
      </c>
      <c r="F11" s="11">
        <v>1800</v>
      </c>
    </row>
    <row r="12" s="1" customFormat="1" ht="25" customHeight="1" spans="1:6">
      <c r="A12" s="9">
        <v>9</v>
      </c>
      <c r="B12" s="12" t="s">
        <v>20</v>
      </c>
      <c r="C12" s="12" t="str">
        <f>"452637038"</f>
        <v>452637038</v>
      </c>
      <c r="D12" s="9" t="s">
        <v>21</v>
      </c>
      <c r="E12" s="9">
        <v>4</v>
      </c>
      <c r="F12" s="11">
        <v>1200</v>
      </c>
    </row>
    <row r="13" s="1" customFormat="1" ht="25" customHeight="1" spans="1:6">
      <c r="A13" s="9">
        <v>10</v>
      </c>
      <c r="B13" s="10" t="s">
        <v>22</v>
      </c>
      <c r="C13" s="10" t="str">
        <f>"452633687"</f>
        <v>452633687</v>
      </c>
      <c r="D13" s="9" t="s">
        <v>23</v>
      </c>
      <c r="E13" s="9">
        <v>4</v>
      </c>
      <c r="F13" s="11">
        <v>1200</v>
      </c>
    </row>
    <row r="14" s="1" customFormat="1" ht="25" customHeight="1" spans="1:6">
      <c r="A14" s="9">
        <v>11</v>
      </c>
      <c r="B14" s="10" t="s">
        <v>24</v>
      </c>
      <c r="C14" s="10" t="str">
        <f>"452589512"</f>
        <v>452589512</v>
      </c>
      <c r="D14" s="9" t="s">
        <v>15</v>
      </c>
      <c r="E14" s="9">
        <v>4</v>
      </c>
      <c r="F14" s="11">
        <v>1200</v>
      </c>
    </row>
    <row r="15" s="1" customFormat="1" ht="25" customHeight="1" spans="1:6">
      <c r="A15" s="9">
        <v>12</v>
      </c>
      <c r="B15" s="10" t="s">
        <v>25</v>
      </c>
      <c r="C15" s="10" t="str">
        <f>"452644047"</f>
        <v>452644047</v>
      </c>
      <c r="D15" s="9" t="s">
        <v>10</v>
      </c>
      <c r="E15" s="9">
        <v>4</v>
      </c>
      <c r="F15" s="11">
        <v>1200</v>
      </c>
    </row>
    <row r="16" s="1" customFormat="1" ht="25" customHeight="1" spans="1:6">
      <c r="A16" s="9">
        <v>13</v>
      </c>
      <c r="B16" s="10" t="s">
        <v>26</v>
      </c>
      <c r="C16" s="10" t="str">
        <f>"452603034"</f>
        <v>452603034</v>
      </c>
      <c r="D16" s="9" t="s">
        <v>10</v>
      </c>
      <c r="E16" s="9">
        <v>4</v>
      </c>
      <c r="F16" s="11">
        <v>1200</v>
      </c>
    </row>
    <row r="17" s="1" customFormat="1" ht="25" customHeight="1" spans="1:6">
      <c r="A17" s="9">
        <v>14</v>
      </c>
      <c r="B17" s="10" t="s">
        <v>27</v>
      </c>
      <c r="C17" s="10" t="str">
        <f>"452647629"</f>
        <v>452647629</v>
      </c>
      <c r="D17" s="9" t="s">
        <v>28</v>
      </c>
      <c r="E17" s="9">
        <v>3</v>
      </c>
      <c r="F17" s="11">
        <v>900</v>
      </c>
    </row>
    <row r="18" s="1" customFormat="1" ht="25" customHeight="1" spans="1:6">
      <c r="A18" s="9">
        <v>15</v>
      </c>
      <c r="B18" s="10" t="s">
        <v>29</v>
      </c>
      <c r="C18" s="10" t="str">
        <f>"452631041"</f>
        <v>452631041</v>
      </c>
      <c r="D18" s="9" t="s">
        <v>21</v>
      </c>
      <c r="E18" s="9">
        <v>2</v>
      </c>
      <c r="F18" s="11">
        <v>600</v>
      </c>
    </row>
    <row r="19" s="1" customFormat="1" ht="25" customHeight="1" spans="1:6">
      <c r="A19" s="9">
        <v>16</v>
      </c>
      <c r="B19" s="10" t="s">
        <v>30</v>
      </c>
      <c r="C19" s="10" t="str">
        <f>"452621063"</f>
        <v>452621063</v>
      </c>
      <c r="D19" s="9" t="s">
        <v>15</v>
      </c>
      <c r="E19" s="9">
        <v>2</v>
      </c>
      <c r="F19" s="11">
        <v>600</v>
      </c>
    </row>
    <row r="20" s="1" customFormat="1" ht="25" customHeight="1" spans="1:6">
      <c r="A20" s="9">
        <v>17</v>
      </c>
      <c r="B20" s="10" t="s">
        <v>31</v>
      </c>
      <c r="C20" s="10" t="str">
        <f>"451064224"</f>
        <v>451064224</v>
      </c>
      <c r="D20" s="9" t="s">
        <v>10</v>
      </c>
      <c r="E20" s="9">
        <v>2</v>
      </c>
      <c r="F20" s="11">
        <v>600</v>
      </c>
    </row>
    <row r="21" s="1" customFormat="1" ht="25" customHeight="1" spans="1:6">
      <c r="A21" s="9">
        <v>18</v>
      </c>
      <c r="B21" s="10" t="s">
        <v>32</v>
      </c>
      <c r="C21" s="10" t="str">
        <f>"452613250"</f>
        <v>452613250</v>
      </c>
      <c r="D21" s="9" t="s">
        <v>12</v>
      </c>
      <c r="E21" s="9">
        <v>2</v>
      </c>
      <c r="F21" s="11">
        <v>600</v>
      </c>
    </row>
    <row r="22" s="1" customFormat="1" ht="25" customHeight="1" spans="1:6">
      <c r="A22" s="9">
        <v>19</v>
      </c>
      <c r="B22" s="10" t="s">
        <v>33</v>
      </c>
      <c r="C22" s="10" t="str">
        <f>"452626832"</f>
        <v>452626832</v>
      </c>
      <c r="D22" s="9" t="s">
        <v>10</v>
      </c>
      <c r="E22" s="9">
        <v>2</v>
      </c>
      <c r="F22" s="11">
        <v>600</v>
      </c>
    </row>
    <row r="23" s="1" customFormat="1" ht="25" customHeight="1" spans="1:6">
      <c r="A23" s="9">
        <v>20</v>
      </c>
      <c r="B23" s="10" t="s">
        <v>34</v>
      </c>
      <c r="C23" s="10" t="str">
        <f>"452620734"</f>
        <v>452620734</v>
      </c>
      <c r="D23" s="9" t="s">
        <v>35</v>
      </c>
      <c r="E23" s="9">
        <v>2</v>
      </c>
      <c r="F23" s="11">
        <v>600</v>
      </c>
    </row>
    <row r="24" s="1" customFormat="1" ht="25" customHeight="1" spans="1:6">
      <c r="A24" s="9">
        <v>21</v>
      </c>
      <c r="B24" s="12" t="s">
        <v>36</v>
      </c>
      <c r="C24" s="12" t="str">
        <f>"452651074"</f>
        <v>452651074</v>
      </c>
      <c r="D24" s="9" t="s">
        <v>35</v>
      </c>
      <c r="E24" s="9">
        <v>2</v>
      </c>
      <c r="F24" s="11">
        <v>600</v>
      </c>
    </row>
    <row r="25" s="1" customFormat="1" ht="25" customHeight="1" spans="1:6">
      <c r="A25" s="9">
        <v>22</v>
      </c>
      <c r="B25" s="12" t="s">
        <v>37</v>
      </c>
      <c r="C25" s="12" t="str">
        <f>"452609089"</f>
        <v>452609089</v>
      </c>
      <c r="D25" s="9" t="s">
        <v>21</v>
      </c>
      <c r="E25" s="9">
        <v>1</v>
      </c>
      <c r="F25" s="11">
        <v>300</v>
      </c>
    </row>
    <row r="26" s="1" customFormat="1" ht="25" customHeight="1" spans="1:6">
      <c r="A26" s="9">
        <v>23</v>
      </c>
      <c r="B26" s="10" t="s">
        <v>38</v>
      </c>
      <c r="C26" s="10" t="str">
        <f>"452652126"</f>
        <v>452652126</v>
      </c>
      <c r="D26" s="9" t="s">
        <v>15</v>
      </c>
      <c r="E26" s="9">
        <v>1</v>
      </c>
      <c r="F26" s="11">
        <v>300</v>
      </c>
    </row>
    <row r="27" s="1" customFormat="1" ht="25" customHeight="1" spans="1:6">
      <c r="A27" s="9">
        <v>24</v>
      </c>
      <c r="B27" s="10" t="s">
        <v>39</v>
      </c>
      <c r="C27" s="10" t="str">
        <f>"452635145"</f>
        <v>452635145</v>
      </c>
      <c r="D27" s="9" t="s">
        <v>21</v>
      </c>
      <c r="E27" s="9">
        <v>1</v>
      </c>
      <c r="F27" s="11">
        <v>300</v>
      </c>
    </row>
    <row r="28" s="1" customFormat="1" ht="25" customHeight="1" spans="1:6">
      <c r="A28" s="9">
        <v>25</v>
      </c>
      <c r="B28" s="12" t="s">
        <v>40</v>
      </c>
      <c r="C28" s="12" t="str">
        <f>"452610492"</f>
        <v>452610492</v>
      </c>
      <c r="D28" s="9" t="s">
        <v>35</v>
      </c>
      <c r="E28" s="9">
        <v>1</v>
      </c>
      <c r="F28" s="11">
        <v>300</v>
      </c>
    </row>
    <row r="29" s="1" customFormat="1" ht="25" customHeight="1" spans="1:6">
      <c r="A29" s="9">
        <v>26</v>
      </c>
      <c r="B29" s="10" t="s">
        <v>41</v>
      </c>
      <c r="C29" s="10" t="str">
        <f>"452661100"</f>
        <v>452661100</v>
      </c>
      <c r="D29" s="9" t="s">
        <v>21</v>
      </c>
      <c r="E29" s="9">
        <v>1</v>
      </c>
      <c r="F29" s="11">
        <v>300</v>
      </c>
    </row>
    <row r="30" s="1" customFormat="1" ht="25" customHeight="1" spans="1:6">
      <c r="A30" s="9">
        <v>27</v>
      </c>
      <c r="B30" s="10" t="s">
        <v>42</v>
      </c>
      <c r="C30" s="10" t="str">
        <f>"452654778"</f>
        <v>452654778</v>
      </c>
      <c r="D30" s="9" t="s">
        <v>10</v>
      </c>
      <c r="E30" s="9">
        <v>1</v>
      </c>
      <c r="F30" s="11">
        <v>300</v>
      </c>
    </row>
    <row r="31" s="1" customFormat="1" ht="25" customHeight="1" spans="1:6">
      <c r="A31" s="9">
        <v>28</v>
      </c>
      <c r="B31" s="10" t="s">
        <v>43</v>
      </c>
      <c r="C31" s="10" t="str">
        <f>"451180910"</f>
        <v>451180910</v>
      </c>
      <c r="D31" s="9" t="s">
        <v>44</v>
      </c>
      <c r="E31" s="9">
        <v>1</v>
      </c>
      <c r="F31" s="11">
        <v>300</v>
      </c>
    </row>
    <row r="32" s="1" customFormat="1" ht="25" customHeight="1" spans="1:6">
      <c r="A32" s="9">
        <v>29</v>
      </c>
      <c r="B32" s="12" t="s">
        <v>45</v>
      </c>
      <c r="C32" s="12" t="str">
        <f>"452604974"</f>
        <v>452604974</v>
      </c>
      <c r="D32" s="9" t="s">
        <v>46</v>
      </c>
      <c r="E32" s="9">
        <v>1</v>
      </c>
      <c r="F32" s="11">
        <v>300</v>
      </c>
    </row>
    <row r="33" s="1" customFormat="1" ht="25" customHeight="1" spans="1:6">
      <c r="A33" s="9">
        <v>30</v>
      </c>
      <c r="B33" s="10" t="s">
        <v>47</v>
      </c>
      <c r="C33" s="10" t="str">
        <f>"451201544"</f>
        <v>451201544</v>
      </c>
      <c r="D33" s="9" t="s">
        <v>44</v>
      </c>
      <c r="E33" s="9">
        <v>1</v>
      </c>
      <c r="F33" s="11">
        <v>300</v>
      </c>
    </row>
    <row r="34" s="1" customFormat="1" ht="25" customHeight="1" spans="1:6">
      <c r="A34" s="9">
        <v>31</v>
      </c>
      <c r="B34" s="10" t="s">
        <v>48</v>
      </c>
      <c r="C34" s="10" t="str">
        <f>"452619436"</f>
        <v>452619436</v>
      </c>
      <c r="D34" s="9" t="s">
        <v>10</v>
      </c>
      <c r="E34" s="9">
        <v>1</v>
      </c>
      <c r="F34" s="11">
        <v>300</v>
      </c>
    </row>
    <row r="35" s="1" customFormat="1" ht="25" customHeight="1" spans="1:6">
      <c r="A35" s="9">
        <v>32</v>
      </c>
      <c r="B35" s="10" t="s">
        <v>49</v>
      </c>
      <c r="C35" s="10" t="str">
        <f>"452640140"</f>
        <v>452640140</v>
      </c>
      <c r="D35" s="9" t="s">
        <v>50</v>
      </c>
      <c r="E35" s="9">
        <v>1</v>
      </c>
      <c r="F35" s="11">
        <v>300</v>
      </c>
    </row>
    <row r="36" s="1" customFormat="1" ht="25" customHeight="1" spans="1:6">
      <c r="A36" s="9">
        <v>33</v>
      </c>
      <c r="B36" s="12" t="s">
        <v>51</v>
      </c>
      <c r="C36" s="12" t="str">
        <f>"452636440"</f>
        <v>452636440</v>
      </c>
      <c r="D36" s="9" t="s">
        <v>21</v>
      </c>
      <c r="E36" s="9">
        <v>1</v>
      </c>
      <c r="F36" s="11">
        <v>300</v>
      </c>
    </row>
    <row r="37" ht="22" customHeight="1" spans="1:6">
      <c r="A37" s="13" t="s">
        <v>52</v>
      </c>
      <c r="B37" s="14"/>
      <c r="C37" s="14"/>
      <c r="D37" s="15"/>
      <c r="E37" s="10">
        <v>149</v>
      </c>
      <c r="F37" s="11">
        <v>44700</v>
      </c>
    </row>
  </sheetData>
  <mergeCells count="4">
    <mergeCell ref="A1:F1"/>
    <mergeCell ref="A2:C2"/>
    <mergeCell ref="E2:F2"/>
    <mergeCell ref="A37:D37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HASEE</dc:creator>
  <cp:lastModifiedBy>HASEE</cp:lastModifiedBy>
  <dcterms:created xsi:type="dcterms:W3CDTF">2023-05-12T11:15:00Z</dcterms:created>
  <dcterms:modified xsi:type="dcterms:W3CDTF">2023-11-14T08:04:17Z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2052-12.1.0.15712</vt:lpwstr>
  </property>
</Properties>
</file>