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10500"/>
  </bookViews>
  <sheets>
    <sheet name="公示" sheetId="1" r:id="rId1"/>
  </sheets>
  <definedNames>
    <definedName name="_xlnm._FilterDatabase" localSheetId="0" hidden="1">公示!$A$1:$M$15</definedName>
    <definedName name="_xlnm.Print_Titles" localSheetId="0">公示!$2:$3</definedName>
  </definedNames>
  <calcPr calcId="144525"/>
</workbook>
</file>

<file path=xl/sharedStrings.xml><?xml version="1.0" encoding="utf-8"?>
<sst xmlns="http://schemas.openxmlformats.org/spreadsheetml/2006/main" count="52" uniqueCount="40">
  <si>
    <t>附件2</t>
  </si>
  <si>
    <t>柳州市2026年7月人才租房补贴申请名单公示</t>
  </si>
  <si>
    <t>序号</t>
  </si>
  <si>
    <t>姓名</t>
  </si>
  <si>
    <t>性别</t>
  </si>
  <si>
    <t>工作单位</t>
  </si>
  <si>
    <t>人才类别</t>
  </si>
  <si>
    <t>申请补贴金额（元）</t>
  </si>
  <si>
    <t>申请补贴税额（元）</t>
  </si>
  <si>
    <t>合计（元）</t>
  </si>
  <si>
    <t>补贴计发年月</t>
  </si>
  <si>
    <t>最近一次申请年月</t>
  </si>
  <si>
    <t>已申请月数</t>
  </si>
  <si>
    <t>本次申请月数</t>
  </si>
  <si>
    <t>截止目前总月数</t>
  </si>
  <si>
    <t>刘禄宁</t>
  </si>
  <si>
    <t>男</t>
  </si>
  <si>
    <t>广西柳工机械股份有限公司</t>
  </si>
  <si>
    <t>F</t>
  </si>
  <si>
    <t>2022年8月</t>
  </si>
  <si>
    <t>赵慧剑</t>
  </si>
  <si>
    <t>广西柳工机械股份有限公司  2人</t>
  </si>
  <si>
    <t>陈秀恩</t>
  </si>
  <si>
    <t>柳州市人民医院</t>
  </si>
  <si>
    <t>王安</t>
  </si>
  <si>
    <t>柳州市工人医院</t>
  </si>
  <si>
    <t>E</t>
  </si>
  <si>
    <t>涂鑫</t>
  </si>
  <si>
    <t>柳州市柳铁中心医院</t>
  </si>
  <si>
    <t>2023年7月</t>
  </si>
  <si>
    <t>2026年4月</t>
  </si>
  <si>
    <t>3</t>
  </si>
  <si>
    <t>柳州市卫生健康委员会  3人</t>
  </si>
  <si>
    <t>韦雪金</t>
  </si>
  <si>
    <t>女</t>
  </si>
  <si>
    <t>柳州市第六中学</t>
  </si>
  <si>
    <t>陈壮迪</t>
  </si>
  <si>
    <t>柳州市第一中学</t>
  </si>
  <si>
    <t>柳州市教育局  2人</t>
  </si>
  <si>
    <t>合计</t>
  </si>
</sst>
</file>

<file path=xl/styles.xml><?xml version="1.0" encoding="utf-8"?>
<styleSheet xmlns="http://schemas.openxmlformats.org/spreadsheetml/2006/main">
  <numFmts count="9">
    <numFmt numFmtId="176" formatCode="#,##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yyyy&quot;年&quot;m&quot;月&quot;;@"/>
    <numFmt numFmtId="41" formatCode="_ * #,##0_ ;_ * \-#,##0_ ;_ * &quot;-&quot;_ ;_ @_ "/>
    <numFmt numFmtId="178" formatCode="0.00_ "/>
    <numFmt numFmtId="179" formatCode="#0"/>
    <numFmt numFmtId="180" formatCode="0_);[Red]\(0\)"/>
  </numFmts>
  <fonts count="3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0"/>
      <color theme="1"/>
      <name val="宋体"/>
      <charset val="134"/>
    </font>
    <font>
      <b/>
      <sz val="14"/>
      <color theme="1"/>
      <name val="宋体"/>
      <charset val="134"/>
    </font>
    <font>
      <b/>
      <sz val="18"/>
      <color theme="1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8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30" fillId="18" borderId="11" applyNumberFormat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28" fillId="19" borderId="10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60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3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9" fontId="5" fillId="0" borderId="2" xfId="0" applyNumberFormat="1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179" fontId="5" fillId="0" borderId="4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80" fontId="9" fillId="0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57" fontId="11" fillId="0" borderId="1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4" xfId="51"/>
    <cellStyle name="常规_租房补贴汇总表_3" xfId="52"/>
    <cellStyle name="常规_租房补贴汇总表" xfId="53"/>
    <cellStyle name="常规 5" xfId="54"/>
    <cellStyle name="常规 3" xfId="55"/>
    <cellStyle name="常规 7" xfId="56"/>
    <cellStyle name="常规 4 2" xfId="5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285750</xdr:colOff>
      <xdr:row>14</xdr:row>
      <xdr:rowOff>0</xdr:rowOff>
    </xdr:from>
    <xdr:ext cx="184731" cy="200025"/>
    <xdr:sp>
      <xdr:nvSpPr>
        <xdr:cNvPr id="2" name="TextBox 1"/>
        <xdr:cNvSpPr txBox="1"/>
      </xdr:nvSpPr>
      <xdr:spPr>
        <a:xfrm>
          <a:off x="3620135" y="5626100"/>
          <a:ext cx="184150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00025"/>
    <xdr:sp>
      <xdr:nvSpPr>
        <xdr:cNvPr id="3" name="TextBox 2"/>
        <xdr:cNvSpPr txBox="1"/>
      </xdr:nvSpPr>
      <xdr:spPr>
        <a:xfrm>
          <a:off x="3620135" y="5626100"/>
          <a:ext cx="184150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381000"/>
    <xdr:sp>
      <xdr:nvSpPr>
        <xdr:cNvPr id="4" name="TextBox 3"/>
        <xdr:cNvSpPr txBox="1"/>
      </xdr:nvSpPr>
      <xdr:spPr>
        <a:xfrm>
          <a:off x="3620135" y="5626100"/>
          <a:ext cx="184150" cy="381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00025"/>
    <xdr:sp>
      <xdr:nvSpPr>
        <xdr:cNvPr id="5" name="TextBox 4"/>
        <xdr:cNvSpPr txBox="1"/>
      </xdr:nvSpPr>
      <xdr:spPr>
        <a:xfrm>
          <a:off x="3620135" y="5626100"/>
          <a:ext cx="184150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00025"/>
    <xdr:sp>
      <xdr:nvSpPr>
        <xdr:cNvPr id="6" name="TextBox 5"/>
        <xdr:cNvSpPr txBox="1"/>
      </xdr:nvSpPr>
      <xdr:spPr>
        <a:xfrm>
          <a:off x="3620135" y="5626100"/>
          <a:ext cx="184150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00025"/>
    <xdr:sp>
      <xdr:nvSpPr>
        <xdr:cNvPr id="7" name="TextBox 6"/>
        <xdr:cNvSpPr txBox="1"/>
      </xdr:nvSpPr>
      <xdr:spPr>
        <a:xfrm>
          <a:off x="3620135" y="5626100"/>
          <a:ext cx="184150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00025"/>
    <xdr:sp>
      <xdr:nvSpPr>
        <xdr:cNvPr id="8" name="TextBox 7"/>
        <xdr:cNvSpPr txBox="1"/>
      </xdr:nvSpPr>
      <xdr:spPr>
        <a:xfrm>
          <a:off x="3620135" y="5626100"/>
          <a:ext cx="184150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00025"/>
    <xdr:sp>
      <xdr:nvSpPr>
        <xdr:cNvPr id="9" name="TextBox 8"/>
        <xdr:cNvSpPr txBox="1"/>
      </xdr:nvSpPr>
      <xdr:spPr>
        <a:xfrm>
          <a:off x="3620135" y="5626100"/>
          <a:ext cx="184150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00025"/>
    <xdr:sp>
      <xdr:nvSpPr>
        <xdr:cNvPr id="10" name="TextBox 1"/>
        <xdr:cNvSpPr txBox="1"/>
      </xdr:nvSpPr>
      <xdr:spPr>
        <a:xfrm>
          <a:off x="3620135" y="5626100"/>
          <a:ext cx="184150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00025"/>
    <xdr:sp>
      <xdr:nvSpPr>
        <xdr:cNvPr id="11" name="TextBox 2"/>
        <xdr:cNvSpPr txBox="1"/>
      </xdr:nvSpPr>
      <xdr:spPr>
        <a:xfrm>
          <a:off x="3620135" y="5626100"/>
          <a:ext cx="184150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381000"/>
    <xdr:sp>
      <xdr:nvSpPr>
        <xdr:cNvPr id="12" name="TextBox 3"/>
        <xdr:cNvSpPr txBox="1"/>
      </xdr:nvSpPr>
      <xdr:spPr>
        <a:xfrm>
          <a:off x="3620135" y="5626100"/>
          <a:ext cx="184150" cy="381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00025"/>
    <xdr:sp>
      <xdr:nvSpPr>
        <xdr:cNvPr id="13" name="TextBox 4"/>
        <xdr:cNvSpPr txBox="1"/>
      </xdr:nvSpPr>
      <xdr:spPr>
        <a:xfrm>
          <a:off x="3620135" y="5626100"/>
          <a:ext cx="184150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00025"/>
    <xdr:sp>
      <xdr:nvSpPr>
        <xdr:cNvPr id="14" name="TextBox 5"/>
        <xdr:cNvSpPr txBox="1"/>
      </xdr:nvSpPr>
      <xdr:spPr>
        <a:xfrm>
          <a:off x="3620135" y="5626100"/>
          <a:ext cx="184150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00025"/>
    <xdr:sp>
      <xdr:nvSpPr>
        <xdr:cNvPr id="15" name="TextBox 6"/>
        <xdr:cNvSpPr txBox="1"/>
      </xdr:nvSpPr>
      <xdr:spPr>
        <a:xfrm>
          <a:off x="3620135" y="5626100"/>
          <a:ext cx="184150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00025"/>
    <xdr:sp>
      <xdr:nvSpPr>
        <xdr:cNvPr id="16" name="TextBox 7"/>
        <xdr:cNvSpPr txBox="1"/>
      </xdr:nvSpPr>
      <xdr:spPr>
        <a:xfrm>
          <a:off x="3620135" y="5626100"/>
          <a:ext cx="184150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00025"/>
    <xdr:sp>
      <xdr:nvSpPr>
        <xdr:cNvPr id="17" name="TextBox 8"/>
        <xdr:cNvSpPr txBox="1"/>
      </xdr:nvSpPr>
      <xdr:spPr>
        <a:xfrm>
          <a:off x="3620135" y="5626100"/>
          <a:ext cx="184150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00025"/>
    <xdr:sp>
      <xdr:nvSpPr>
        <xdr:cNvPr id="18" name="TextBox 1"/>
        <xdr:cNvSpPr txBox="1"/>
      </xdr:nvSpPr>
      <xdr:spPr>
        <a:xfrm>
          <a:off x="3620135" y="5626100"/>
          <a:ext cx="184150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00025"/>
    <xdr:sp>
      <xdr:nvSpPr>
        <xdr:cNvPr id="19" name="TextBox 2"/>
        <xdr:cNvSpPr txBox="1"/>
      </xdr:nvSpPr>
      <xdr:spPr>
        <a:xfrm>
          <a:off x="3620135" y="5626100"/>
          <a:ext cx="184150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381000"/>
    <xdr:sp>
      <xdr:nvSpPr>
        <xdr:cNvPr id="20" name="TextBox 3"/>
        <xdr:cNvSpPr txBox="1"/>
      </xdr:nvSpPr>
      <xdr:spPr>
        <a:xfrm>
          <a:off x="3620135" y="5626100"/>
          <a:ext cx="184150" cy="381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00025"/>
    <xdr:sp>
      <xdr:nvSpPr>
        <xdr:cNvPr id="21" name="TextBox 4"/>
        <xdr:cNvSpPr txBox="1"/>
      </xdr:nvSpPr>
      <xdr:spPr>
        <a:xfrm>
          <a:off x="3620135" y="5626100"/>
          <a:ext cx="184150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00025"/>
    <xdr:sp>
      <xdr:nvSpPr>
        <xdr:cNvPr id="22" name="TextBox 5"/>
        <xdr:cNvSpPr txBox="1"/>
      </xdr:nvSpPr>
      <xdr:spPr>
        <a:xfrm>
          <a:off x="3620135" y="5626100"/>
          <a:ext cx="184150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00025"/>
    <xdr:sp>
      <xdr:nvSpPr>
        <xdr:cNvPr id="23" name="TextBox 6"/>
        <xdr:cNvSpPr txBox="1"/>
      </xdr:nvSpPr>
      <xdr:spPr>
        <a:xfrm>
          <a:off x="3620135" y="5626100"/>
          <a:ext cx="184150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00025"/>
    <xdr:sp>
      <xdr:nvSpPr>
        <xdr:cNvPr id="24" name="TextBox 7"/>
        <xdr:cNvSpPr txBox="1"/>
      </xdr:nvSpPr>
      <xdr:spPr>
        <a:xfrm>
          <a:off x="3620135" y="5626100"/>
          <a:ext cx="184150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00025"/>
    <xdr:sp>
      <xdr:nvSpPr>
        <xdr:cNvPr id="25" name="TextBox 8"/>
        <xdr:cNvSpPr txBox="1"/>
      </xdr:nvSpPr>
      <xdr:spPr>
        <a:xfrm>
          <a:off x="3620135" y="5626100"/>
          <a:ext cx="184150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49555"/>
    <xdr:sp>
      <xdr:nvSpPr>
        <xdr:cNvPr id="26" name="TextBox 1"/>
        <xdr:cNvSpPr txBox="1"/>
      </xdr:nvSpPr>
      <xdr:spPr>
        <a:xfrm>
          <a:off x="3620135" y="5626100"/>
          <a:ext cx="184150" cy="2495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49555"/>
    <xdr:sp>
      <xdr:nvSpPr>
        <xdr:cNvPr id="27" name="TextBox 2"/>
        <xdr:cNvSpPr txBox="1"/>
      </xdr:nvSpPr>
      <xdr:spPr>
        <a:xfrm>
          <a:off x="3620135" y="5626100"/>
          <a:ext cx="184150" cy="2495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381000"/>
    <xdr:sp>
      <xdr:nvSpPr>
        <xdr:cNvPr id="28" name="TextBox 3"/>
        <xdr:cNvSpPr txBox="1"/>
      </xdr:nvSpPr>
      <xdr:spPr>
        <a:xfrm>
          <a:off x="3620135" y="5626100"/>
          <a:ext cx="184150" cy="381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381000"/>
    <xdr:sp>
      <xdr:nvSpPr>
        <xdr:cNvPr id="29" name="TextBox 4"/>
        <xdr:cNvSpPr txBox="1"/>
      </xdr:nvSpPr>
      <xdr:spPr>
        <a:xfrm>
          <a:off x="3620135" y="5626100"/>
          <a:ext cx="184150" cy="381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381000"/>
    <xdr:sp>
      <xdr:nvSpPr>
        <xdr:cNvPr id="30" name="TextBox 5"/>
        <xdr:cNvSpPr txBox="1"/>
      </xdr:nvSpPr>
      <xdr:spPr>
        <a:xfrm>
          <a:off x="3620135" y="5626100"/>
          <a:ext cx="184150" cy="381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381000"/>
    <xdr:sp>
      <xdr:nvSpPr>
        <xdr:cNvPr id="31" name="TextBox 6"/>
        <xdr:cNvSpPr txBox="1"/>
      </xdr:nvSpPr>
      <xdr:spPr>
        <a:xfrm>
          <a:off x="3620135" y="5626100"/>
          <a:ext cx="184150" cy="381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836060"/>
    <xdr:sp>
      <xdr:nvSpPr>
        <xdr:cNvPr id="32" name="TextBox 1"/>
        <xdr:cNvSpPr txBox="1"/>
      </xdr:nvSpPr>
      <xdr:spPr>
        <a:xfrm>
          <a:off x="3620135" y="5626100"/>
          <a:ext cx="184150" cy="835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836060"/>
    <xdr:sp>
      <xdr:nvSpPr>
        <xdr:cNvPr id="33" name="TextBox 2"/>
        <xdr:cNvSpPr txBox="1"/>
      </xdr:nvSpPr>
      <xdr:spPr>
        <a:xfrm>
          <a:off x="3620135" y="5626100"/>
          <a:ext cx="184150" cy="835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64560"/>
    <xdr:sp>
      <xdr:nvSpPr>
        <xdr:cNvPr id="34" name="TextBox 3"/>
        <xdr:cNvSpPr txBox="1"/>
      </xdr:nvSpPr>
      <xdr:spPr>
        <a:xfrm>
          <a:off x="3620135" y="56261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64560"/>
    <xdr:sp>
      <xdr:nvSpPr>
        <xdr:cNvPr id="35" name="TextBox 4"/>
        <xdr:cNvSpPr txBox="1"/>
      </xdr:nvSpPr>
      <xdr:spPr>
        <a:xfrm>
          <a:off x="3620135" y="56261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836060"/>
    <xdr:sp>
      <xdr:nvSpPr>
        <xdr:cNvPr id="36" name="TextBox 5"/>
        <xdr:cNvSpPr txBox="1"/>
      </xdr:nvSpPr>
      <xdr:spPr>
        <a:xfrm>
          <a:off x="3620135" y="5626100"/>
          <a:ext cx="184150" cy="835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836060"/>
    <xdr:sp>
      <xdr:nvSpPr>
        <xdr:cNvPr id="37" name="TextBox 6"/>
        <xdr:cNvSpPr txBox="1"/>
      </xdr:nvSpPr>
      <xdr:spPr>
        <a:xfrm>
          <a:off x="3620135" y="5626100"/>
          <a:ext cx="184150" cy="835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836060"/>
    <xdr:sp>
      <xdr:nvSpPr>
        <xdr:cNvPr id="38" name="TextBox 1"/>
        <xdr:cNvSpPr txBox="1"/>
      </xdr:nvSpPr>
      <xdr:spPr>
        <a:xfrm>
          <a:off x="3620135" y="5626100"/>
          <a:ext cx="184150" cy="835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836060"/>
    <xdr:sp>
      <xdr:nvSpPr>
        <xdr:cNvPr id="39" name="TextBox 2"/>
        <xdr:cNvSpPr txBox="1"/>
      </xdr:nvSpPr>
      <xdr:spPr>
        <a:xfrm>
          <a:off x="3620135" y="5626100"/>
          <a:ext cx="184150" cy="835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64560"/>
    <xdr:sp>
      <xdr:nvSpPr>
        <xdr:cNvPr id="40" name="TextBox 3"/>
        <xdr:cNvSpPr txBox="1"/>
      </xdr:nvSpPr>
      <xdr:spPr>
        <a:xfrm>
          <a:off x="3620135" y="56261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64560"/>
    <xdr:sp>
      <xdr:nvSpPr>
        <xdr:cNvPr id="41" name="TextBox 4"/>
        <xdr:cNvSpPr txBox="1"/>
      </xdr:nvSpPr>
      <xdr:spPr>
        <a:xfrm>
          <a:off x="3620135" y="56261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836060"/>
    <xdr:sp>
      <xdr:nvSpPr>
        <xdr:cNvPr id="42" name="TextBox 5"/>
        <xdr:cNvSpPr txBox="1"/>
      </xdr:nvSpPr>
      <xdr:spPr>
        <a:xfrm>
          <a:off x="3620135" y="5626100"/>
          <a:ext cx="184150" cy="835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836060"/>
    <xdr:sp>
      <xdr:nvSpPr>
        <xdr:cNvPr id="43" name="TextBox 6"/>
        <xdr:cNvSpPr txBox="1"/>
      </xdr:nvSpPr>
      <xdr:spPr>
        <a:xfrm>
          <a:off x="3620135" y="5626100"/>
          <a:ext cx="184150" cy="835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64560"/>
    <xdr:sp>
      <xdr:nvSpPr>
        <xdr:cNvPr id="44" name="TextBox 1"/>
        <xdr:cNvSpPr txBox="1"/>
      </xdr:nvSpPr>
      <xdr:spPr>
        <a:xfrm>
          <a:off x="3620135" y="56261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836060"/>
    <xdr:sp>
      <xdr:nvSpPr>
        <xdr:cNvPr id="45" name="TextBox 2"/>
        <xdr:cNvSpPr txBox="1"/>
      </xdr:nvSpPr>
      <xdr:spPr>
        <a:xfrm>
          <a:off x="3620135" y="5626100"/>
          <a:ext cx="184150" cy="835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64560"/>
    <xdr:sp>
      <xdr:nvSpPr>
        <xdr:cNvPr id="46" name="TextBox 3"/>
        <xdr:cNvSpPr txBox="1"/>
      </xdr:nvSpPr>
      <xdr:spPr>
        <a:xfrm>
          <a:off x="3620135" y="56261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64560"/>
    <xdr:sp>
      <xdr:nvSpPr>
        <xdr:cNvPr id="47" name="TextBox 4"/>
        <xdr:cNvSpPr txBox="1"/>
      </xdr:nvSpPr>
      <xdr:spPr>
        <a:xfrm>
          <a:off x="3620135" y="56261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64560"/>
    <xdr:sp>
      <xdr:nvSpPr>
        <xdr:cNvPr id="48" name="TextBox 5"/>
        <xdr:cNvSpPr txBox="1"/>
      </xdr:nvSpPr>
      <xdr:spPr>
        <a:xfrm>
          <a:off x="3620135" y="56261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470481" cy="927500"/>
    <xdr:sp>
      <xdr:nvSpPr>
        <xdr:cNvPr id="49" name="TextBox 1"/>
        <xdr:cNvSpPr txBox="1"/>
      </xdr:nvSpPr>
      <xdr:spPr>
        <a:xfrm>
          <a:off x="3620135" y="5626100"/>
          <a:ext cx="469900" cy="927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470481" cy="927500"/>
    <xdr:sp>
      <xdr:nvSpPr>
        <xdr:cNvPr id="50" name="TextBox 2"/>
        <xdr:cNvSpPr txBox="1"/>
      </xdr:nvSpPr>
      <xdr:spPr>
        <a:xfrm>
          <a:off x="3620135" y="5626100"/>
          <a:ext cx="469900" cy="927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470481" cy="264560"/>
    <xdr:sp>
      <xdr:nvSpPr>
        <xdr:cNvPr id="51" name="TextBox 3"/>
        <xdr:cNvSpPr txBox="1"/>
      </xdr:nvSpPr>
      <xdr:spPr>
        <a:xfrm>
          <a:off x="3620135" y="5626100"/>
          <a:ext cx="46990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470481" cy="264560"/>
    <xdr:sp>
      <xdr:nvSpPr>
        <xdr:cNvPr id="52" name="TextBox 4"/>
        <xdr:cNvSpPr txBox="1"/>
      </xdr:nvSpPr>
      <xdr:spPr>
        <a:xfrm>
          <a:off x="3620135" y="5626100"/>
          <a:ext cx="46990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470481" cy="927500"/>
    <xdr:sp>
      <xdr:nvSpPr>
        <xdr:cNvPr id="53" name="TextBox 5"/>
        <xdr:cNvSpPr txBox="1"/>
      </xdr:nvSpPr>
      <xdr:spPr>
        <a:xfrm>
          <a:off x="3620135" y="5626100"/>
          <a:ext cx="469900" cy="927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470481" cy="927500"/>
    <xdr:sp>
      <xdr:nvSpPr>
        <xdr:cNvPr id="54" name="TextBox 6"/>
        <xdr:cNvSpPr txBox="1"/>
      </xdr:nvSpPr>
      <xdr:spPr>
        <a:xfrm>
          <a:off x="3620135" y="5626100"/>
          <a:ext cx="469900" cy="927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470481" cy="1407560"/>
    <xdr:sp>
      <xdr:nvSpPr>
        <xdr:cNvPr id="55" name="TextBox 1"/>
        <xdr:cNvSpPr txBox="1"/>
      </xdr:nvSpPr>
      <xdr:spPr>
        <a:xfrm>
          <a:off x="3620135" y="5626100"/>
          <a:ext cx="469900" cy="1407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470481" cy="1407560"/>
    <xdr:sp>
      <xdr:nvSpPr>
        <xdr:cNvPr id="56" name="TextBox 2"/>
        <xdr:cNvSpPr txBox="1"/>
      </xdr:nvSpPr>
      <xdr:spPr>
        <a:xfrm>
          <a:off x="3620135" y="5626100"/>
          <a:ext cx="469900" cy="1407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470481" cy="264560"/>
    <xdr:sp>
      <xdr:nvSpPr>
        <xdr:cNvPr id="57" name="TextBox 3"/>
        <xdr:cNvSpPr txBox="1"/>
      </xdr:nvSpPr>
      <xdr:spPr>
        <a:xfrm>
          <a:off x="3620135" y="5626100"/>
          <a:ext cx="46990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470481" cy="264560"/>
    <xdr:sp>
      <xdr:nvSpPr>
        <xdr:cNvPr id="58" name="TextBox 4"/>
        <xdr:cNvSpPr txBox="1"/>
      </xdr:nvSpPr>
      <xdr:spPr>
        <a:xfrm>
          <a:off x="3620135" y="5626100"/>
          <a:ext cx="46990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470481" cy="1407560"/>
    <xdr:sp>
      <xdr:nvSpPr>
        <xdr:cNvPr id="59" name="TextBox 5"/>
        <xdr:cNvSpPr txBox="1"/>
      </xdr:nvSpPr>
      <xdr:spPr>
        <a:xfrm>
          <a:off x="3620135" y="5626100"/>
          <a:ext cx="469900" cy="1407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470481" cy="1407560"/>
    <xdr:sp>
      <xdr:nvSpPr>
        <xdr:cNvPr id="60" name="TextBox 6"/>
        <xdr:cNvSpPr txBox="1"/>
      </xdr:nvSpPr>
      <xdr:spPr>
        <a:xfrm>
          <a:off x="3620135" y="5626100"/>
          <a:ext cx="469900" cy="1407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470481" cy="1407560"/>
    <xdr:sp>
      <xdr:nvSpPr>
        <xdr:cNvPr id="61" name="TextBox 1"/>
        <xdr:cNvSpPr txBox="1"/>
      </xdr:nvSpPr>
      <xdr:spPr>
        <a:xfrm>
          <a:off x="3620135" y="5626100"/>
          <a:ext cx="469900" cy="1407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470481" cy="1407560"/>
    <xdr:sp>
      <xdr:nvSpPr>
        <xdr:cNvPr id="62" name="TextBox 2"/>
        <xdr:cNvSpPr txBox="1"/>
      </xdr:nvSpPr>
      <xdr:spPr>
        <a:xfrm>
          <a:off x="3620135" y="5626100"/>
          <a:ext cx="469900" cy="1407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470481" cy="264560"/>
    <xdr:sp>
      <xdr:nvSpPr>
        <xdr:cNvPr id="63" name="TextBox 3"/>
        <xdr:cNvSpPr txBox="1"/>
      </xdr:nvSpPr>
      <xdr:spPr>
        <a:xfrm>
          <a:off x="3620135" y="5626100"/>
          <a:ext cx="46990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470481" cy="264560"/>
    <xdr:sp>
      <xdr:nvSpPr>
        <xdr:cNvPr id="64" name="TextBox 4"/>
        <xdr:cNvSpPr txBox="1"/>
      </xdr:nvSpPr>
      <xdr:spPr>
        <a:xfrm>
          <a:off x="3620135" y="5626100"/>
          <a:ext cx="46990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470481" cy="1407560"/>
    <xdr:sp>
      <xdr:nvSpPr>
        <xdr:cNvPr id="65" name="TextBox 5"/>
        <xdr:cNvSpPr txBox="1"/>
      </xdr:nvSpPr>
      <xdr:spPr>
        <a:xfrm>
          <a:off x="3620135" y="5626100"/>
          <a:ext cx="469900" cy="1407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470481" cy="1407560"/>
    <xdr:sp>
      <xdr:nvSpPr>
        <xdr:cNvPr id="66" name="TextBox 6"/>
        <xdr:cNvSpPr txBox="1"/>
      </xdr:nvSpPr>
      <xdr:spPr>
        <a:xfrm>
          <a:off x="3620135" y="5626100"/>
          <a:ext cx="469900" cy="1407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470481" cy="264560"/>
    <xdr:sp>
      <xdr:nvSpPr>
        <xdr:cNvPr id="67" name="TextBox 1"/>
        <xdr:cNvSpPr txBox="1"/>
      </xdr:nvSpPr>
      <xdr:spPr>
        <a:xfrm>
          <a:off x="3620135" y="5626100"/>
          <a:ext cx="46990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470481" cy="1407560"/>
    <xdr:sp>
      <xdr:nvSpPr>
        <xdr:cNvPr id="68" name="TextBox 2"/>
        <xdr:cNvSpPr txBox="1"/>
      </xdr:nvSpPr>
      <xdr:spPr>
        <a:xfrm>
          <a:off x="3620135" y="5626100"/>
          <a:ext cx="469900" cy="1407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470481" cy="264560"/>
    <xdr:sp>
      <xdr:nvSpPr>
        <xdr:cNvPr id="69" name="TextBox 3"/>
        <xdr:cNvSpPr txBox="1"/>
      </xdr:nvSpPr>
      <xdr:spPr>
        <a:xfrm>
          <a:off x="3620135" y="5626100"/>
          <a:ext cx="46990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64560"/>
    <xdr:sp>
      <xdr:nvSpPr>
        <xdr:cNvPr id="70" name="TextBox 1"/>
        <xdr:cNvSpPr txBox="1"/>
      </xdr:nvSpPr>
      <xdr:spPr>
        <a:xfrm>
          <a:off x="3620135" y="56261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64560"/>
    <xdr:sp>
      <xdr:nvSpPr>
        <xdr:cNvPr id="71" name="TextBox 2"/>
        <xdr:cNvSpPr txBox="1"/>
      </xdr:nvSpPr>
      <xdr:spPr>
        <a:xfrm>
          <a:off x="3620135" y="56261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64560"/>
    <xdr:sp>
      <xdr:nvSpPr>
        <xdr:cNvPr id="72" name="TextBox 3"/>
        <xdr:cNvSpPr txBox="1"/>
      </xdr:nvSpPr>
      <xdr:spPr>
        <a:xfrm>
          <a:off x="3620135" y="56261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64560"/>
    <xdr:sp>
      <xdr:nvSpPr>
        <xdr:cNvPr id="73" name="TextBox 4"/>
        <xdr:cNvSpPr txBox="1"/>
      </xdr:nvSpPr>
      <xdr:spPr>
        <a:xfrm>
          <a:off x="3620135" y="56261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64560"/>
    <xdr:sp>
      <xdr:nvSpPr>
        <xdr:cNvPr id="74" name="TextBox 5"/>
        <xdr:cNvSpPr txBox="1"/>
      </xdr:nvSpPr>
      <xdr:spPr>
        <a:xfrm>
          <a:off x="3620135" y="56261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64560"/>
    <xdr:sp>
      <xdr:nvSpPr>
        <xdr:cNvPr id="75" name="TextBox 6"/>
        <xdr:cNvSpPr txBox="1"/>
      </xdr:nvSpPr>
      <xdr:spPr>
        <a:xfrm>
          <a:off x="3620135" y="56261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64560"/>
    <xdr:sp>
      <xdr:nvSpPr>
        <xdr:cNvPr id="76" name="TextBox 1"/>
        <xdr:cNvSpPr txBox="1"/>
      </xdr:nvSpPr>
      <xdr:spPr>
        <a:xfrm>
          <a:off x="3620135" y="56261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64560"/>
    <xdr:sp>
      <xdr:nvSpPr>
        <xdr:cNvPr id="77" name="TextBox 2"/>
        <xdr:cNvSpPr txBox="1"/>
      </xdr:nvSpPr>
      <xdr:spPr>
        <a:xfrm>
          <a:off x="3620135" y="56261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64560"/>
    <xdr:sp>
      <xdr:nvSpPr>
        <xdr:cNvPr id="78" name="TextBox 3"/>
        <xdr:cNvSpPr txBox="1"/>
      </xdr:nvSpPr>
      <xdr:spPr>
        <a:xfrm>
          <a:off x="3620135" y="56261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64560"/>
    <xdr:sp>
      <xdr:nvSpPr>
        <xdr:cNvPr id="79" name="TextBox 4"/>
        <xdr:cNvSpPr txBox="1"/>
      </xdr:nvSpPr>
      <xdr:spPr>
        <a:xfrm>
          <a:off x="3620135" y="56261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64560"/>
    <xdr:sp>
      <xdr:nvSpPr>
        <xdr:cNvPr id="80" name="TextBox 5"/>
        <xdr:cNvSpPr txBox="1"/>
      </xdr:nvSpPr>
      <xdr:spPr>
        <a:xfrm>
          <a:off x="3620135" y="56261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64560"/>
    <xdr:sp>
      <xdr:nvSpPr>
        <xdr:cNvPr id="81" name="TextBox 1"/>
        <xdr:cNvSpPr txBox="1"/>
      </xdr:nvSpPr>
      <xdr:spPr>
        <a:xfrm>
          <a:off x="3620135" y="56261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64560"/>
    <xdr:sp>
      <xdr:nvSpPr>
        <xdr:cNvPr id="82" name="TextBox 2"/>
        <xdr:cNvSpPr txBox="1"/>
      </xdr:nvSpPr>
      <xdr:spPr>
        <a:xfrm>
          <a:off x="3620135" y="56261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64560"/>
    <xdr:sp>
      <xdr:nvSpPr>
        <xdr:cNvPr id="83" name="TextBox 3"/>
        <xdr:cNvSpPr txBox="1"/>
      </xdr:nvSpPr>
      <xdr:spPr>
        <a:xfrm>
          <a:off x="3620135" y="56261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64560"/>
    <xdr:sp>
      <xdr:nvSpPr>
        <xdr:cNvPr id="84" name="TextBox 4"/>
        <xdr:cNvSpPr txBox="1"/>
      </xdr:nvSpPr>
      <xdr:spPr>
        <a:xfrm>
          <a:off x="3620135" y="56261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  <xdr:oneCellAnchor>
    <xdr:from>
      <xdr:col>4</xdr:col>
      <xdr:colOff>285750</xdr:colOff>
      <xdr:row>14</xdr:row>
      <xdr:rowOff>0</xdr:rowOff>
    </xdr:from>
    <xdr:ext cx="184731" cy="264560"/>
    <xdr:sp>
      <xdr:nvSpPr>
        <xdr:cNvPr id="85" name="TextBox 5"/>
        <xdr:cNvSpPr txBox="1"/>
      </xdr:nvSpPr>
      <xdr:spPr>
        <a:xfrm>
          <a:off x="3620135" y="56261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autoPageBreaks="0"/>
  </sheetPr>
  <dimension ref="A1:M14"/>
  <sheetViews>
    <sheetView tabSelected="1" view="pageBreakPreview" zoomScaleNormal="85" workbookViewId="0">
      <pane ySplit="3" topLeftCell="A10" activePane="bottomLeft" state="frozen"/>
      <selection/>
      <selection pane="bottomLeft" activeCell="A16" sqref="$A16:$XFD16"/>
    </sheetView>
  </sheetViews>
  <sheetFormatPr defaultColWidth="9" defaultRowHeight="30" customHeight="1"/>
  <cols>
    <col min="1" max="1" width="5" style="1" customWidth="1"/>
    <col min="2" max="2" width="7" style="5" customWidth="1"/>
    <col min="3" max="3" width="5.125" style="5" customWidth="1"/>
    <col min="4" max="4" width="26.6333333333333" style="5" customWidth="1"/>
    <col min="5" max="5" width="5.125" style="5" customWidth="1"/>
    <col min="6" max="6" width="12.25" style="6" customWidth="1"/>
    <col min="7" max="7" width="11.875" style="6" customWidth="1"/>
    <col min="8" max="8" width="12.25" style="6" customWidth="1"/>
    <col min="9" max="9" width="11.875" style="7" customWidth="1"/>
    <col min="10" max="10" width="15.125" style="8" customWidth="1"/>
    <col min="11" max="11" width="7.91666666666667" style="1" customWidth="1"/>
    <col min="12" max="12" width="7.375" style="5" customWidth="1"/>
    <col min="13" max="13" width="8.74166666666667" style="1" customWidth="1"/>
    <col min="14" max="16384" width="9" style="1"/>
  </cols>
  <sheetData>
    <row r="1" customHeight="1" spans="1:1">
      <c r="A1" s="1" t="s">
        <v>0</v>
      </c>
    </row>
    <row r="2" s="1" customFormat="1" ht="31" customHeight="1" spans="1:13">
      <c r="A2" s="9" t="s">
        <v>1</v>
      </c>
      <c r="B2" s="9"/>
      <c r="C2" s="9"/>
      <c r="D2" s="9"/>
      <c r="E2" s="9"/>
      <c r="F2" s="10"/>
      <c r="G2" s="10"/>
      <c r="H2" s="10"/>
      <c r="I2" s="39"/>
      <c r="J2" s="39"/>
      <c r="K2" s="9"/>
      <c r="L2" s="9"/>
      <c r="M2" s="9"/>
    </row>
    <row r="3" s="2" customFormat="1" ht="52" customHeight="1" spans="1:13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2" t="s">
        <v>8</v>
      </c>
      <c r="H3" s="13" t="s">
        <v>9</v>
      </c>
      <c r="I3" s="40" t="s">
        <v>10</v>
      </c>
      <c r="J3" s="40" t="s">
        <v>11</v>
      </c>
      <c r="K3" s="11" t="s">
        <v>12</v>
      </c>
      <c r="L3" s="11" t="s">
        <v>13</v>
      </c>
      <c r="M3" s="11" t="s">
        <v>14</v>
      </c>
    </row>
    <row r="4" s="3" customFormat="1" customHeight="1" spans="1:13">
      <c r="A4" s="14">
        <v>1</v>
      </c>
      <c r="B4" s="15" t="s">
        <v>15</v>
      </c>
      <c r="C4" s="15" t="s">
        <v>16</v>
      </c>
      <c r="D4" s="14" t="s">
        <v>17</v>
      </c>
      <c r="E4" s="15" t="s">
        <v>18</v>
      </c>
      <c r="F4" s="16">
        <v>1000</v>
      </c>
      <c r="G4" s="16">
        <v>250</v>
      </c>
      <c r="H4" s="16">
        <v>1250</v>
      </c>
      <c r="I4" s="41" t="s">
        <v>19</v>
      </c>
      <c r="J4" s="42">
        <v>46124</v>
      </c>
      <c r="K4" s="43">
        <v>35</v>
      </c>
      <c r="L4" s="44">
        <v>1</v>
      </c>
      <c r="M4" s="44">
        <v>36</v>
      </c>
    </row>
    <row r="5" s="3" customFormat="1" customHeight="1" spans="1:13">
      <c r="A5" s="14">
        <v>2</v>
      </c>
      <c r="B5" s="15" t="s">
        <v>20</v>
      </c>
      <c r="C5" s="15" t="s">
        <v>16</v>
      </c>
      <c r="D5" s="14" t="s">
        <v>17</v>
      </c>
      <c r="E5" s="15" t="s">
        <v>18</v>
      </c>
      <c r="F5" s="16">
        <v>1000</v>
      </c>
      <c r="G5" s="16">
        <v>250</v>
      </c>
      <c r="H5" s="16">
        <v>1250</v>
      </c>
      <c r="I5" s="41" t="s">
        <v>19</v>
      </c>
      <c r="J5" s="45">
        <v>45839</v>
      </c>
      <c r="K5" s="43">
        <v>35</v>
      </c>
      <c r="L5" s="44">
        <v>1</v>
      </c>
      <c r="M5" s="44">
        <v>36</v>
      </c>
    </row>
    <row r="6" s="3" customFormat="1" customHeight="1" spans="1:13">
      <c r="A6" s="17" t="s">
        <v>21</v>
      </c>
      <c r="B6" s="17"/>
      <c r="C6" s="17"/>
      <c r="D6" s="17"/>
      <c r="E6" s="17"/>
      <c r="F6" s="18">
        <f t="shared" ref="F6:H6" si="0">SUM(F4:F5)</f>
        <v>2000</v>
      </c>
      <c r="G6" s="18">
        <f t="shared" si="0"/>
        <v>500</v>
      </c>
      <c r="H6" s="18">
        <f t="shared" si="0"/>
        <v>2500</v>
      </c>
      <c r="I6" s="46"/>
      <c r="J6" s="46"/>
      <c r="K6" s="47"/>
      <c r="L6" s="17"/>
      <c r="M6" s="17"/>
    </row>
    <row r="7" s="3" customFormat="1" customHeight="1" spans="1:13">
      <c r="A7" s="14">
        <v>3</v>
      </c>
      <c r="B7" s="19" t="s">
        <v>22</v>
      </c>
      <c r="C7" s="19" t="s">
        <v>16</v>
      </c>
      <c r="D7" s="19" t="s">
        <v>23</v>
      </c>
      <c r="E7" s="19" t="s">
        <v>18</v>
      </c>
      <c r="F7" s="20">
        <v>2000</v>
      </c>
      <c r="G7" s="20">
        <f>F7*25%</f>
        <v>500</v>
      </c>
      <c r="H7" s="20">
        <f>F7+G7</f>
        <v>2500</v>
      </c>
      <c r="I7" s="48">
        <v>45078</v>
      </c>
      <c r="J7" s="48">
        <v>46113</v>
      </c>
      <c r="K7" s="49">
        <v>34</v>
      </c>
      <c r="L7" s="14">
        <v>2</v>
      </c>
      <c r="M7" s="14">
        <f>K7+L7</f>
        <v>36</v>
      </c>
    </row>
    <row r="8" s="3" customFormat="1" customHeight="1" spans="1:13">
      <c r="A8" s="14">
        <v>4</v>
      </c>
      <c r="B8" s="21" t="s">
        <v>24</v>
      </c>
      <c r="C8" s="22" t="s">
        <v>16</v>
      </c>
      <c r="D8" s="21" t="s">
        <v>25</v>
      </c>
      <c r="E8" s="21" t="s">
        <v>26</v>
      </c>
      <c r="F8" s="23">
        <v>4500</v>
      </c>
      <c r="G8" s="23">
        <v>1125</v>
      </c>
      <c r="H8" s="24">
        <v>5625</v>
      </c>
      <c r="I8" s="42">
        <v>44743</v>
      </c>
      <c r="J8" s="42">
        <v>46124</v>
      </c>
      <c r="K8" s="50">
        <v>45</v>
      </c>
      <c r="L8" s="22">
        <v>3</v>
      </c>
      <c r="M8" s="21">
        <v>48</v>
      </c>
    </row>
    <row r="9" s="3" customFormat="1" customHeight="1" spans="1:13">
      <c r="A9" s="14">
        <v>5</v>
      </c>
      <c r="B9" s="25" t="s">
        <v>27</v>
      </c>
      <c r="C9" s="26" t="s">
        <v>16</v>
      </c>
      <c r="D9" s="27" t="s">
        <v>28</v>
      </c>
      <c r="E9" s="26" t="s">
        <v>18</v>
      </c>
      <c r="F9" s="28">
        <v>3000</v>
      </c>
      <c r="G9" s="29">
        <v>750</v>
      </c>
      <c r="H9" s="28">
        <v>3750</v>
      </c>
      <c r="I9" s="51" t="s">
        <v>29</v>
      </c>
      <c r="J9" s="51" t="s">
        <v>30</v>
      </c>
      <c r="K9" s="52">
        <v>33</v>
      </c>
      <c r="L9" s="51" t="s">
        <v>31</v>
      </c>
      <c r="M9" s="25">
        <v>36</v>
      </c>
    </row>
    <row r="10" s="3" customFormat="1" customHeight="1" spans="1:13">
      <c r="A10" s="30" t="s">
        <v>32</v>
      </c>
      <c r="B10" s="30"/>
      <c r="C10" s="30"/>
      <c r="D10" s="30"/>
      <c r="E10" s="30"/>
      <c r="F10" s="31">
        <f t="shared" ref="F10:H10" si="1">SUM(F7:F9)</f>
        <v>9500</v>
      </c>
      <c r="G10" s="31">
        <f t="shared" si="1"/>
        <v>2375</v>
      </c>
      <c r="H10" s="32">
        <f t="shared" si="1"/>
        <v>11875</v>
      </c>
      <c r="I10" s="53"/>
      <c r="J10" s="53"/>
      <c r="K10" s="54"/>
      <c r="L10" s="55"/>
      <c r="M10" s="55"/>
    </row>
    <row r="11" s="3" customFormat="1" customHeight="1" spans="1:13">
      <c r="A11" s="14">
        <v>6</v>
      </c>
      <c r="B11" s="14" t="s">
        <v>33</v>
      </c>
      <c r="C11" s="14" t="s">
        <v>34</v>
      </c>
      <c r="D11" s="14" t="s">
        <v>35</v>
      </c>
      <c r="E11" s="14" t="s">
        <v>18</v>
      </c>
      <c r="F11" s="33">
        <f>1000*L11</f>
        <v>3000</v>
      </c>
      <c r="G11" s="33">
        <f>F11/0.8-F11</f>
        <v>750</v>
      </c>
      <c r="H11" s="34">
        <f>F11+G11</f>
        <v>3750</v>
      </c>
      <c r="I11" s="45">
        <v>44805</v>
      </c>
      <c r="J11" s="45">
        <v>45839</v>
      </c>
      <c r="K11" s="56">
        <v>33</v>
      </c>
      <c r="L11" s="14">
        <v>3</v>
      </c>
      <c r="M11" s="14">
        <f>K11+L11</f>
        <v>36</v>
      </c>
    </row>
    <row r="12" s="3" customFormat="1" customHeight="1" spans="1:13">
      <c r="A12" s="14">
        <v>7</v>
      </c>
      <c r="B12" s="35" t="s">
        <v>36</v>
      </c>
      <c r="C12" s="36" t="s">
        <v>16</v>
      </c>
      <c r="D12" s="36" t="s">
        <v>37</v>
      </c>
      <c r="E12" s="36" t="s">
        <v>18</v>
      </c>
      <c r="F12" s="37">
        <v>1000</v>
      </c>
      <c r="G12" s="37">
        <v>250</v>
      </c>
      <c r="H12" s="37">
        <v>1250</v>
      </c>
      <c r="I12" s="57">
        <v>44774</v>
      </c>
      <c r="J12" s="57">
        <v>45839</v>
      </c>
      <c r="K12" s="58">
        <v>35</v>
      </c>
      <c r="L12" s="59">
        <v>1</v>
      </c>
      <c r="M12" s="59">
        <v>36</v>
      </c>
    </row>
    <row r="13" s="3" customFormat="1" customHeight="1" spans="1:13">
      <c r="A13" s="30" t="s">
        <v>38</v>
      </c>
      <c r="B13" s="30"/>
      <c r="C13" s="30"/>
      <c r="D13" s="30"/>
      <c r="E13" s="30"/>
      <c r="F13" s="31">
        <f t="shared" ref="F13:H13" si="2">SUM(F11:F12)</f>
        <v>4000</v>
      </c>
      <c r="G13" s="31">
        <f t="shared" si="2"/>
        <v>1000</v>
      </c>
      <c r="H13" s="32">
        <f t="shared" si="2"/>
        <v>5000</v>
      </c>
      <c r="I13" s="53"/>
      <c r="J13" s="53"/>
      <c r="K13" s="54"/>
      <c r="L13" s="55"/>
      <c r="M13" s="55"/>
    </row>
    <row r="14" s="4" customFormat="1" customHeight="1" spans="1:13">
      <c r="A14" s="38" t="s">
        <v>39</v>
      </c>
      <c r="B14" s="38"/>
      <c r="C14" s="38"/>
      <c r="D14" s="38"/>
      <c r="E14" s="38"/>
      <c r="F14" s="12">
        <f>H6+H10+H13</f>
        <v>19375</v>
      </c>
      <c r="G14" s="12"/>
      <c r="H14" s="12"/>
      <c r="I14" s="12"/>
      <c r="J14" s="12"/>
      <c r="K14" s="12"/>
      <c r="L14" s="12"/>
      <c r="M14" s="12"/>
    </row>
  </sheetData>
  <mergeCells count="6">
    <mergeCell ref="A2:M2"/>
    <mergeCell ref="A6:D6"/>
    <mergeCell ref="A10:D10"/>
    <mergeCell ref="A13:D13"/>
    <mergeCell ref="A14:E14"/>
    <mergeCell ref="F14:M14"/>
  </mergeCells>
  <conditionalFormatting sqref="B6">
    <cfRule type="duplicateValues" dxfId="0" priority="12"/>
  </conditionalFormatting>
  <conditionalFormatting sqref="B7">
    <cfRule type="duplicateValues" dxfId="0" priority="3"/>
  </conditionalFormatting>
  <conditionalFormatting sqref="B10">
    <cfRule type="duplicateValues" dxfId="0" priority="7"/>
  </conditionalFormatting>
  <conditionalFormatting sqref="B11">
    <cfRule type="duplicateValues" dxfId="0" priority="9"/>
  </conditionalFormatting>
  <conditionalFormatting sqref="B12">
    <cfRule type="duplicateValues" dxfId="0" priority="11"/>
    <cfRule type="duplicateValues" dxfId="0" priority="10"/>
  </conditionalFormatting>
  <conditionalFormatting sqref="B13">
    <cfRule type="duplicateValues" dxfId="0" priority="1"/>
  </conditionalFormatting>
  <conditionalFormatting sqref="B4:B5">
    <cfRule type="duplicateValues" dxfId="0" priority="6"/>
  </conditionalFormatting>
  <conditionalFormatting sqref="B7:B9">
    <cfRule type="duplicateValues" dxfId="0" priority="2"/>
  </conditionalFormatting>
  <conditionalFormatting sqref="B8:B9">
    <cfRule type="duplicateValues" dxfId="0" priority="5"/>
    <cfRule type="duplicateValues" dxfId="0" priority="4"/>
  </conditionalFormatting>
  <conditionalFormatting sqref="B11:B12">
    <cfRule type="duplicateValues" dxfId="0" priority="8"/>
  </conditionalFormatting>
  <conditionalFormatting sqref="B3 B15:B1048576">
    <cfRule type="duplicateValues" dxfId="0" priority="794"/>
    <cfRule type="duplicateValues" dxfId="0" priority="1067"/>
  </conditionalFormatting>
  <printOptions horizontalCentered="1"/>
  <pageMargins left="0.196527777777778" right="0.118055555555556" top="0.156944444444444" bottom="0.472222222222222" header="0.314583333333333" footer="0.314583333333333"/>
  <pageSetup paperSize="9" scale="75" fitToHeight="0" orientation="portrait" horizontalDpi="600"/>
  <headerFooter>
    <oddFooter>&amp;C第 &amp;P 页，共 &amp;N 页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A E 1 8 6 7 "   r g b C l r = " 4 3 C 8 5 4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WPS_1486370992</cp:lastModifiedBy>
  <dcterms:created xsi:type="dcterms:W3CDTF">2006-09-16T00:00:00Z</dcterms:created>
  <cp:lastPrinted>2020-02-06T08:58:00Z</cp:lastPrinted>
  <dcterms:modified xsi:type="dcterms:W3CDTF">2026-08-28T07:16:26Z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2C3C8D25249346318DA383486013A289</vt:lpwstr>
  </property>
  <property fmtid="{D5CDD505-2E9C-101B-9397-08002B2CF9AE}" pid="4" name="commondata">
    <vt:lpwstr>eyJoZGlkIjoiNjJkZmJlODAzNzViMGJhZmE4OTFmNWQ2MjRlZGM5MTkifQ==</vt:lpwstr>
  </property>
</Properties>
</file>