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102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<sst xmlns="http://schemas.openxmlformats.org/spreadsheetml/2006/main" count="39" uniqueCount="28">
  <si>
    <t>附件</t>
  </si>
  <si>
    <t>柳州市2025年7月人才购车补贴申请名单(公示)</t>
  </si>
  <si>
    <t>序号</t>
  </si>
  <si>
    <t>姓名</t>
  </si>
  <si>
    <t>性别</t>
  </si>
  <si>
    <t>工作单位</t>
  </si>
  <si>
    <t>人才类别</t>
  </si>
  <si>
    <t>购车金额（元）</t>
  </si>
  <si>
    <t>申请金额（元）</t>
  </si>
  <si>
    <t>申请代扣税额（元）</t>
  </si>
  <si>
    <t>合计（元）</t>
  </si>
  <si>
    <t>罗榴铃</t>
  </si>
  <si>
    <t>女</t>
  </si>
  <si>
    <t>上汽通用五菱汽车股份有限公司</t>
  </si>
  <si>
    <t>F</t>
  </si>
  <si>
    <t>李欣</t>
  </si>
  <si>
    <t>男</t>
  </si>
  <si>
    <t>蒋镕泽</t>
  </si>
  <si>
    <t>G</t>
  </si>
  <si>
    <t>上汽通用五菱汽车股份有限公司  3人</t>
  </si>
  <si>
    <t>韦思康</t>
  </si>
  <si>
    <t>柳州华锡有色设计研究院有限责任公司</t>
  </si>
  <si>
    <t>覃融青</t>
  </si>
  <si>
    <t>柳州高新技术产业开发区管理委员会  2人</t>
  </si>
  <si>
    <t>覃文怡</t>
  </si>
  <si>
    <t>柳州高级中学</t>
  </si>
  <si>
    <t>柳州市教育局  1人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</si>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</sst>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  <numFmt numFmtId="178" formatCode="#,##0.00_);[Red]\(#,##0.00\)"/>
  </numFmts>
  <fonts count="27">
    <font>
      <sz val="11"/>
      <color theme="1"/>
      <name val="宋体"/>
      <charset val="134"/>
      <scheme val="minor"/>
    </font>
    <font>
      <sz val="16"/>
      <name val="方正小标宋简体"/>
      <charset val="134"/>
    </font>
    <font>
      <b/>
      <sz val="10"/>
      <name val="宋体"/>
      <charset val="134"/>
    </font>
    <font>
      <b/>
      <sz val="10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</font>
    <font>
      <b/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9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Alignment="1">
      <alignment vertical="center"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178" fontId="5" fillId="0" borderId="1" xfId="0" applyNumberFormat="1" applyFont="1" applyFill="1" applyBorder="1" applyAlignment="1">
      <alignment horizontal="center" vertical="center" wrapText="1"/>
    </xf>
    <xf numFmtId="178" fontId="5" fillId="0" borderId="1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/>
    </xf>
    <xf numFmtId="177" fontId="7" fillId="0" borderId="2" xfId="0" applyNumberFormat="1" applyFont="1" applyFill="1" applyBorder="1" applyAlignment="1">
      <alignment horizontal="center" vertical="center"/>
    </xf>
    <xf numFmtId="177" fontId="7" fillId="0" borderId="4" xfId="0" applyNumberFormat="1" applyFont="1" applyFill="1" applyBorder="1" applyAlignment="1">
      <alignment horizontal="center" vertical="center"/>
    </xf>
    <xf numFmtId="177" fontId="7" fillId="0" borderId="5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name val="宋体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tabSelected="1" workbookViewId="0">
      <selection activeCell="A15" sqref="$A15:$XFD15"/>
    </sheetView>
  </sheetViews>
  <sheetFormatPr defaultColWidth="9" defaultRowHeight="13.5"/>
  <cols>
    <col min="1" max="1" width="4.75" customWidth="1"/>
    <col min="2" max="2" width="6" customWidth="1"/>
    <col min="3" max="3" width="4.875" customWidth="1"/>
    <col min="4" max="4" width="21.3666666666667" style="2" customWidth="1"/>
    <col min="5" max="5" width="5" customWidth="1"/>
    <col min="6" max="6" width="14" customWidth="1"/>
    <col min="7" max="7" width="15.75" customWidth="1"/>
    <col min="8" max="8" width="18.9166666666667" customWidth="1"/>
    <col min="9" max="9" width="14.5916666666667" customWidth="1"/>
  </cols>
  <sheetData>
    <row r="1" spans="1:1">
      <c r="A1" t="s">
        <v>0</v>
      </c>
    </row>
    <row r="2" ht="21" spans="1:9">
      <c r="A2" s="3" t="s">
        <v>1</v>
      </c>
      <c r="B2" s="3"/>
      <c r="C2" s="3"/>
      <c r="D2" s="4"/>
      <c r="E2" s="3"/>
      <c r="F2" s="5"/>
      <c r="G2" s="3"/>
      <c r="H2" s="3"/>
      <c r="I2" s="3"/>
    </row>
    <row r="3" ht="36" customHeight="1" spans="1:9">
      <c r="A3" s="6" t="s">
        <v>2</v>
      </c>
      <c r="B3" s="6" t="s">
        <v>3</v>
      </c>
      <c r="C3" s="6" t="s">
        <v>4</v>
      </c>
      <c r="D3" s="6" t="s">
        <v>5</v>
      </c>
      <c r="E3" s="7" t="s">
        <v>6</v>
      </c>
      <c r="F3" s="6" t="s">
        <v>7</v>
      </c>
      <c r="G3" s="6" t="s">
        <v>8</v>
      </c>
      <c r="H3" s="6" t="s">
        <v>9</v>
      </c>
      <c r="I3" s="6" t="s">
        <v>10</v>
      </c>
    </row>
    <row r="4" ht="30" customHeight="1" spans="1:9">
      <c r="A4" s="8">
        <v>1</v>
      </c>
      <c r="B4" s="9" t="s">
        <v>11</v>
      </c>
      <c r="C4" s="9" t="s">
        <v>12</v>
      </c>
      <c r="D4" s="10" t="s">
        <v>13</v>
      </c>
      <c r="E4" s="11" t="s">
        <v>14</v>
      </c>
      <c r="F4" s="12">
        <v>43180</v>
      </c>
      <c r="G4" s="13">
        <v>4318</v>
      </c>
      <c r="H4" s="13">
        <f t="shared" ref="H4:H6" si="0">G4/0.8-G4</f>
        <v>1079.5</v>
      </c>
      <c r="I4" s="13">
        <f t="shared" ref="I4:I6" si="1">H4+G4</f>
        <v>5397.5</v>
      </c>
    </row>
    <row r="5" ht="30" customHeight="1" spans="1:9">
      <c r="A5" s="14">
        <v>2</v>
      </c>
      <c r="B5" s="9" t="s">
        <v>15</v>
      </c>
      <c r="C5" s="9" t="s">
        <v>16</v>
      </c>
      <c r="D5" s="10" t="s">
        <v>13</v>
      </c>
      <c r="E5" s="11" t="s">
        <v>14</v>
      </c>
      <c r="F5" s="12">
        <v>89850</v>
      </c>
      <c r="G5" s="13">
        <v>8985</v>
      </c>
      <c r="H5" s="13">
        <f t="shared" si="0"/>
        <v>2246.25</v>
      </c>
      <c r="I5" s="13">
        <f t="shared" si="1"/>
        <v>11231.25</v>
      </c>
    </row>
    <row r="6" ht="30" customHeight="1" spans="1:9">
      <c r="A6" s="8">
        <v>3</v>
      </c>
      <c r="B6" s="9" t="s">
        <v>17</v>
      </c>
      <c r="C6" s="9" t="s">
        <v>16</v>
      </c>
      <c r="D6" s="10" t="s">
        <v>13</v>
      </c>
      <c r="E6" s="11" t="s">
        <v>18</v>
      </c>
      <c r="F6" s="12">
        <v>34680</v>
      </c>
      <c r="G6" s="13">
        <v>3468</v>
      </c>
      <c r="H6" s="13">
        <f t="shared" si="0"/>
        <v>867</v>
      </c>
      <c r="I6" s="13">
        <f t="shared" si="1"/>
        <v>4335</v>
      </c>
    </row>
    <row r="7" ht="30" customHeight="1" spans="1:9">
      <c r="A7" s="15" t="s">
        <v>19</v>
      </c>
      <c r="B7" s="15"/>
      <c r="C7" s="15"/>
      <c r="D7" s="16"/>
      <c r="E7" s="15"/>
      <c r="F7" s="17">
        <f>SUM(F4:F6)</f>
        <v>167710</v>
      </c>
      <c r="G7" s="17">
        <f>SUM(G4:G6)</f>
        <v>16771</v>
      </c>
      <c r="H7" s="17">
        <f>SUM(H4:H6)</f>
        <v>4192.75</v>
      </c>
      <c r="I7" s="17">
        <f>SUM(I4:I6)</f>
        <v>20963.75</v>
      </c>
    </row>
    <row r="8" ht="30" customHeight="1" spans="1:9">
      <c r="A8" s="14">
        <v>4</v>
      </c>
      <c r="B8" s="10" t="s">
        <v>20</v>
      </c>
      <c r="C8" s="10" t="s">
        <v>16</v>
      </c>
      <c r="D8" s="10" t="s">
        <v>21</v>
      </c>
      <c r="E8" s="18" t="s">
        <v>14</v>
      </c>
      <c r="F8" s="19">
        <v>69800</v>
      </c>
      <c r="G8" s="19">
        <v>6980</v>
      </c>
      <c r="H8" s="13">
        <f t="shared" ref="H8:H11" si="2">G8/0.8-G8</f>
        <v>1745</v>
      </c>
      <c r="I8" s="13">
        <f t="shared" ref="I8:I11" si="3">H8+G8</f>
        <v>8725</v>
      </c>
    </row>
    <row r="9" ht="30" customHeight="1" spans="1:9">
      <c r="A9" s="14">
        <v>5</v>
      </c>
      <c r="B9" s="10" t="s">
        <v>22</v>
      </c>
      <c r="C9" s="10" t="s">
        <v>12</v>
      </c>
      <c r="D9" s="10" t="s">
        <v>21</v>
      </c>
      <c r="E9" s="18" t="s">
        <v>14</v>
      </c>
      <c r="F9" s="19">
        <v>42800</v>
      </c>
      <c r="G9" s="19">
        <v>4280</v>
      </c>
      <c r="H9" s="13">
        <f t="shared" si="2"/>
        <v>1070</v>
      </c>
      <c r="I9" s="13">
        <f t="shared" si="3"/>
        <v>5350</v>
      </c>
    </row>
    <row r="10" ht="30" customHeight="1" spans="1:9">
      <c r="A10" s="15" t="s">
        <v>23</v>
      </c>
      <c r="B10" s="15"/>
      <c r="C10" s="15"/>
      <c r="D10" s="16"/>
      <c r="E10" s="15"/>
      <c r="F10" s="17">
        <f>SUM(F8:F9)</f>
        <v>112600</v>
      </c>
      <c r="G10" s="17">
        <f>SUM(G8:G9)</f>
        <v>11260</v>
      </c>
      <c r="H10" s="17">
        <f>SUM(H8:H9)</f>
        <v>2815</v>
      </c>
      <c r="I10" s="17">
        <f>SUM(I8:I9)</f>
        <v>14075</v>
      </c>
    </row>
    <row r="11" customFormat="1" ht="30" customHeight="1" spans="1:9">
      <c r="A11" s="9">
        <v>6</v>
      </c>
      <c r="B11" s="10" t="s">
        <v>24</v>
      </c>
      <c r="C11" s="10" t="s">
        <v>12</v>
      </c>
      <c r="D11" s="10" t="s">
        <v>25</v>
      </c>
      <c r="E11" s="9" t="s">
        <v>18</v>
      </c>
      <c r="F11" s="20">
        <v>41800</v>
      </c>
      <c r="G11" s="19">
        <v>4180</v>
      </c>
      <c r="H11" s="13">
        <f t="shared" si="2"/>
        <v>1045</v>
      </c>
      <c r="I11" s="13">
        <f t="shared" si="3"/>
        <v>5225</v>
      </c>
    </row>
    <row r="12" customFormat="1" ht="30" customHeight="1" spans="1:9">
      <c r="A12" s="21" t="s">
        <v>26</v>
      </c>
      <c r="B12" s="22"/>
      <c r="C12" s="22"/>
      <c r="D12" s="23"/>
      <c r="E12" s="24"/>
      <c r="F12" s="17">
        <f t="shared" ref="F12:I12" si="4">SUM(F11:F11)</f>
        <v>41800</v>
      </c>
      <c r="G12" s="17">
        <f t="shared" si="4"/>
        <v>4180</v>
      </c>
      <c r="H12" s="17">
        <f t="shared" si="4"/>
        <v>1045</v>
      </c>
      <c r="I12" s="17">
        <f t="shared" si="4"/>
        <v>5225</v>
      </c>
    </row>
    <row r="13" s="1" customFormat="1" ht="30" customHeight="1" spans="1:9">
      <c r="A13" s="21" t="s">
        <v>27</v>
      </c>
      <c r="B13" s="22"/>
      <c r="C13" s="22"/>
      <c r="D13" s="23"/>
      <c r="E13" s="24"/>
      <c r="F13" s="25">
        <f>I7+I10+I12</f>
        <v>40263.75</v>
      </c>
      <c r="G13" s="26"/>
      <c r="H13" s="26"/>
      <c r="I13" s="27"/>
    </row>
    <row r="14" ht="38" customHeight="1"/>
  </sheetData>
  <mergeCells count="6">
    <mergeCell ref="A2:I2"/>
    <mergeCell ref="A7:E7"/>
    <mergeCell ref="A10:E10"/>
    <mergeCell ref="A12:E12"/>
    <mergeCell ref="A13:E13"/>
    <mergeCell ref="F13:I13"/>
  </mergeCells>
  <conditionalFormatting sqref="B4">
    <cfRule type="duplicateValues" dxfId="0" priority="2"/>
    <cfRule type="duplicateValues" dxfId="0" priority="1"/>
  </conditionalFormatting>
  <pageMargins left="0.432638888888889" right="0.550694444444444" top="1" bottom="1" header="0.5" footer="0.5"/>
  <pageSetup paperSize="9" scale="90" orientation="portrait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城中区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WPS_1486370992</cp:lastModifiedBy>
  <dcterms:created xsi:type="dcterms:W3CDTF">2022-06-16T09:36:00Z</dcterms:created>
  <dcterms:modified xsi:type="dcterms:W3CDTF">2025-08-07T08:20:04Z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C24908E82481A669841F9468C48A531F_43</vt:lpwstr>
  </property>
  <property fmtid="{D5CDD505-2E9C-101B-9397-08002B2CF9AE}" pid="3" name="KSOProductBuildVer">
    <vt:lpwstr>2052-12.1.0.21915</vt:lpwstr>
  </property>
</Properties>
</file>