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25年1月-25年6月" sheetId="1" r:id="rId1"/>
  </sheets>
  <definedNames>
    <definedName name="_xlnm._FilterDatabase" localSheetId="0" hidden="1">'25年1月-25年6月'!$A$4:$S$4</definedName>
    <definedName name="_xlnm.Print_Area" localSheetId="0">'25年1月-25年6月'!$A$1:$L$362</definedName>
    <definedName name="_xlnm.Print_Titles" localSheetId="0">'25年1月-25年6月'!$1:$4</definedName>
  </definedNames>
  <calcPr calcId="144525"/>
</workbook>
</file>

<file path=xl/sharedStrings.xml><?xml version="1.0" encoding="utf-8"?>
<sst xmlns="http://schemas.openxmlformats.org/spreadsheetml/2006/main" count="1213" uniqueCount="641">
  <si>
    <t>2025年1月-2025年6月小微型企业吸纳高校毕业生就业社会保险补贴公示表</t>
  </si>
  <si>
    <t xml:space="preserve">    根据广西壮族自治区人力资源和社会保障厅广西壮族自治区财政厅关于印发《广西壮族自治区就业补助资金管理办法》的通知（桂人社规〔2024〕9号）的文件，对符合政策的小型微型企业吸纳毕业年度和离校2年未就业高校毕业生，按其为高校毕业生实际缴纳的基本养老保险费、基本医疗保险费和失业保险费给予最长1年的补贴，不包括高校毕业生个人应缴纳的部分。企业与个人在一年内解除劳动合同的，按其实际履行劳动合同的缴费时间计算，经市人才中心初审、审核，现将以下符合补贴条件的广西柳州咕咕狗商务秘书有限公司等106家单位251人，公示如下，公示期五天：</t>
  </si>
  <si>
    <t>单位名称</t>
  </si>
  <si>
    <t>毕业生
序号</t>
  </si>
  <si>
    <t>毕业生
姓名</t>
  </si>
  <si>
    <t>身份证号</t>
  </si>
  <si>
    <t>缴纳开始年月</t>
  </si>
  <si>
    <t>缴纳终止年月</t>
  </si>
  <si>
    <t>缴纳月数</t>
  </si>
  <si>
    <t>基本养老保险
（单位部分）</t>
  </si>
  <si>
    <t>失业保险
（单位部分）</t>
  </si>
  <si>
    <t>社保缴费金额
合计
（单位部分）</t>
  </si>
  <si>
    <t>基本医疗保险
（单位部分）</t>
  </si>
  <si>
    <t>补贴金额合计</t>
  </si>
  <si>
    <t>广西柳州咕咕狗商务秘书有限公司</t>
  </si>
  <si>
    <t>滚庆英</t>
  </si>
  <si>
    <t>452229********6120</t>
  </si>
  <si>
    <t>202501</t>
  </si>
  <si>
    <t>202506</t>
  </si>
  <si>
    <t>小计</t>
  </si>
  <si>
    <t>1人</t>
  </si>
  <si>
    <t>柳州南天大酒店</t>
  </si>
  <si>
    <t>蔡恒勇</t>
  </si>
  <si>
    <t>450204********0313</t>
  </si>
  <si>
    <t>202505</t>
  </si>
  <si>
    <t>柳州沪信汽车科技有限公司</t>
  </si>
  <si>
    <t>严昌泉</t>
  </si>
  <si>
    <t>450881********8012</t>
  </si>
  <si>
    <t>凌鸣珠</t>
  </si>
  <si>
    <t>452223********2541</t>
  </si>
  <si>
    <t>202504</t>
  </si>
  <si>
    <t>阳滨涛</t>
  </si>
  <si>
    <t>452227********0011</t>
  </si>
  <si>
    <t>202503</t>
  </si>
  <si>
    <t>高欣悦</t>
  </si>
  <si>
    <t>410881********8604</t>
  </si>
  <si>
    <t>4人</t>
  </si>
  <si>
    <t>柳州市致美供应链管理实业有限公司</t>
  </si>
  <si>
    <t>明浩然</t>
  </si>
  <si>
    <t>450205********1394</t>
  </si>
  <si>
    <t>柳州美凯龙物业服务有限公司</t>
  </si>
  <si>
    <t>苏韦</t>
  </si>
  <si>
    <t>452226********5459</t>
  </si>
  <si>
    <t>柳州万达广场商业物业管理有限公司</t>
  </si>
  <si>
    <t>潘柳平</t>
  </si>
  <si>
    <t>452223********7022</t>
  </si>
  <si>
    <t>柳州市龙杰汽车配件有限责任公司</t>
  </si>
  <si>
    <t>卢嘉鑫</t>
  </si>
  <si>
    <t>450202********0011</t>
  </si>
  <si>
    <t>蒋汶熹</t>
  </si>
  <si>
    <t>450203********134X</t>
  </si>
  <si>
    <t>陈缘科</t>
  </si>
  <si>
    <t>450205********0413</t>
  </si>
  <si>
    <t>3人</t>
  </si>
  <si>
    <t>广西柳州友宝汽车配件有限公司</t>
  </si>
  <si>
    <t>刘凌贤</t>
  </si>
  <si>
    <t>452223********2531</t>
  </si>
  <si>
    <t>柳州松芝汽车空调有限公司</t>
  </si>
  <si>
    <t>周天畅</t>
  </si>
  <si>
    <t>450202********0012</t>
  </si>
  <si>
    <t>梁新维</t>
  </si>
  <si>
    <t>450222********1615</t>
  </si>
  <si>
    <t>刘众吉</t>
  </si>
  <si>
    <t>450121********4814</t>
  </si>
  <si>
    <t>柳州市乾诚工程技术服务有限公司</t>
  </si>
  <si>
    <t>梁世推</t>
  </si>
  <si>
    <t>452626********1415</t>
  </si>
  <si>
    <t>莫廷港</t>
  </si>
  <si>
    <t>452122********1250</t>
  </si>
  <si>
    <t>202502</t>
  </si>
  <si>
    <t>覃君龙</t>
  </si>
  <si>
    <t>450802********3617</t>
  </si>
  <si>
    <t>陈异小</t>
  </si>
  <si>
    <t>450924********4140</t>
  </si>
  <si>
    <t>陈科豪</t>
  </si>
  <si>
    <t>452128********5015</t>
  </si>
  <si>
    <t>韦欣</t>
  </si>
  <si>
    <t>452223********1511</t>
  </si>
  <si>
    <t>黄耀坚</t>
  </si>
  <si>
    <t>452631********1293</t>
  </si>
  <si>
    <t>7人</t>
  </si>
  <si>
    <t>广西柳州华地探矿机械有限责任公司</t>
  </si>
  <si>
    <t>叶俊宇</t>
  </si>
  <si>
    <t>450203********1311</t>
  </si>
  <si>
    <t>柳州达娟食品有限公司</t>
  </si>
  <si>
    <t>杨娟娟</t>
  </si>
  <si>
    <t>450803********6121</t>
  </si>
  <si>
    <t>柳州慧算账会计服务有限公司</t>
  </si>
  <si>
    <t>农秋玉</t>
  </si>
  <si>
    <t>452630********2545</t>
  </si>
  <si>
    <t>柳州市江岸装卸有限公司</t>
  </si>
  <si>
    <t>梁李康</t>
  </si>
  <si>
    <t>452225********4216</t>
  </si>
  <si>
    <t>广西实隆畜牧良种繁殖有限公司</t>
  </si>
  <si>
    <t>周煜琦</t>
  </si>
  <si>
    <t>360111********0957</t>
  </si>
  <si>
    <t>宾乘锋</t>
  </si>
  <si>
    <t>450821********1034</t>
  </si>
  <si>
    <t>2人</t>
  </si>
  <si>
    <t>广西柳电电气股份有限公司</t>
  </si>
  <si>
    <t>周非凡</t>
  </si>
  <si>
    <t>452224********057X</t>
  </si>
  <si>
    <t>廖金银</t>
  </si>
  <si>
    <t>452229********453X</t>
  </si>
  <si>
    <t>张博程</t>
  </si>
  <si>
    <t>330381********2217</t>
  </si>
  <si>
    <t>林晓东</t>
  </si>
  <si>
    <t>450204********0310</t>
  </si>
  <si>
    <t>蓝秋媛</t>
  </si>
  <si>
    <t>452231********0529</t>
  </si>
  <si>
    <t>5人</t>
  </si>
  <si>
    <t>柳州佰杰进出口贸易有限公司</t>
  </si>
  <si>
    <t>黄登旋</t>
  </si>
  <si>
    <t>452631********2385</t>
  </si>
  <si>
    <t>广西三门江生态茶油有限责任公司</t>
  </si>
  <si>
    <t>肖淋耀</t>
  </si>
  <si>
    <t>450202********0014</t>
  </si>
  <si>
    <t>骆晶晶</t>
  </si>
  <si>
    <t>452227********4223</t>
  </si>
  <si>
    <t>柳州华丰科技有限公司</t>
  </si>
  <si>
    <t>杨玉泉</t>
  </si>
  <si>
    <t>450922********0714</t>
  </si>
  <si>
    <t>柳州易舟汽车空调有限公司</t>
  </si>
  <si>
    <t>刘杜珍</t>
  </si>
  <si>
    <t>450331********0925</t>
  </si>
  <si>
    <t>李江梁芳</t>
  </si>
  <si>
    <t>452223********0015</t>
  </si>
  <si>
    <t>柳州市惠农化工有限公司</t>
  </si>
  <si>
    <t>吴金杰</t>
  </si>
  <si>
    <t>450881********5010</t>
  </si>
  <si>
    <t>黄胤昱</t>
  </si>
  <si>
    <t>452702********2473</t>
  </si>
  <si>
    <t>柳州市艾思校外托管服务有限公司</t>
  </si>
  <si>
    <t>曾沛海</t>
  </si>
  <si>
    <t>450205********0414</t>
  </si>
  <si>
    <t>董姝含</t>
  </si>
  <si>
    <t>231024********0065</t>
  </si>
  <si>
    <t>柳州市新安和校外托管服务有限公司</t>
  </si>
  <si>
    <t>张杨阳</t>
  </si>
  <si>
    <t>450222********1121</t>
  </si>
  <si>
    <t>莫桂荣</t>
  </si>
  <si>
    <t>452226********3323</t>
  </si>
  <si>
    <t>柳州市潘多拉教育科技有限公司</t>
  </si>
  <si>
    <t>宋丁芸</t>
  </si>
  <si>
    <t>430721********0022</t>
  </si>
  <si>
    <t>杨静文</t>
  </si>
  <si>
    <t>450205********0026</t>
  </si>
  <si>
    <t>杨苑</t>
  </si>
  <si>
    <t>450222********0329</t>
  </si>
  <si>
    <t>柳州市高辰电子商务有限公司</t>
  </si>
  <si>
    <t>翁雯婷</t>
  </si>
  <si>
    <t>450902********0922</t>
  </si>
  <si>
    <t>广西众力创联信息咨询有限公司</t>
  </si>
  <si>
    <t>陈嘉丽</t>
  </si>
  <si>
    <t>450881********6864</t>
  </si>
  <si>
    <t>柳州市网乐文化传媒有限公司</t>
  </si>
  <si>
    <t>韦丁方</t>
  </si>
  <si>
    <t>450221********1428</t>
  </si>
  <si>
    <t>柳州市七彩阳光安全玻璃有限公司</t>
  </si>
  <si>
    <t>廖树宁</t>
  </si>
  <si>
    <t>451323********0513</t>
  </si>
  <si>
    <t>黄柏宇</t>
  </si>
  <si>
    <t>450481********0030</t>
  </si>
  <si>
    <t>徐辰亮</t>
  </si>
  <si>
    <t>450204********1411</t>
  </si>
  <si>
    <t>柳州市爱德托育服务有限公司</t>
  </si>
  <si>
    <t>秦冰华</t>
  </si>
  <si>
    <t>450881********5641</t>
  </si>
  <si>
    <t>邓思怡</t>
  </si>
  <si>
    <t>450324********4922</t>
  </si>
  <si>
    <t>柳州市领创汽车销售服务有限公司</t>
  </si>
  <si>
    <t>罗哲</t>
  </si>
  <si>
    <t>452223********1514</t>
  </si>
  <si>
    <t>柳州华鑫汽车销售服务有限公司</t>
  </si>
  <si>
    <t>何忠瑶</t>
  </si>
  <si>
    <t>450222********0040</t>
  </si>
  <si>
    <t>江柳燕</t>
  </si>
  <si>
    <t>450205********072X</t>
  </si>
  <si>
    <t>黄树金</t>
  </si>
  <si>
    <t>450222********1319</t>
  </si>
  <si>
    <t>广西天华资产土地房地产评估有限责任公司</t>
  </si>
  <si>
    <t>覃柳芬</t>
  </si>
  <si>
    <t>450222********2625</t>
  </si>
  <si>
    <t>广西天华会计师事务所有限责任公司</t>
  </si>
  <si>
    <t>梁芬芬</t>
  </si>
  <si>
    <t>452127********0622</t>
  </si>
  <si>
    <t>罗智伟</t>
  </si>
  <si>
    <t>350722********1212</t>
  </si>
  <si>
    <t>龙水桂</t>
  </si>
  <si>
    <t>450721********1447</t>
  </si>
  <si>
    <t>上海尚芮汽车科技有限公司柳州分公司</t>
  </si>
  <si>
    <t>梁如侃</t>
  </si>
  <si>
    <t>441224********3250</t>
  </si>
  <si>
    <t>蔡文宇</t>
  </si>
  <si>
    <t>450802********0880</t>
  </si>
  <si>
    <t>陈治宇</t>
  </si>
  <si>
    <t>450204********0618</t>
  </si>
  <si>
    <t>柳州市鹏帆物资贸易有限公司</t>
  </si>
  <si>
    <t>吴兆琪</t>
  </si>
  <si>
    <t>450205********074X</t>
  </si>
  <si>
    <t>广西启达酒店管理有限公司</t>
  </si>
  <si>
    <t>覃思怡</t>
  </si>
  <si>
    <t>450222********1120</t>
  </si>
  <si>
    <t>柳州市景新双顺车辆服务有限责任公司</t>
  </si>
  <si>
    <t>谭雷康</t>
  </si>
  <si>
    <t>450211********0815</t>
  </si>
  <si>
    <t>柳州市迅新汽车贸易有限公司</t>
  </si>
  <si>
    <t>王雨濛</t>
  </si>
  <si>
    <t>130225********294X</t>
  </si>
  <si>
    <t>厦门联客荟社区服务有限公司柳州分公司</t>
  </si>
  <si>
    <t>李雨航</t>
  </si>
  <si>
    <t>452226********7223</t>
  </si>
  <si>
    <t>柳州博实唯汽车科技股份有限公司</t>
  </si>
  <si>
    <t>冯天馨</t>
  </si>
  <si>
    <t>452729********001X</t>
  </si>
  <si>
    <t>李屹</t>
  </si>
  <si>
    <t>452601********0012</t>
  </si>
  <si>
    <t>杨开骞</t>
  </si>
  <si>
    <t>450121********0910</t>
  </si>
  <si>
    <t>陈柏求</t>
  </si>
  <si>
    <t>450923********0772</t>
  </si>
  <si>
    <t>柳州利和排气控制系统有限公司</t>
  </si>
  <si>
    <t>马玉强</t>
  </si>
  <si>
    <t>450323********1516</t>
  </si>
  <si>
    <t>广西鑫深科技有限公司</t>
  </si>
  <si>
    <t>苏法满</t>
  </si>
  <si>
    <t>452730********0510</t>
  </si>
  <si>
    <t>郑鑫蕾</t>
  </si>
  <si>
    <t>450203********0029</t>
  </si>
  <si>
    <t>马昕</t>
  </si>
  <si>
    <t>452201********0441</t>
  </si>
  <si>
    <t>广西嘉诚工业有限公司</t>
  </si>
  <si>
    <t>俞彩婵</t>
  </si>
  <si>
    <t>440983********4521</t>
  </si>
  <si>
    <t>叶金典</t>
  </si>
  <si>
    <t>450222********1325</t>
  </si>
  <si>
    <t>容图泽</t>
  </si>
  <si>
    <t>450203********1011</t>
  </si>
  <si>
    <t>庞荣祥</t>
  </si>
  <si>
    <t>412728********3415</t>
  </si>
  <si>
    <t>梁良</t>
  </si>
  <si>
    <t>452229********1012</t>
  </si>
  <si>
    <t>蓝小乔</t>
  </si>
  <si>
    <t>452223********0529</t>
  </si>
  <si>
    <t>韦崇连</t>
  </si>
  <si>
    <t>450221********1413</t>
  </si>
  <si>
    <t>黄柳军</t>
  </si>
  <si>
    <t>452231********3018</t>
  </si>
  <si>
    <t>8人</t>
  </si>
  <si>
    <t>柳州忆时光摄影有限公司</t>
  </si>
  <si>
    <t>梅学飘</t>
  </si>
  <si>
    <t>450226********3522</t>
  </si>
  <si>
    <t>柳州恒泰家用纺织品有限公司</t>
  </si>
  <si>
    <t>宾冠华</t>
  </si>
  <si>
    <t>450202********0623</t>
  </si>
  <si>
    <t>张翠玲</t>
  </si>
  <si>
    <t>452223********4025</t>
  </si>
  <si>
    <t>陈阳</t>
  </si>
  <si>
    <t>420922********381X</t>
  </si>
  <si>
    <t>黄孟娟</t>
  </si>
  <si>
    <t>450221********5423</t>
  </si>
  <si>
    <t>广西柳州市诚德酒店管理有限公司</t>
  </si>
  <si>
    <t>胡钰虹</t>
  </si>
  <si>
    <t>450222********0021</t>
  </si>
  <si>
    <t>广西泰柯进出口有限公司</t>
  </si>
  <si>
    <t>梁彩婵</t>
  </si>
  <si>
    <t>450981********3966</t>
  </si>
  <si>
    <t>柳州云顶观光酒店有限公司</t>
  </si>
  <si>
    <t>李思翊</t>
  </si>
  <si>
    <t>450205********0011</t>
  </si>
  <si>
    <t>李雪娟</t>
  </si>
  <si>
    <t>450722********1588</t>
  </si>
  <si>
    <t>蒋诗慧</t>
  </si>
  <si>
    <t>450205********0721</t>
  </si>
  <si>
    <t>韦献毅</t>
  </si>
  <si>
    <t>452223********402X</t>
  </si>
  <si>
    <t>韦雷艺圣</t>
  </si>
  <si>
    <t>450203********1075</t>
  </si>
  <si>
    <t>黄豪</t>
  </si>
  <si>
    <t>452225********0035</t>
  </si>
  <si>
    <t>6人</t>
  </si>
  <si>
    <t>柳州旭至自动化科技有限公司</t>
  </si>
  <si>
    <t>柒招玲</t>
  </si>
  <si>
    <t>450881********6525</t>
  </si>
  <si>
    <t>田恋</t>
  </si>
  <si>
    <t>452632********0428</t>
  </si>
  <si>
    <t>柳州华柳华腾汽车销售服务有限公司</t>
  </si>
  <si>
    <t>邓发发</t>
  </si>
  <si>
    <t>450222********131X</t>
  </si>
  <si>
    <t>龙文康</t>
  </si>
  <si>
    <t>452229********0013</t>
  </si>
  <si>
    <t>柳州华力家庭品业股份有限公司</t>
  </si>
  <si>
    <t>陈嘉骏</t>
  </si>
  <si>
    <t>450205********0017</t>
  </si>
  <si>
    <t>广西小蜜蜂劳务有限公司</t>
  </si>
  <si>
    <t>覃文婷</t>
  </si>
  <si>
    <t>450221********3922</t>
  </si>
  <si>
    <t>赵丽馨</t>
  </si>
  <si>
    <t>452223********1021</t>
  </si>
  <si>
    <t>广西鸿翔一心堂药业有限责任公司柳州驾鹤路店</t>
  </si>
  <si>
    <t>谢芊芊</t>
  </si>
  <si>
    <t>451322********402X</t>
  </si>
  <si>
    <t>黄气宁</t>
  </si>
  <si>
    <t>450222********2628</t>
  </si>
  <si>
    <t>杜金燕</t>
  </si>
  <si>
    <t>452224********3020</t>
  </si>
  <si>
    <t>邓玲鲜</t>
  </si>
  <si>
    <t>452702********3467</t>
  </si>
  <si>
    <t>金科智慧服务集团股份有限公司柳州分公司</t>
  </si>
  <si>
    <t>刘旭东</t>
  </si>
  <si>
    <t>450223********701X</t>
  </si>
  <si>
    <t>韦梦婷</t>
  </si>
  <si>
    <t>452231********202X</t>
  </si>
  <si>
    <t>广西威翔机械有限公司</t>
  </si>
  <si>
    <t>余莎莎</t>
  </si>
  <si>
    <t>450205********0021</t>
  </si>
  <si>
    <t>蒋钦霞</t>
  </si>
  <si>
    <t>450324********3748</t>
  </si>
  <si>
    <t>闫力琳</t>
  </si>
  <si>
    <t>450222********162X</t>
  </si>
  <si>
    <t>韦万利</t>
  </si>
  <si>
    <t>450221********5426</t>
  </si>
  <si>
    <t>韦福帅</t>
  </si>
  <si>
    <t>452128********3018</t>
  </si>
  <si>
    <t>黄金凤</t>
  </si>
  <si>
    <t>451302********1526</t>
  </si>
  <si>
    <t>邓家明</t>
  </si>
  <si>
    <t>450327********1231</t>
  </si>
  <si>
    <t>张珩</t>
  </si>
  <si>
    <t>450821********0014</t>
  </si>
  <si>
    <t>毛小丹</t>
  </si>
  <si>
    <t>450323********0027</t>
  </si>
  <si>
    <t>韦梦优</t>
  </si>
  <si>
    <t>450221********6014</t>
  </si>
  <si>
    <t>黄国强</t>
  </si>
  <si>
    <t>452730********0211</t>
  </si>
  <si>
    <t>11人</t>
  </si>
  <si>
    <t>核工业柳州工程勘察院</t>
  </si>
  <si>
    <t>黎遗涛</t>
  </si>
  <si>
    <t>452122********0352</t>
  </si>
  <si>
    <t>何运欣</t>
  </si>
  <si>
    <t>522123********151X</t>
  </si>
  <si>
    <t>刘俊锋</t>
  </si>
  <si>
    <t>510107********0032</t>
  </si>
  <si>
    <t>廖冬璇</t>
  </si>
  <si>
    <t>452224********4522</t>
  </si>
  <si>
    <t>张巧巧</t>
  </si>
  <si>
    <t>511523********2107</t>
  </si>
  <si>
    <t>戴金钊</t>
  </si>
  <si>
    <t>450821********1432</t>
  </si>
  <si>
    <t>文宏斌</t>
  </si>
  <si>
    <t>450327********015X</t>
  </si>
  <si>
    <t>焦景康</t>
  </si>
  <si>
    <t>441283********3192</t>
  </si>
  <si>
    <t>符传涛</t>
  </si>
  <si>
    <t>469022********2418</t>
  </si>
  <si>
    <t>莫绍菲</t>
  </si>
  <si>
    <t>452229********1023</t>
  </si>
  <si>
    <t>黄新美</t>
  </si>
  <si>
    <t>452226********6020</t>
  </si>
  <si>
    <t>黄春静</t>
  </si>
  <si>
    <t>451029********0913</t>
  </si>
  <si>
    <t>12人</t>
  </si>
  <si>
    <t>广西柳州格瑞米智能装备制造有限公司</t>
  </si>
  <si>
    <t>黄嘉敏</t>
  </si>
  <si>
    <t>452402********0028</t>
  </si>
  <si>
    <t>兰春宇</t>
  </si>
  <si>
    <t>450221********0033</t>
  </si>
  <si>
    <t>宣鸣</t>
  </si>
  <si>
    <t>450203********1347</t>
  </si>
  <si>
    <t>李学森</t>
  </si>
  <si>
    <t>450923********7719</t>
  </si>
  <si>
    <t>钟星鸿</t>
  </si>
  <si>
    <t>450902********2952</t>
  </si>
  <si>
    <t>陈子渝</t>
  </si>
  <si>
    <t>450104********0020</t>
  </si>
  <si>
    <t>顾锦铭</t>
  </si>
  <si>
    <t>450981********2031</t>
  </si>
  <si>
    <t>广西融汇环保工程有限公司</t>
  </si>
  <si>
    <t>林雨汀</t>
  </si>
  <si>
    <t>450203********1068</t>
  </si>
  <si>
    <t>柳州尚龙生态智能家居有限公司</t>
  </si>
  <si>
    <t>梁冰婷</t>
  </si>
  <si>
    <t>450221********2927</t>
  </si>
  <si>
    <t>潘勇健</t>
  </si>
  <si>
    <t>452225********4858</t>
  </si>
  <si>
    <t>佳兆业物业管理（深圳）有限公司柳州分公司</t>
  </si>
  <si>
    <t>梁志许</t>
  </si>
  <si>
    <t>452724********3117</t>
  </si>
  <si>
    <t>柳州佳兆业物业管理有限公司</t>
  </si>
  <si>
    <t>廖蓉宝</t>
  </si>
  <si>
    <t>452223********7012</t>
  </si>
  <si>
    <t>黄瑞华</t>
  </si>
  <si>
    <t>450330********2739</t>
  </si>
  <si>
    <t>司能石油化工有限公司</t>
  </si>
  <si>
    <t>蔡平生</t>
  </si>
  <si>
    <t>452224********201X</t>
  </si>
  <si>
    <t>邓全生</t>
  </si>
  <si>
    <t>450324********1936</t>
  </si>
  <si>
    <t>柳州拓普汽车部件有限公司</t>
  </si>
  <si>
    <t>覃兰珍</t>
  </si>
  <si>
    <t>451281********0605</t>
  </si>
  <si>
    <t>黄思洋</t>
  </si>
  <si>
    <t>452223********2537</t>
  </si>
  <si>
    <t>广西海数信息技术有限公司</t>
  </si>
  <si>
    <t>谭海杨</t>
  </si>
  <si>
    <t>450803********5835</t>
  </si>
  <si>
    <t>柳州延锋汽车零部件有限公司</t>
  </si>
  <si>
    <t>唐美玲</t>
  </si>
  <si>
    <t>450322********652X</t>
  </si>
  <si>
    <t>郭宏凯</t>
  </si>
  <si>
    <t>410822********8951</t>
  </si>
  <si>
    <t>广西晶联光电材料有限责任公司</t>
  </si>
  <si>
    <t>卢炉</t>
  </si>
  <si>
    <t>450821********3259</t>
  </si>
  <si>
    <t>张琅棋</t>
  </si>
  <si>
    <t>451228********2314</t>
  </si>
  <si>
    <t>沈通迅</t>
  </si>
  <si>
    <t>452723********0816</t>
  </si>
  <si>
    <t>胡婷</t>
  </si>
  <si>
    <t>360124********1843</t>
  </si>
  <si>
    <t>韦王华</t>
  </si>
  <si>
    <t>452227********5039</t>
  </si>
  <si>
    <t>广西柳州大都混凝土有限公司</t>
  </si>
  <si>
    <t>曾昭阳</t>
  </si>
  <si>
    <t>450205********0718</t>
  </si>
  <si>
    <t>广西两面针亿康药业股份有限公司</t>
  </si>
  <si>
    <t>韦邺钦</t>
  </si>
  <si>
    <t>450202********061X</t>
  </si>
  <si>
    <t>黄汉妹</t>
  </si>
  <si>
    <t>450221********1422</t>
  </si>
  <si>
    <t>广西地王新天地商业管理有限公司</t>
  </si>
  <si>
    <t>曾慧</t>
  </si>
  <si>
    <t>450202********0642</t>
  </si>
  <si>
    <t>覃紫珊</t>
  </si>
  <si>
    <t>450205********1048</t>
  </si>
  <si>
    <t>郑灌丹</t>
  </si>
  <si>
    <t>450205********0720</t>
  </si>
  <si>
    <t>黄紫薇</t>
  </si>
  <si>
    <t>452227********0920</t>
  </si>
  <si>
    <t>柳州市金元机械制造有限公司</t>
  </si>
  <si>
    <t>梁勇康</t>
  </si>
  <si>
    <t>452124********0613</t>
  </si>
  <si>
    <t>石艳华</t>
  </si>
  <si>
    <t>450211********0824</t>
  </si>
  <si>
    <t>黄通健</t>
  </si>
  <si>
    <t>450221********5718</t>
  </si>
  <si>
    <t>广西天禧母婴护理有限公司</t>
  </si>
  <si>
    <t>覃慧丽</t>
  </si>
  <si>
    <t>451225********1220</t>
  </si>
  <si>
    <t>潘春丽</t>
  </si>
  <si>
    <t>452225********0522</t>
  </si>
  <si>
    <t>韦宗利</t>
  </si>
  <si>
    <t>452702********1867</t>
  </si>
  <si>
    <t>柳州万达广场商业物业管理有限公司柳南分公司</t>
  </si>
  <si>
    <t>李涛</t>
  </si>
  <si>
    <t>431102********8453</t>
  </si>
  <si>
    <t>宗莹圆</t>
  </si>
  <si>
    <t>451321********0525</t>
  </si>
  <si>
    <t>尹立昌</t>
  </si>
  <si>
    <t>430521********9238</t>
  </si>
  <si>
    <t>聂心怡</t>
  </si>
  <si>
    <t>450205********0725</t>
  </si>
  <si>
    <t>覃显航</t>
  </si>
  <si>
    <t>450222********2411</t>
  </si>
  <si>
    <t>陈柳元</t>
  </si>
  <si>
    <t>450204********1024</t>
  </si>
  <si>
    <t>韦柳叶</t>
  </si>
  <si>
    <t>452226********6625</t>
  </si>
  <si>
    <t>广西灿猛贸易有限公司</t>
  </si>
  <si>
    <t>蓝一丁</t>
  </si>
  <si>
    <t>452127********0027</t>
  </si>
  <si>
    <t>广西数仿科技有限公司</t>
  </si>
  <si>
    <t>张培松</t>
  </si>
  <si>
    <t>450103********1010</t>
  </si>
  <si>
    <t>韦江翔</t>
  </si>
  <si>
    <t>450122********5515</t>
  </si>
  <si>
    <t>柳州东风李尔方盛汽车座椅有限公司</t>
  </si>
  <si>
    <t>周宝微</t>
  </si>
  <si>
    <t>452427********3334</t>
  </si>
  <si>
    <t>广西万安汽车底盘系统有限公司</t>
  </si>
  <si>
    <t>何洁玉</t>
  </si>
  <si>
    <t>450881********1722</t>
  </si>
  <si>
    <t>李婉甜</t>
  </si>
  <si>
    <t>452724********0028</t>
  </si>
  <si>
    <t>李高翼</t>
  </si>
  <si>
    <t>452223********3512</t>
  </si>
  <si>
    <t>磨欣慧</t>
  </si>
  <si>
    <t>450204********1443</t>
  </si>
  <si>
    <t>覃嘉恒</t>
  </si>
  <si>
    <t>450205********1918</t>
  </si>
  <si>
    <t>谢清淋</t>
  </si>
  <si>
    <t>452201********1211</t>
  </si>
  <si>
    <t>谢诗兰</t>
  </si>
  <si>
    <t>450802********3627</t>
  </si>
  <si>
    <t>邓建泽</t>
  </si>
  <si>
    <t>451030********2819</t>
  </si>
  <si>
    <t>陈源</t>
  </si>
  <si>
    <t>452201********121X</t>
  </si>
  <si>
    <t>黄德华</t>
  </si>
  <si>
    <t>452730********3518</t>
  </si>
  <si>
    <t>10人</t>
  </si>
  <si>
    <t>柳州华润西江混凝土有限公司</t>
  </si>
  <si>
    <t>卓小茗</t>
  </si>
  <si>
    <t>450821********3654</t>
  </si>
  <si>
    <t>谭秀娟</t>
  </si>
  <si>
    <t>450203********1021</t>
  </si>
  <si>
    <t>龚宣霖</t>
  </si>
  <si>
    <t>450881********9217</t>
  </si>
  <si>
    <t>华润混凝土（柳州）有限公司</t>
  </si>
  <si>
    <t>周英杰</t>
  </si>
  <si>
    <t>450802********2717</t>
  </si>
  <si>
    <t>柳州众菱汽车零部件有限公司</t>
  </si>
  <si>
    <t>韦泽峰</t>
  </si>
  <si>
    <t>450222********0813</t>
  </si>
  <si>
    <t>广西承特变压器电气有限公司</t>
  </si>
  <si>
    <t>陈肇璋</t>
  </si>
  <si>
    <t>452225********0016</t>
  </si>
  <si>
    <t>许露云</t>
  </si>
  <si>
    <t>450981********0242</t>
  </si>
  <si>
    <t>柳州市太启机电工程有限公司</t>
  </si>
  <si>
    <t>李光旋</t>
  </si>
  <si>
    <t>452227********4214</t>
  </si>
  <si>
    <t>李小涛</t>
  </si>
  <si>
    <t>450924********669X</t>
  </si>
  <si>
    <t>柳州市荣琚贸易有限公司</t>
  </si>
  <si>
    <t>韦莉莉</t>
  </si>
  <si>
    <t>450205********1020</t>
  </si>
  <si>
    <t>柳州万超汽车天窗有限公司</t>
  </si>
  <si>
    <t>黄荣波</t>
  </si>
  <si>
    <t>450224********3918</t>
  </si>
  <si>
    <t>袁顺</t>
  </si>
  <si>
    <t>421122********2152</t>
  </si>
  <si>
    <t>柳州市商泰联众模具有限责任公司</t>
  </si>
  <si>
    <t>韦俊</t>
  </si>
  <si>
    <t>452226********5110</t>
  </si>
  <si>
    <t>广西公允法律咨询服务有限公司</t>
  </si>
  <si>
    <t>邓娜</t>
  </si>
  <si>
    <t>430521********2881</t>
  </si>
  <si>
    <t>柳州巴迪宠物医院有限公司</t>
  </si>
  <si>
    <t>赵浩奇</t>
  </si>
  <si>
    <t>330381********0911</t>
  </si>
  <si>
    <t>广西三鱼山传媒有限责任公司</t>
  </si>
  <si>
    <t>张家铭</t>
  </si>
  <si>
    <t>450204********0012</t>
  </si>
  <si>
    <t>覃金晓</t>
  </si>
  <si>
    <t>450205********1329</t>
  </si>
  <si>
    <t>韦丽莹</t>
  </si>
  <si>
    <t>450203********1024</t>
  </si>
  <si>
    <t>广西柳州市亿婴小熊托育服务有限责任公司</t>
  </si>
  <si>
    <t>张东云</t>
  </si>
  <si>
    <t>450222********0828</t>
  </si>
  <si>
    <t>黄子文</t>
  </si>
  <si>
    <t>450211********1313</t>
  </si>
  <si>
    <t>柳州唐潮科技有限公司</t>
  </si>
  <si>
    <t>陈琪</t>
  </si>
  <si>
    <t>452223********0528</t>
  </si>
  <si>
    <t>柳州市亿婴高乐托育服务有限公司</t>
  </si>
  <si>
    <t>杨枚彩</t>
  </si>
  <si>
    <t>452229********642X</t>
  </si>
  <si>
    <t>柳州联顺戴克雷汽车部件有限公司</t>
  </si>
  <si>
    <t>阮国聪</t>
  </si>
  <si>
    <t>452123********1917</t>
  </si>
  <si>
    <t>韦德俊</t>
  </si>
  <si>
    <t>452227********2619</t>
  </si>
  <si>
    <t>碧桂园生活服务集团股份有限公司柳州柳东分公司</t>
  </si>
  <si>
    <t>何文斌</t>
  </si>
  <si>
    <t>450221********1933</t>
  </si>
  <si>
    <t>杨馨玥</t>
  </si>
  <si>
    <t>452223********2526</t>
  </si>
  <si>
    <t>王清雯</t>
  </si>
  <si>
    <t>450321********4024</t>
  </si>
  <si>
    <t>袁雨薇</t>
  </si>
  <si>
    <t>陆家凤</t>
  </si>
  <si>
    <t>452231********2534</t>
  </si>
  <si>
    <t>韦斌壮</t>
  </si>
  <si>
    <t>450221********3414</t>
  </si>
  <si>
    <t>柳州铠玥科技有限公司</t>
  </si>
  <si>
    <t>叶冬梅</t>
  </si>
  <si>
    <t>452424********1947</t>
  </si>
  <si>
    <t>梧州市大参林连锁药店有限公司柳州谷埠分店</t>
  </si>
  <si>
    <t>冯雯菲</t>
  </si>
  <si>
    <t>440983********212X</t>
  </si>
  <si>
    <t>广西安康检测科技有限公司</t>
  </si>
  <si>
    <t>劳丽梅</t>
  </si>
  <si>
    <t>450721********1825</t>
  </si>
  <si>
    <t>覃春柳</t>
  </si>
  <si>
    <t>451202********1324</t>
  </si>
  <si>
    <t>碧桂园生活服务集团股份有限公司柳州鱼峰分公司</t>
  </si>
  <si>
    <t>韦瑨诚</t>
  </si>
  <si>
    <t>450204********1015</t>
  </si>
  <si>
    <t>广西飞象网络科技有限公司</t>
  </si>
  <si>
    <t>黄晨麟</t>
  </si>
  <si>
    <t>452223********5717</t>
  </si>
  <si>
    <t>广西磐瑞科技有限公司</t>
  </si>
  <si>
    <t>刘涌</t>
  </si>
  <si>
    <t>450222********0814</t>
  </si>
  <si>
    <t>广西天易大数据科技有限公司</t>
  </si>
  <si>
    <t>叶琼丹</t>
  </si>
  <si>
    <t>452626********3240</t>
  </si>
  <si>
    <t>岑博文</t>
  </si>
  <si>
    <t>450802********9656</t>
  </si>
  <si>
    <t>何利波</t>
  </si>
  <si>
    <t>130481********1218</t>
  </si>
  <si>
    <t>侯中奇</t>
  </si>
  <si>
    <t>450205********1312</t>
  </si>
  <si>
    <t>农业鸿</t>
  </si>
  <si>
    <t>452122********1815</t>
  </si>
  <si>
    <t>吴璇</t>
  </si>
  <si>
    <t>450331********0040</t>
  </si>
  <si>
    <t>张薇薇</t>
  </si>
  <si>
    <t>452723********0820</t>
  </si>
  <si>
    <t>邓任</t>
  </si>
  <si>
    <t>452428********0829</t>
  </si>
  <si>
    <t>重庆融创物业管理有限公司柳州分公司</t>
  </si>
  <si>
    <t>覃晓悦</t>
  </si>
  <si>
    <t>450105********556X</t>
  </si>
  <si>
    <t>柳州欧维姆结构检测技术有限公司</t>
  </si>
  <si>
    <t>陈悦颖</t>
  </si>
  <si>
    <t>450221********0044</t>
  </si>
  <si>
    <t>柳州市惜学校外托管服务有限责任公司</t>
  </si>
  <si>
    <t>罗佳丽</t>
  </si>
  <si>
    <t>452227********3321</t>
  </si>
  <si>
    <t>柳州市星亦学校外托管服务有限责任公司</t>
  </si>
  <si>
    <t>黎夏宁</t>
  </si>
  <si>
    <t>452224********1026</t>
  </si>
  <si>
    <t>柳州亓心信息科技有限公司</t>
  </si>
  <si>
    <t>潘忠英</t>
  </si>
  <si>
    <t>430624********3824</t>
  </si>
  <si>
    <t>广西鑫业管理咨询有限公司</t>
  </si>
  <si>
    <t>王辰玉</t>
  </si>
  <si>
    <t>450204********1441</t>
  </si>
  <si>
    <t>李泊钟</t>
  </si>
  <si>
    <t>450203********0712</t>
  </si>
  <si>
    <t>李香</t>
  </si>
  <si>
    <t>450322********1529</t>
  </si>
  <si>
    <t>柳州市金科远道物业服务有限公司</t>
  </si>
  <si>
    <t>黄灵</t>
  </si>
  <si>
    <t>452230********352X</t>
  </si>
  <si>
    <t>合计</t>
  </si>
  <si>
    <t>251人</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</si>
</sst>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Red]\(0.00\)"/>
  </numFmts>
  <fonts count="28">
    <font>
      <sz val="11"/>
      <color theme="1"/>
      <name val="宋体"/>
      <charset val="134"/>
      <scheme val="minor"/>
    </font>
    <font>
      <sz val="10"/>
      <name val="Arial"/>
      <charset val="134"/>
    </font>
    <font>
      <sz val="10"/>
      <name val="宋体"/>
      <charset val="134"/>
    </font>
    <font>
      <b/>
      <sz val="10"/>
      <name val="宋体"/>
      <charset val="134"/>
    </font>
    <font>
      <sz val="11"/>
      <name val="宋体"/>
      <charset val="134"/>
      <scheme val="minor"/>
    </font>
    <font>
      <sz val="10"/>
      <name val="宋体"/>
      <charset val="134"/>
      <scheme val="minor"/>
    </font>
    <font>
      <b/>
      <sz val="20"/>
      <name val="宋体"/>
      <charset val="134"/>
    </font>
    <font>
      <sz val="9"/>
      <name val="宋体"/>
      <charset val="134"/>
    </font>
    <font>
      <sz val="9"/>
      <name val="Arial"/>
      <charset val="134"/>
    </font>
    <font>
      <sz val="11"/>
      <color theme="1"/>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6"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9" applyNumberFormat="0" applyFont="0" applyAlignment="0" applyProtection="0">
      <alignment vertical="center"/>
    </xf>
    <xf numFmtId="0" fontId="17" fillId="13"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7" applyNumberFormat="0" applyFill="0" applyAlignment="0" applyProtection="0">
      <alignment vertical="center"/>
    </xf>
    <xf numFmtId="0" fontId="22" fillId="0" borderId="7" applyNumberFormat="0" applyFill="0" applyAlignment="0" applyProtection="0">
      <alignment vertical="center"/>
    </xf>
    <xf numFmtId="0" fontId="17" fillId="10" borderId="0" applyNumberFormat="0" applyBorder="0" applyAlignment="0" applyProtection="0">
      <alignment vertical="center"/>
    </xf>
    <xf numFmtId="0" fontId="13" fillId="0" borderId="11" applyNumberFormat="0" applyFill="0" applyAlignment="0" applyProtection="0">
      <alignment vertical="center"/>
    </xf>
    <xf numFmtId="0" fontId="17" fillId="16" borderId="0" applyNumberFormat="0" applyBorder="0" applyAlignment="0" applyProtection="0">
      <alignment vertical="center"/>
    </xf>
    <xf numFmtId="0" fontId="24" fillId="17" borderId="12" applyNumberFormat="0" applyAlignment="0" applyProtection="0">
      <alignment vertical="center"/>
    </xf>
    <xf numFmtId="0" fontId="25" fillId="17" borderId="8" applyNumberFormat="0" applyAlignment="0" applyProtection="0">
      <alignment vertical="center"/>
    </xf>
    <xf numFmtId="0" fontId="26" fillId="18" borderId="13" applyNumberFormat="0" applyAlignment="0" applyProtection="0">
      <alignment vertical="center"/>
    </xf>
    <xf numFmtId="0" fontId="9" fillId="20" borderId="0" applyNumberFormat="0" applyBorder="0" applyAlignment="0" applyProtection="0">
      <alignment vertical="center"/>
    </xf>
    <xf numFmtId="0" fontId="17" fillId="21" borderId="0" applyNumberFormat="0" applyBorder="0" applyAlignment="0" applyProtection="0">
      <alignment vertical="center"/>
    </xf>
    <xf numFmtId="0" fontId="27" fillId="0" borderId="14" applyNumberFormat="0" applyFill="0" applyAlignment="0" applyProtection="0">
      <alignment vertical="center"/>
    </xf>
    <xf numFmtId="0" fontId="21" fillId="0" borderId="10" applyNumberFormat="0" applyFill="0" applyAlignment="0" applyProtection="0">
      <alignment vertical="center"/>
    </xf>
    <xf numFmtId="0" fontId="23" fillId="14" borderId="0" applyNumberFormat="0" applyBorder="0" applyAlignment="0" applyProtection="0">
      <alignment vertical="center"/>
    </xf>
    <xf numFmtId="0" fontId="15" fillId="8" borderId="0" applyNumberFormat="0" applyBorder="0" applyAlignment="0" applyProtection="0">
      <alignment vertical="center"/>
    </xf>
    <xf numFmtId="0" fontId="9" fillId="22" borderId="0" applyNumberFormat="0" applyBorder="0" applyAlignment="0" applyProtection="0">
      <alignment vertical="center"/>
    </xf>
    <xf numFmtId="0" fontId="17" fillId="24"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17" fillId="23" borderId="0" applyNumberFormat="0" applyBorder="0" applyAlignment="0" applyProtection="0">
      <alignment vertical="center"/>
    </xf>
    <xf numFmtId="0" fontId="17" fillId="27" borderId="0" applyNumberFormat="0" applyBorder="0" applyAlignment="0" applyProtection="0">
      <alignment vertical="center"/>
    </xf>
    <xf numFmtId="0" fontId="9" fillId="19" borderId="0" applyNumberFormat="0" applyBorder="0" applyAlignment="0" applyProtection="0">
      <alignment vertical="center"/>
    </xf>
    <xf numFmtId="0" fontId="9" fillId="29" borderId="0" applyNumberFormat="0" applyBorder="0" applyAlignment="0" applyProtection="0">
      <alignment vertical="center"/>
    </xf>
    <xf numFmtId="0" fontId="17" fillId="30" borderId="0" applyNumberFormat="0" applyBorder="0" applyAlignment="0" applyProtection="0">
      <alignment vertical="center"/>
    </xf>
    <xf numFmtId="0" fontId="9" fillId="31" borderId="0" applyNumberFormat="0" applyBorder="0" applyAlignment="0" applyProtection="0">
      <alignment vertical="center"/>
    </xf>
    <xf numFmtId="0" fontId="17" fillId="32" borderId="0" applyNumberFormat="0" applyBorder="0" applyAlignment="0" applyProtection="0">
      <alignment vertical="center"/>
    </xf>
    <xf numFmtId="0" fontId="17" fillId="26" borderId="0" applyNumberFormat="0" applyBorder="0" applyAlignment="0" applyProtection="0">
      <alignment vertical="center"/>
    </xf>
    <xf numFmtId="0" fontId="9" fillId="28"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cellStyleXfs>
  <cellXfs count="46">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wrapText="1"/>
    </xf>
    <xf numFmtId="0" fontId="5" fillId="0" borderId="0" xfId="0" applyFont="1" applyFill="1" applyAlignment="1">
      <alignment horizontal="center" vertical="center"/>
    </xf>
    <xf numFmtId="0" fontId="4" fillId="0" borderId="0" xfId="0" applyFont="1" applyFill="1" applyAlignment="1">
      <alignment horizontal="center" vertical="center"/>
    </xf>
    <xf numFmtId="177" fontId="4" fillId="0" borderId="0" xfId="0" applyNumberFormat="1" applyFont="1" applyFill="1" applyAlignment="1">
      <alignment horizontal="center" vertical="center"/>
    </xf>
    <xf numFmtId="0" fontId="4" fillId="0" borderId="0" xfId="0" applyFont="1" applyFill="1" applyAlignment="1">
      <alignment vertical="center"/>
    </xf>
    <xf numFmtId="0" fontId="4" fillId="0" borderId="0" xfId="0" applyFont="1">
      <alignment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8" fillId="0" borderId="0" xfId="0" applyFont="1" applyFill="1" applyBorder="1" applyAlignment="1"/>
    <xf numFmtId="177" fontId="3" fillId="0" borderId="5"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62"/>
  <sheetViews>
    <sheetView tabSelected="1" view="pageBreakPreview" zoomScaleNormal="100" zoomScaleSheetLayoutView="100" workbookViewId="0">
      <pane xSplit="3" ySplit="4" topLeftCell="D5" activePane="bottomRight" state="frozen"/>
      <selection/>
      <selection pane="topRight"/>
      <selection pane="bottomLeft"/>
      <selection pane="bottomRight" activeCell="D3" sqref="D3:D4"/>
    </sheetView>
  </sheetViews>
  <sheetFormatPr defaultColWidth="12.8796296296296" defaultRowHeight="14.4"/>
  <cols>
    <col min="1" max="1" width="42.75" style="6" customWidth="1"/>
    <col min="2" max="2" width="6.62962962962963" style="7" customWidth="1"/>
    <col min="3" max="3" width="7.62962962962963" style="7" customWidth="1"/>
    <col min="4" max="4" width="30" style="7" customWidth="1"/>
    <col min="5" max="6" width="8.62962962962963" style="8" customWidth="1"/>
    <col min="7" max="7" width="5.62962962962963" style="8" customWidth="1"/>
    <col min="8" max="8" width="12.3796296296296" style="9" customWidth="1"/>
    <col min="9" max="9" width="12.5" style="9" customWidth="1"/>
    <col min="10" max="10" width="12.25" style="9" customWidth="1"/>
    <col min="11" max="11" width="12.5" style="9" customWidth="1"/>
    <col min="12" max="12" width="13.6296296296296" style="9" customWidth="1"/>
    <col min="13" max="16352" width="12.8796296296296" style="10"/>
    <col min="16353" max="16384" width="12.8796296296296" style="11"/>
  </cols>
  <sheetData>
    <row r="1" s="1" customFormat="1" ht="48.95" customHeight="1" spans="1:19">
      <c r="A1" s="12" t="s">
        <v>0</v>
      </c>
      <c r="B1" s="12"/>
      <c r="C1" s="12"/>
      <c r="D1" s="12"/>
      <c r="E1" s="12"/>
      <c r="F1" s="12"/>
      <c r="G1" s="12"/>
      <c r="H1" s="12"/>
      <c r="I1" s="12"/>
      <c r="J1" s="12"/>
      <c r="K1" s="12"/>
      <c r="L1" s="12"/>
      <c r="N1" s="28"/>
      <c r="O1" s="28"/>
      <c r="P1" s="28"/>
      <c r="Q1" s="28"/>
      <c r="R1" s="28"/>
      <c r="S1" s="28"/>
    </row>
    <row r="2" s="1" customFormat="1" ht="47.1" customHeight="1" spans="1:19">
      <c r="A2" s="13" t="s">
        <v>1</v>
      </c>
      <c r="B2" s="13"/>
      <c r="C2" s="13"/>
      <c r="D2" s="13"/>
      <c r="E2" s="13"/>
      <c r="F2" s="13"/>
      <c r="G2" s="13"/>
      <c r="H2" s="13"/>
      <c r="I2" s="13"/>
      <c r="J2" s="13"/>
      <c r="K2" s="13"/>
      <c r="L2" s="13"/>
      <c r="N2" s="28"/>
      <c r="O2" s="28"/>
      <c r="P2" s="28"/>
      <c r="Q2" s="28"/>
      <c r="R2" s="28"/>
      <c r="S2" s="28"/>
    </row>
    <row r="3" s="2" customFormat="1" ht="30" customHeight="1" spans="1:13">
      <c r="A3" s="14" t="s">
        <v>2</v>
      </c>
      <c r="B3" s="14" t="s">
        <v>3</v>
      </c>
      <c r="C3" s="14" t="s">
        <v>4</v>
      </c>
      <c r="D3" s="14" t="s">
        <v>5</v>
      </c>
      <c r="E3" s="14" t="s">
        <v>6</v>
      </c>
      <c r="F3" s="14" t="s">
        <v>7</v>
      </c>
      <c r="G3" s="14" t="s">
        <v>8</v>
      </c>
      <c r="H3" s="15" t="s">
        <v>9</v>
      </c>
      <c r="I3" s="15" t="s">
        <v>10</v>
      </c>
      <c r="J3" s="15" t="s">
        <v>11</v>
      </c>
      <c r="K3" s="15" t="s">
        <v>12</v>
      </c>
      <c r="L3" s="29" t="s">
        <v>13</v>
      </c>
      <c r="M3" s="30"/>
    </row>
    <row r="4" s="2" customFormat="1" ht="27.95" customHeight="1" spans="1:13">
      <c r="A4" s="14"/>
      <c r="B4" s="14"/>
      <c r="C4" s="14"/>
      <c r="D4" s="14"/>
      <c r="E4" s="14"/>
      <c r="F4" s="14"/>
      <c r="G4" s="14"/>
      <c r="H4" s="15"/>
      <c r="I4" s="15"/>
      <c r="J4" s="15"/>
      <c r="K4" s="15"/>
      <c r="L4" s="31"/>
      <c r="M4" s="30"/>
    </row>
    <row r="5" s="3" customFormat="1" ht="24.95" customHeight="1" spans="1:12">
      <c r="A5" s="16" t="s">
        <v>14</v>
      </c>
      <c r="B5" s="17">
        <v>1</v>
      </c>
      <c r="C5" s="18" t="s">
        <v>15</v>
      </c>
      <c r="D5" s="16" t="s">
        <v>16</v>
      </c>
      <c r="E5" s="18" t="s">
        <v>17</v>
      </c>
      <c r="F5" s="18" t="s">
        <v>18</v>
      </c>
      <c r="G5" s="19">
        <v>6</v>
      </c>
      <c r="H5" s="20">
        <v>3977.28</v>
      </c>
      <c r="I5" s="20">
        <v>124.32</v>
      </c>
      <c r="J5" s="20">
        <f>SUM(H5:I5)</f>
        <v>4101.6</v>
      </c>
      <c r="K5" s="20">
        <v>1988.64</v>
      </c>
      <c r="L5" s="20">
        <f>SUM(J5:K5)</f>
        <v>6090.24</v>
      </c>
    </row>
    <row r="6" s="4" customFormat="1" ht="24.95" customHeight="1" spans="1:17">
      <c r="A6" s="17" t="s">
        <v>19</v>
      </c>
      <c r="B6" s="17" t="s">
        <v>20</v>
      </c>
      <c r="C6" s="17"/>
      <c r="D6" s="17"/>
      <c r="E6" s="17"/>
      <c r="F6" s="17"/>
      <c r="G6" s="19"/>
      <c r="H6" s="20">
        <f>SUM(H5)</f>
        <v>3977.28</v>
      </c>
      <c r="I6" s="20">
        <f t="shared" ref="I6:L6" si="0">SUM(I5)</f>
        <v>124.32</v>
      </c>
      <c r="J6" s="20">
        <f t="shared" si="0"/>
        <v>4101.6</v>
      </c>
      <c r="K6" s="20">
        <f t="shared" si="0"/>
        <v>1988.64</v>
      </c>
      <c r="L6" s="20">
        <f t="shared" si="0"/>
        <v>6090.24</v>
      </c>
      <c r="M6" s="3"/>
      <c r="N6" s="32"/>
      <c r="O6" s="33"/>
      <c r="P6" s="33"/>
      <c r="Q6" s="34"/>
    </row>
    <row r="7" s="3" customFormat="1" ht="24.95" customHeight="1" spans="1:12">
      <c r="A7" s="16" t="s">
        <v>21</v>
      </c>
      <c r="B7" s="17">
        <v>1</v>
      </c>
      <c r="C7" s="18" t="s">
        <v>22</v>
      </c>
      <c r="D7" s="16" t="s">
        <v>23</v>
      </c>
      <c r="E7" s="18" t="s">
        <v>24</v>
      </c>
      <c r="F7" s="18" t="s">
        <v>18</v>
      </c>
      <c r="G7" s="17">
        <v>2</v>
      </c>
      <c r="H7" s="21">
        <v>1325.76</v>
      </c>
      <c r="I7" s="21">
        <v>41.44</v>
      </c>
      <c r="J7" s="21">
        <f t="shared" ref="J7:J101" si="1">SUM(H7:I7)</f>
        <v>1367.2</v>
      </c>
      <c r="K7" s="21">
        <v>662.88</v>
      </c>
      <c r="L7" s="21">
        <f t="shared" ref="L7:L101" si="2">SUM(J7:K7)</f>
        <v>2030.08</v>
      </c>
    </row>
    <row r="8" s="4" customFormat="1" ht="24.95" customHeight="1" spans="1:17">
      <c r="A8" s="17" t="s">
        <v>19</v>
      </c>
      <c r="B8" s="17" t="s">
        <v>20</v>
      </c>
      <c r="C8" s="17"/>
      <c r="D8" s="17"/>
      <c r="E8" s="17"/>
      <c r="F8" s="17"/>
      <c r="G8" s="19"/>
      <c r="H8" s="20">
        <f>SUM(H7)</f>
        <v>1325.76</v>
      </c>
      <c r="I8" s="20">
        <f t="shared" ref="I8" si="3">SUM(I7)</f>
        <v>41.44</v>
      </c>
      <c r="J8" s="20">
        <f t="shared" ref="J8" si="4">SUM(J7)</f>
        <v>1367.2</v>
      </c>
      <c r="K8" s="20">
        <f t="shared" ref="K8" si="5">SUM(K7)</f>
        <v>662.88</v>
      </c>
      <c r="L8" s="20">
        <f t="shared" ref="L8" si="6">SUM(L7)</f>
        <v>2030.08</v>
      </c>
      <c r="M8" s="3"/>
      <c r="N8" s="32"/>
      <c r="O8" s="33"/>
      <c r="P8" s="33"/>
      <c r="Q8" s="34"/>
    </row>
    <row r="9" s="3" customFormat="1" ht="18" customHeight="1" spans="1:12">
      <c r="A9" s="22" t="s">
        <v>25</v>
      </c>
      <c r="B9" s="17">
        <v>1</v>
      </c>
      <c r="C9" s="18" t="s">
        <v>26</v>
      </c>
      <c r="D9" s="18" t="s">
        <v>27</v>
      </c>
      <c r="E9" s="18" t="s">
        <v>18</v>
      </c>
      <c r="F9" s="18" t="s">
        <v>18</v>
      </c>
      <c r="G9" s="17">
        <v>1</v>
      </c>
      <c r="H9" s="20">
        <v>662.88</v>
      </c>
      <c r="I9" s="20">
        <v>20.72</v>
      </c>
      <c r="J9" s="20">
        <f t="shared" si="1"/>
        <v>683.6</v>
      </c>
      <c r="K9" s="20">
        <v>331.44</v>
      </c>
      <c r="L9" s="20">
        <f t="shared" si="2"/>
        <v>1015.04</v>
      </c>
    </row>
    <row r="10" s="3" customFormat="1" ht="18" customHeight="1" spans="1:12">
      <c r="A10" s="23"/>
      <c r="B10" s="17">
        <v>2</v>
      </c>
      <c r="C10" s="18" t="s">
        <v>28</v>
      </c>
      <c r="D10" s="18" t="s">
        <v>29</v>
      </c>
      <c r="E10" s="18" t="s">
        <v>30</v>
      </c>
      <c r="F10" s="18" t="s">
        <v>30</v>
      </c>
      <c r="G10" s="17">
        <v>1</v>
      </c>
      <c r="H10" s="20">
        <v>648.58</v>
      </c>
      <c r="I10" s="20">
        <v>20.27</v>
      </c>
      <c r="J10" s="20">
        <f t="shared" si="1"/>
        <v>668.85</v>
      </c>
      <c r="K10" s="20">
        <v>324.29</v>
      </c>
      <c r="L10" s="20">
        <f t="shared" si="2"/>
        <v>993.14</v>
      </c>
    </row>
    <row r="11" s="3" customFormat="1" ht="18" customHeight="1" spans="1:12">
      <c r="A11" s="23"/>
      <c r="B11" s="17">
        <v>3</v>
      </c>
      <c r="C11" s="18" t="s">
        <v>31</v>
      </c>
      <c r="D11" s="18" t="s">
        <v>32</v>
      </c>
      <c r="E11" s="18" t="s">
        <v>33</v>
      </c>
      <c r="F11" s="18" t="s">
        <v>30</v>
      </c>
      <c r="G11" s="17">
        <v>2</v>
      </c>
      <c r="H11" s="20">
        <v>1297.16</v>
      </c>
      <c r="I11" s="20">
        <v>40.54</v>
      </c>
      <c r="J11" s="20">
        <f t="shared" si="1"/>
        <v>1337.7</v>
      </c>
      <c r="K11" s="20">
        <v>648.58</v>
      </c>
      <c r="L11" s="20">
        <f t="shared" si="2"/>
        <v>1986.28</v>
      </c>
    </row>
    <row r="12" s="3" customFormat="1" ht="18" customHeight="1" spans="1:12">
      <c r="A12" s="24"/>
      <c r="B12" s="17">
        <v>4</v>
      </c>
      <c r="C12" s="18" t="s">
        <v>34</v>
      </c>
      <c r="D12" s="18" t="s">
        <v>35</v>
      </c>
      <c r="E12" s="18" t="s">
        <v>18</v>
      </c>
      <c r="F12" s="18" t="s">
        <v>18</v>
      </c>
      <c r="G12" s="17">
        <v>1</v>
      </c>
      <c r="H12" s="20">
        <v>662.88</v>
      </c>
      <c r="I12" s="20">
        <v>20.72</v>
      </c>
      <c r="J12" s="20">
        <f t="shared" si="1"/>
        <v>683.6</v>
      </c>
      <c r="K12" s="20">
        <v>331.44</v>
      </c>
      <c r="L12" s="20">
        <f t="shared" si="2"/>
        <v>1015.04</v>
      </c>
    </row>
    <row r="13" s="4" customFormat="1" ht="24.95" customHeight="1" spans="1:17">
      <c r="A13" s="17" t="s">
        <v>19</v>
      </c>
      <c r="B13" s="17" t="s">
        <v>36</v>
      </c>
      <c r="C13" s="17"/>
      <c r="D13" s="17"/>
      <c r="E13" s="17"/>
      <c r="F13" s="17"/>
      <c r="G13" s="19"/>
      <c r="H13" s="20">
        <f>SUM(H9:H12)</f>
        <v>3271.5</v>
      </c>
      <c r="I13" s="20">
        <f t="shared" ref="I13:L13" si="7">SUM(I9:I12)</f>
        <v>102.25</v>
      </c>
      <c r="J13" s="20">
        <f t="shared" si="7"/>
        <v>3373.75</v>
      </c>
      <c r="K13" s="20">
        <f t="shared" si="7"/>
        <v>1635.75</v>
      </c>
      <c r="L13" s="20">
        <f t="shared" si="7"/>
        <v>5009.5</v>
      </c>
      <c r="M13" s="3"/>
      <c r="N13" s="32"/>
      <c r="O13" s="33"/>
      <c r="P13" s="33"/>
      <c r="Q13" s="34"/>
    </row>
    <row r="14" s="3" customFormat="1" ht="24.95" customHeight="1" spans="1:12">
      <c r="A14" s="16" t="s">
        <v>37</v>
      </c>
      <c r="B14" s="17">
        <v>1</v>
      </c>
      <c r="C14" s="18" t="s">
        <v>38</v>
      </c>
      <c r="D14" s="18" t="s">
        <v>39</v>
      </c>
      <c r="E14" s="17" t="s">
        <v>18</v>
      </c>
      <c r="F14" s="17" t="s">
        <v>18</v>
      </c>
      <c r="G14" s="17">
        <v>1</v>
      </c>
      <c r="H14" s="20">
        <v>744.8</v>
      </c>
      <c r="I14" s="20">
        <v>23.28</v>
      </c>
      <c r="J14" s="20">
        <f t="shared" si="1"/>
        <v>768.08</v>
      </c>
      <c r="K14" s="20">
        <v>372.4</v>
      </c>
      <c r="L14" s="20">
        <f t="shared" si="2"/>
        <v>1140.48</v>
      </c>
    </row>
    <row r="15" s="4" customFormat="1" ht="24.95" customHeight="1" spans="1:17">
      <c r="A15" s="17" t="s">
        <v>19</v>
      </c>
      <c r="B15" s="17" t="s">
        <v>20</v>
      </c>
      <c r="C15" s="17"/>
      <c r="D15" s="17"/>
      <c r="E15" s="17"/>
      <c r="F15" s="17"/>
      <c r="G15" s="19"/>
      <c r="H15" s="20">
        <f>SUM(H14)</f>
        <v>744.8</v>
      </c>
      <c r="I15" s="20">
        <f t="shared" ref="I15" si="8">SUM(I14)</f>
        <v>23.28</v>
      </c>
      <c r="J15" s="20">
        <f t="shared" ref="J15" si="9">SUM(J14)</f>
        <v>768.08</v>
      </c>
      <c r="K15" s="20">
        <f t="shared" ref="K15" si="10">SUM(K14)</f>
        <v>372.4</v>
      </c>
      <c r="L15" s="20">
        <f t="shared" ref="L15" si="11">SUM(L14)</f>
        <v>1140.48</v>
      </c>
      <c r="M15" s="3"/>
      <c r="N15" s="32"/>
      <c r="O15" s="33"/>
      <c r="P15" s="33"/>
      <c r="Q15" s="34"/>
    </row>
    <row r="16" s="3" customFormat="1" ht="24.95" customHeight="1" spans="1:12">
      <c r="A16" s="16" t="s">
        <v>40</v>
      </c>
      <c r="B16" s="17">
        <v>1</v>
      </c>
      <c r="C16" s="18" t="s">
        <v>41</v>
      </c>
      <c r="D16" s="18" t="s">
        <v>42</v>
      </c>
      <c r="E16" s="18" t="s">
        <v>17</v>
      </c>
      <c r="F16" s="18" t="s">
        <v>18</v>
      </c>
      <c r="G16" s="17">
        <v>6</v>
      </c>
      <c r="H16" s="20">
        <v>3977.28</v>
      </c>
      <c r="I16" s="20">
        <v>124.32</v>
      </c>
      <c r="J16" s="20">
        <f t="shared" si="1"/>
        <v>4101.6</v>
      </c>
      <c r="K16" s="20">
        <v>1988.64</v>
      </c>
      <c r="L16" s="20">
        <f t="shared" si="2"/>
        <v>6090.24</v>
      </c>
    </row>
    <row r="17" s="4" customFormat="1" ht="24.95" customHeight="1" spans="1:17">
      <c r="A17" s="17" t="s">
        <v>19</v>
      </c>
      <c r="B17" s="17" t="s">
        <v>20</v>
      </c>
      <c r="C17" s="17"/>
      <c r="D17" s="17"/>
      <c r="E17" s="17"/>
      <c r="F17" s="17"/>
      <c r="G17" s="19"/>
      <c r="H17" s="20">
        <f>SUM(H16)</f>
        <v>3977.28</v>
      </c>
      <c r="I17" s="20">
        <f t="shared" ref="I17" si="12">SUM(I16)</f>
        <v>124.32</v>
      </c>
      <c r="J17" s="20">
        <f t="shared" ref="J17" si="13">SUM(J16)</f>
        <v>4101.6</v>
      </c>
      <c r="K17" s="20">
        <f t="shared" ref="K17" si="14">SUM(K16)</f>
        <v>1988.64</v>
      </c>
      <c r="L17" s="20">
        <f t="shared" ref="L17" si="15">SUM(L16)</f>
        <v>6090.24</v>
      </c>
      <c r="M17" s="3"/>
      <c r="N17" s="32"/>
      <c r="O17" s="33"/>
      <c r="P17" s="33"/>
      <c r="Q17" s="34"/>
    </row>
    <row r="18" s="3" customFormat="1" ht="24.95" customHeight="1" spans="1:12">
      <c r="A18" s="16" t="s">
        <v>43</v>
      </c>
      <c r="B18" s="17">
        <v>1</v>
      </c>
      <c r="C18" s="18" t="s">
        <v>44</v>
      </c>
      <c r="D18" s="18" t="s">
        <v>45</v>
      </c>
      <c r="E18" s="18" t="s">
        <v>33</v>
      </c>
      <c r="F18" s="18" t="s">
        <v>18</v>
      </c>
      <c r="G18" s="17">
        <v>4</v>
      </c>
      <c r="H18" s="20">
        <v>2651.52</v>
      </c>
      <c r="I18" s="20">
        <v>82.88</v>
      </c>
      <c r="J18" s="20">
        <f t="shared" si="1"/>
        <v>2734.4</v>
      </c>
      <c r="K18" s="20">
        <v>1318.61</v>
      </c>
      <c r="L18" s="20">
        <f t="shared" si="2"/>
        <v>4053.01</v>
      </c>
    </row>
    <row r="19" s="4" customFormat="1" ht="24.95" customHeight="1" spans="1:17">
      <c r="A19" s="17" t="s">
        <v>19</v>
      </c>
      <c r="B19" s="17" t="s">
        <v>20</v>
      </c>
      <c r="C19" s="17"/>
      <c r="D19" s="17"/>
      <c r="E19" s="17"/>
      <c r="F19" s="17"/>
      <c r="G19" s="19"/>
      <c r="H19" s="20">
        <f>SUM(H18)</f>
        <v>2651.52</v>
      </c>
      <c r="I19" s="20">
        <f t="shared" ref="I19" si="16">SUM(I18)</f>
        <v>82.88</v>
      </c>
      <c r="J19" s="20">
        <f t="shared" ref="J19" si="17">SUM(J18)</f>
        <v>2734.4</v>
      </c>
      <c r="K19" s="20">
        <f t="shared" ref="K19" si="18">SUM(K18)</f>
        <v>1318.61</v>
      </c>
      <c r="L19" s="20">
        <f t="shared" ref="L19" si="19">SUM(L18)</f>
        <v>4053.01</v>
      </c>
      <c r="M19" s="3"/>
      <c r="N19" s="32"/>
      <c r="O19" s="33"/>
      <c r="P19" s="33"/>
      <c r="Q19" s="34"/>
    </row>
    <row r="20" s="3" customFormat="1" ht="18" customHeight="1" spans="1:12">
      <c r="A20" s="22" t="s">
        <v>46</v>
      </c>
      <c r="B20" s="17">
        <v>1</v>
      </c>
      <c r="C20" s="18" t="s">
        <v>47</v>
      </c>
      <c r="D20" s="18" t="s">
        <v>48</v>
      </c>
      <c r="E20" s="18" t="s">
        <v>17</v>
      </c>
      <c r="F20" s="18" t="s">
        <v>18</v>
      </c>
      <c r="G20" s="17">
        <v>6</v>
      </c>
      <c r="H20" s="20">
        <v>3891.48</v>
      </c>
      <c r="I20" s="20">
        <v>121.62</v>
      </c>
      <c r="J20" s="20">
        <f t="shared" si="1"/>
        <v>4013.1</v>
      </c>
      <c r="K20" s="20">
        <v>1945.74</v>
      </c>
      <c r="L20" s="20">
        <f t="shared" si="2"/>
        <v>5958.84</v>
      </c>
    </row>
    <row r="21" s="3" customFormat="1" ht="18" customHeight="1" spans="1:12">
      <c r="A21" s="23"/>
      <c r="B21" s="17">
        <v>2</v>
      </c>
      <c r="C21" s="18" t="s">
        <v>49</v>
      </c>
      <c r="D21" s="18" t="s">
        <v>50</v>
      </c>
      <c r="E21" s="18" t="s">
        <v>17</v>
      </c>
      <c r="F21" s="18" t="s">
        <v>18</v>
      </c>
      <c r="G21" s="17">
        <v>6</v>
      </c>
      <c r="H21" s="20">
        <v>3891.48</v>
      </c>
      <c r="I21" s="20">
        <v>121.62</v>
      </c>
      <c r="J21" s="20">
        <f t="shared" si="1"/>
        <v>4013.1</v>
      </c>
      <c r="K21" s="20">
        <v>1945.74</v>
      </c>
      <c r="L21" s="20">
        <f t="shared" si="2"/>
        <v>5958.84</v>
      </c>
    </row>
    <row r="22" s="3" customFormat="1" ht="18" customHeight="1" spans="1:12">
      <c r="A22" s="24"/>
      <c r="B22" s="17">
        <v>3</v>
      </c>
      <c r="C22" s="18" t="s">
        <v>51</v>
      </c>
      <c r="D22" s="18" t="s">
        <v>52</v>
      </c>
      <c r="E22" s="18" t="s">
        <v>17</v>
      </c>
      <c r="F22" s="18" t="s">
        <v>18</v>
      </c>
      <c r="G22" s="17">
        <v>6</v>
      </c>
      <c r="H22" s="20">
        <v>3891.48</v>
      </c>
      <c r="I22" s="20">
        <v>121.62</v>
      </c>
      <c r="J22" s="20">
        <f t="shared" si="1"/>
        <v>4013.1</v>
      </c>
      <c r="K22" s="20">
        <v>1945.74</v>
      </c>
      <c r="L22" s="20">
        <f t="shared" si="2"/>
        <v>5958.84</v>
      </c>
    </row>
    <row r="23" s="4" customFormat="1" ht="24.95" customHeight="1" spans="1:17">
      <c r="A23" s="17" t="s">
        <v>19</v>
      </c>
      <c r="B23" s="17" t="s">
        <v>53</v>
      </c>
      <c r="C23" s="17"/>
      <c r="D23" s="17"/>
      <c r="E23" s="17"/>
      <c r="F23" s="17"/>
      <c r="G23" s="19"/>
      <c r="H23" s="20">
        <f>SUM(H20:H22)</f>
        <v>11674.44</v>
      </c>
      <c r="I23" s="20">
        <f t="shared" ref="I23:L23" si="20">SUM(I20:I22)</f>
        <v>364.86</v>
      </c>
      <c r="J23" s="20">
        <f t="shared" si="20"/>
        <v>12039.3</v>
      </c>
      <c r="K23" s="20">
        <f t="shared" si="20"/>
        <v>5837.22</v>
      </c>
      <c r="L23" s="20">
        <f t="shared" si="20"/>
        <v>17876.52</v>
      </c>
      <c r="M23" s="3"/>
      <c r="N23" s="32"/>
      <c r="O23" s="33"/>
      <c r="P23" s="33"/>
      <c r="Q23" s="34"/>
    </row>
    <row r="24" s="3" customFormat="1" ht="24.95" customHeight="1" spans="1:12">
      <c r="A24" s="16" t="s">
        <v>54</v>
      </c>
      <c r="B24" s="17">
        <v>1</v>
      </c>
      <c r="C24" s="18" t="s">
        <v>55</v>
      </c>
      <c r="D24" s="18" t="s">
        <v>56</v>
      </c>
      <c r="E24" s="18" t="s">
        <v>17</v>
      </c>
      <c r="F24" s="18" t="s">
        <v>18</v>
      </c>
      <c r="G24" s="17">
        <v>6</v>
      </c>
      <c r="H24" s="20">
        <v>3977.28</v>
      </c>
      <c r="I24" s="20">
        <v>124.32</v>
      </c>
      <c r="J24" s="20">
        <f t="shared" si="1"/>
        <v>4101.6</v>
      </c>
      <c r="K24" s="20">
        <v>1988.64</v>
      </c>
      <c r="L24" s="20">
        <f t="shared" si="2"/>
        <v>6090.24</v>
      </c>
    </row>
    <row r="25" s="4" customFormat="1" ht="24.95" customHeight="1" spans="1:17">
      <c r="A25" s="17" t="s">
        <v>19</v>
      </c>
      <c r="B25" s="17" t="s">
        <v>20</v>
      </c>
      <c r="C25" s="17"/>
      <c r="D25" s="17"/>
      <c r="E25" s="17"/>
      <c r="F25" s="17"/>
      <c r="G25" s="19"/>
      <c r="H25" s="20">
        <f>SUM(H24)</f>
        <v>3977.28</v>
      </c>
      <c r="I25" s="20">
        <f t="shared" ref="I25" si="21">SUM(I24)</f>
        <v>124.32</v>
      </c>
      <c r="J25" s="20">
        <f t="shared" ref="J25" si="22">SUM(J24)</f>
        <v>4101.6</v>
      </c>
      <c r="K25" s="20">
        <f t="shared" ref="K25" si="23">SUM(K24)</f>
        <v>1988.64</v>
      </c>
      <c r="L25" s="20">
        <f t="shared" ref="L25" si="24">SUM(L24)</f>
        <v>6090.24</v>
      </c>
      <c r="M25" s="3"/>
      <c r="N25" s="32"/>
      <c r="O25" s="33"/>
      <c r="P25" s="33"/>
      <c r="Q25" s="34"/>
    </row>
    <row r="26" s="3" customFormat="1" ht="18" customHeight="1" spans="1:12">
      <c r="A26" s="22" t="s">
        <v>57</v>
      </c>
      <c r="B26" s="17">
        <v>1</v>
      </c>
      <c r="C26" s="18" t="s">
        <v>58</v>
      </c>
      <c r="D26" s="18" t="s">
        <v>59</v>
      </c>
      <c r="E26" s="18" t="s">
        <v>33</v>
      </c>
      <c r="F26" s="18" t="s">
        <v>18</v>
      </c>
      <c r="G26" s="17">
        <v>4</v>
      </c>
      <c r="H26" s="20">
        <v>2651.52</v>
      </c>
      <c r="I26" s="20">
        <v>82.88</v>
      </c>
      <c r="J26" s="20">
        <f t="shared" si="1"/>
        <v>2734.4</v>
      </c>
      <c r="K26" s="20">
        <v>1325.76</v>
      </c>
      <c r="L26" s="20">
        <f t="shared" si="2"/>
        <v>4060.16</v>
      </c>
    </row>
    <row r="27" s="3" customFormat="1" ht="18" customHeight="1" spans="1:12">
      <c r="A27" s="23"/>
      <c r="B27" s="17">
        <v>2</v>
      </c>
      <c r="C27" s="18" t="s">
        <v>60</v>
      </c>
      <c r="D27" s="18" t="s">
        <v>61</v>
      </c>
      <c r="E27" s="18" t="s">
        <v>33</v>
      </c>
      <c r="F27" s="18" t="s">
        <v>18</v>
      </c>
      <c r="G27" s="17">
        <v>4</v>
      </c>
      <c r="H27" s="20">
        <v>2651.52</v>
      </c>
      <c r="I27" s="20">
        <v>82.88</v>
      </c>
      <c r="J27" s="20">
        <f t="shared" si="1"/>
        <v>2734.4</v>
      </c>
      <c r="K27" s="20">
        <v>1325.76</v>
      </c>
      <c r="L27" s="20">
        <f t="shared" si="2"/>
        <v>4060.16</v>
      </c>
    </row>
    <row r="28" s="3" customFormat="1" ht="18" customHeight="1" spans="1:12">
      <c r="A28" s="24"/>
      <c r="B28" s="17">
        <v>3</v>
      </c>
      <c r="C28" s="18" t="s">
        <v>62</v>
      </c>
      <c r="D28" s="18" t="s">
        <v>63</v>
      </c>
      <c r="E28" s="18">
        <v>202501</v>
      </c>
      <c r="F28" s="18" t="s">
        <v>18</v>
      </c>
      <c r="G28" s="17">
        <v>6</v>
      </c>
      <c r="H28" s="20">
        <v>3977.28</v>
      </c>
      <c r="I28" s="20">
        <v>124.32</v>
      </c>
      <c r="J28" s="20">
        <f t="shared" si="1"/>
        <v>4101.6</v>
      </c>
      <c r="K28" s="20">
        <v>1988.64</v>
      </c>
      <c r="L28" s="20">
        <f t="shared" si="2"/>
        <v>6090.24</v>
      </c>
    </row>
    <row r="29" s="4" customFormat="1" ht="24.95" customHeight="1" spans="1:17">
      <c r="A29" s="17" t="s">
        <v>19</v>
      </c>
      <c r="B29" s="17" t="s">
        <v>53</v>
      </c>
      <c r="C29" s="17"/>
      <c r="D29" s="17"/>
      <c r="E29" s="17"/>
      <c r="F29" s="17"/>
      <c r="G29" s="19"/>
      <c r="H29" s="20">
        <f>SUM(H26:H28)</f>
        <v>9280.32</v>
      </c>
      <c r="I29" s="20">
        <f t="shared" ref="I29" si="25">SUM(I26:I28)</f>
        <v>290.08</v>
      </c>
      <c r="J29" s="20">
        <f t="shared" ref="J29" si="26">SUM(J26:J28)</f>
        <v>9570.4</v>
      </c>
      <c r="K29" s="20">
        <f t="shared" ref="K29" si="27">SUM(K26:K28)</f>
        <v>4640.16</v>
      </c>
      <c r="L29" s="20">
        <f t="shared" ref="L29" si="28">SUM(L26:L28)</f>
        <v>14210.56</v>
      </c>
      <c r="M29" s="3"/>
      <c r="N29" s="32"/>
      <c r="O29" s="33"/>
      <c r="P29" s="33"/>
      <c r="Q29" s="34"/>
    </row>
    <row r="30" s="3" customFormat="1" ht="18" customHeight="1" spans="1:12">
      <c r="A30" s="25" t="s">
        <v>64</v>
      </c>
      <c r="B30" s="17">
        <v>1</v>
      </c>
      <c r="C30" s="18" t="s">
        <v>65</v>
      </c>
      <c r="D30" s="18" t="s">
        <v>66</v>
      </c>
      <c r="E30" s="18" t="s">
        <v>24</v>
      </c>
      <c r="F30" s="18" t="s">
        <v>18</v>
      </c>
      <c r="G30" s="17">
        <v>2</v>
      </c>
      <c r="H30" s="20">
        <v>1325.76</v>
      </c>
      <c r="I30" s="20">
        <v>41.44</v>
      </c>
      <c r="J30" s="20">
        <f t="shared" si="1"/>
        <v>1367.2</v>
      </c>
      <c r="K30" s="20">
        <v>662.88</v>
      </c>
      <c r="L30" s="20">
        <f t="shared" si="2"/>
        <v>2030.08</v>
      </c>
    </row>
    <row r="31" s="3" customFormat="1" ht="18" customHeight="1" spans="1:12">
      <c r="A31" s="26"/>
      <c r="B31" s="17">
        <v>2</v>
      </c>
      <c r="C31" s="18" t="s">
        <v>67</v>
      </c>
      <c r="D31" s="18" t="s">
        <v>68</v>
      </c>
      <c r="E31" s="18" t="s">
        <v>69</v>
      </c>
      <c r="F31" s="18" t="s">
        <v>18</v>
      </c>
      <c r="G31" s="17">
        <v>5</v>
      </c>
      <c r="H31" s="20">
        <v>3314.4</v>
      </c>
      <c r="I31" s="20">
        <v>103.6</v>
      </c>
      <c r="J31" s="20">
        <f t="shared" si="1"/>
        <v>3418</v>
      </c>
      <c r="K31" s="20">
        <v>1657.2</v>
      </c>
      <c r="L31" s="20">
        <f t="shared" si="2"/>
        <v>5075.2</v>
      </c>
    </row>
    <row r="32" s="3" customFormat="1" ht="18" customHeight="1" spans="1:12">
      <c r="A32" s="26"/>
      <c r="B32" s="17">
        <v>3</v>
      </c>
      <c r="C32" s="18" t="s">
        <v>70</v>
      </c>
      <c r="D32" s="18" t="s">
        <v>71</v>
      </c>
      <c r="E32" s="18" t="s">
        <v>24</v>
      </c>
      <c r="F32" s="18" t="s">
        <v>18</v>
      </c>
      <c r="G32" s="17">
        <v>2</v>
      </c>
      <c r="H32" s="20">
        <v>1325.76</v>
      </c>
      <c r="I32" s="20">
        <v>41.44</v>
      </c>
      <c r="J32" s="20">
        <f t="shared" si="1"/>
        <v>1367.2</v>
      </c>
      <c r="K32" s="20">
        <v>662.88</v>
      </c>
      <c r="L32" s="20">
        <f t="shared" si="2"/>
        <v>2030.08</v>
      </c>
    </row>
    <row r="33" s="3" customFormat="1" ht="18" customHeight="1" spans="1:12">
      <c r="A33" s="26"/>
      <c r="B33" s="17">
        <v>4</v>
      </c>
      <c r="C33" s="18" t="s">
        <v>72</v>
      </c>
      <c r="D33" s="18" t="s">
        <v>73</v>
      </c>
      <c r="E33" s="18" t="s">
        <v>69</v>
      </c>
      <c r="F33" s="18" t="s">
        <v>18</v>
      </c>
      <c r="G33" s="17">
        <v>5</v>
      </c>
      <c r="H33" s="20">
        <v>3314.4</v>
      </c>
      <c r="I33" s="20">
        <v>103.6</v>
      </c>
      <c r="J33" s="20">
        <f t="shared" si="1"/>
        <v>3418</v>
      </c>
      <c r="K33" s="20">
        <v>1657.2</v>
      </c>
      <c r="L33" s="20">
        <f t="shared" si="2"/>
        <v>5075.2</v>
      </c>
    </row>
    <row r="34" s="3" customFormat="1" ht="18" customHeight="1" spans="1:12">
      <c r="A34" s="26"/>
      <c r="B34" s="17">
        <v>5</v>
      </c>
      <c r="C34" s="18" t="s">
        <v>74</v>
      </c>
      <c r="D34" s="18" t="s">
        <v>75</v>
      </c>
      <c r="E34" s="18" t="s">
        <v>33</v>
      </c>
      <c r="F34" s="18" t="s">
        <v>18</v>
      </c>
      <c r="G34" s="17">
        <v>4</v>
      </c>
      <c r="H34" s="20">
        <v>2651.52</v>
      </c>
      <c r="I34" s="20">
        <v>82.88</v>
      </c>
      <c r="J34" s="20">
        <f t="shared" si="1"/>
        <v>2734.4</v>
      </c>
      <c r="K34" s="20">
        <v>1325.76</v>
      </c>
      <c r="L34" s="20">
        <f t="shared" si="2"/>
        <v>4060.16</v>
      </c>
    </row>
    <row r="35" s="3" customFormat="1" ht="18" customHeight="1" spans="1:12">
      <c r="A35" s="26"/>
      <c r="B35" s="17">
        <v>6</v>
      </c>
      <c r="C35" s="18" t="s">
        <v>76</v>
      </c>
      <c r="D35" s="18" t="s">
        <v>77</v>
      </c>
      <c r="E35" s="18" t="s">
        <v>17</v>
      </c>
      <c r="F35" s="18" t="s">
        <v>18</v>
      </c>
      <c r="G35" s="17">
        <v>6</v>
      </c>
      <c r="H35" s="20">
        <v>3977.28</v>
      </c>
      <c r="I35" s="20">
        <v>124.32</v>
      </c>
      <c r="J35" s="20">
        <f t="shared" si="1"/>
        <v>4101.6</v>
      </c>
      <c r="K35" s="20">
        <v>1988.64</v>
      </c>
      <c r="L35" s="20">
        <f t="shared" si="2"/>
        <v>6090.24</v>
      </c>
    </row>
    <row r="36" s="3" customFormat="1" ht="18" customHeight="1" spans="1:12">
      <c r="A36" s="27"/>
      <c r="B36" s="17">
        <v>7</v>
      </c>
      <c r="C36" s="18" t="s">
        <v>78</v>
      </c>
      <c r="D36" s="18" t="s">
        <v>79</v>
      </c>
      <c r="E36" s="18" t="s">
        <v>17</v>
      </c>
      <c r="F36" s="18" t="s">
        <v>18</v>
      </c>
      <c r="G36" s="17">
        <v>6</v>
      </c>
      <c r="H36" s="20">
        <v>3977.28</v>
      </c>
      <c r="I36" s="20">
        <v>124.32</v>
      </c>
      <c r="J36" s="20">
        <f t="shared" si="1"/>
        <v>4101.6</v>
      </c>
      <c r="K36" s="20">
        <v>1988.64</v>
      </c>
      <c r="L36" s="20">
        <f t="shared" si="2"/>
        <v>6090.24</v>
      </c>
    </row>
    <row r="37" s="4" customFormat="1" ht="24.95" customHeight="1" spans="1:17">
      <c r="A37" s="17" t="s">
        <v>19</v>
      </c>
      <c r="B37" s="17" t="s">
        <v>80</v>
      </c>
      <c r="C37" s="17"/>
      <c r="D37" s="17"/>
      <c r="E37" s="17"/>
      <c r="F37" s="17"/>
      <c r="G37" s="19"/>
      <c r="H37" s="20">
        <f>SUM(H30:H36)</f>
        <v>19886.4</v>
      </c>
      <c r="I37" s="20">
        <f>SUM(I30:I36)</f>
        <v>621.6</v>
      </c>
      <c r="J37" s="20">
        <f>SUM(J30:J36)</f>
        <v>20508</v>
      </c>
      <c r="K37" s="20">
        <f>SUM(K30:K36)</f>
        <v>9943.2</v>
      </c>
      <c r="L37" s="20">
        <f>SUM(L30:L36)</f>
        <v>30451.2</v>
      </c>
      <c r="M37" s="3"/>
      <c r="N37" s="32"/>
      <c r="O37" s="33"/>
      <c r="P37" s="33"/>
      <c r="Q37" s="34"/>
    </row>
    <row r="38" s="3" customFormat="1" ht="24.95" customHeight="1" spans="1:12">
      <c r="A38" s="17" t="s">
        <v>81</v>
      </c>
      <c r="B38" s="17">
        <v>1</v>
      </c>
      <c r="C38" s="18" t="s">
        <v>82</v>
      </c>
      <c r="D38" s="18" t="s">
        <v>83</v>
      </c>
      <c r="E38" s="18" t="s">
        <v>17</v>
      </c>
      <c r="F38" s="18" t="s">
        <v>18</v>
      </c>
      <c r="G38" s="17">
        <v>6</v>
      </c>
      <c r="H38" s="20">
        <v>3977.28</v>
      </c>
      <c r="I38" s="20">
        <v>124.32</v>
      </c>
      <c r="J38" s="20">
        <f t="shared" si="1"/>
        <v>4101.6</v>
      </c>
      <c r="K38" s="20">
        <v>1988.64</v>
      </c>
      <c r="L38" s="20">
        <f t="shared" si="2"/>
        <v>6090.24</v>
      </c>
    </row>
    <row r="39" s="4" customFormat="1" ht="24.95" customHeight="1" spans="1:17">
      <c r="A39" s="17" t="s">
        <v>19</v>
      </c>
      <c r="B39" s="17" t="s">
        <v>20</v>
      </c>
      <c r="C39" s="17"/>
      <c r="D39" s="17"/>
      <c r="E39" s="17"/>
      <c r="F39" s="17"/>
      <c r="G39" s="19"/>
      <c r="H39" s="20">
        <f>SUM(H38)</f>
        <v>3977.28</v>
      </c>
      <c r="I39" s="20">
        <f t="shared" ref="I39" si="29">SUM(I38)</f>
        <v>124.32</v>
      </c>
      <c r="J39" s="20">
        <f t="shared" ref="J39" si="30">SUM(J38)</f>
        <v>4101.6</v>
      </c>
      <c r="K39" s="20">
        <f t="shared" ref="K39" si="31">SUM(K38)</f>
        <v>1988.64</v>
      </c>
      <c r="L39" s="20">
        <f t="shared" ref="L39" si="32">SUM(L38)</f>
        <v>6090.24</v>
      </c>
      <c r="M39" s="3"/>
      <c r="N39" s="32"/>
      <c r="O39" s="33"/>
      <c r="P39" s="33"/>
      <c r="Q39" s="34"/>
    </row>
    <row r="40" s="3" customFormat="1" ht="24.95" customHeight="1" spans="1:12">
      <c r="A40" s="17" t="s">
        <v>84</v>
      </c>
      <c r="B40" s="17">
        <v>1</v>
      </c>
      <c r="C40" s="18" t="s">
        <v>85</v>
      </c>
      <c r="D40" s="18" t="s">
        <v>86</v>
      </c>
      <c r="E40" s="18" t="s">
        <v>69</v>
      </c>
      <c r="F40" s="18" t="s">
        <v>18</v>
      </c>
      <c r="G40" s="17">
        <v>5</v>
      </c>
      <c r="H40" s="20">
        <v>4000</v>
      </c>
      <c r="I40" s="20">
        <v>125</v>
      </c>
      <c r="J40" s="20">
        <f t="shared" si="1"/>
        <v>4125</v>
      </c>
      <c r="K40" s="20">
        <v>2000</v>
      </c>
      <c r="L40" s="20">
        <f t="shared" si="2"/>
        <v>6125</v>
      </c>
    </row>
    <row r="41" s="4" customFormat="1" ht="24.95" customHeight="1" spans="1:17">
      <c r="A41" s="17" t="s">
        <v>19</v>
      </c>
      <c r="B41" s="17" t="s">
        <v>20</v>
      </c>
      <c r="C41" s="17"/>
      <c r="D41" s="17"/>
      <c r="E41" s="17"/>
      <c r="F41" s="17"/>
      <c r="G41" s="19"/>
      <c r="H41" s="20">
        <f>SUM(H40)</f>
        <v>4000</v>
      </c>
      <c r="I41" s="20">
        <f t="shared" ref="I41" si="33">SUM(I40)</f>
        <v>125</v>
      </c>
      <c r="J41" s="20">
        <f t="shared" ref="J41" si="34">SUM(J40)</f>
        <v>4125</v>
      </c>
      <c r="K41" s="20">
        <f t="shared" ref="K41" si="35">SUM(K40)</f>
        <v>2000</v>
      </c>
      <c r="L41" s="20">
        <f t="shared" ref="L41" si="36">SUM(L40)</f>
        <v>6125</v>
      </c>
      <c r="M41" s="3"/>
      <c r="N41" s="32"/>
      <c r="O41" s="33"/>
      <c r="P41" s="33"/>
      <c r="Q41" s="34"/>
    </row>
    <row r="42" s="3" customFormat="1" ht="24.95" customHeight="1" spans="1:12">
      <c r="A42" s="17" t="s">
        <v>87</v>
      </c>
      <c r="B42" s="17">
        <v>1</v>
      </c>
      <c r="C42" s="18" t="s">
        <v>88</v>
      </c>
      <c r="D42" s="18" t="s">
        <v>89</v>
      </c>
      <c r="E42" s="18" t="s">
        <v>17</v>
      </c>
      <c r="F42" s="18" t="s">
        <v>18</v>
      </c>
      <c r="G42" s="17">
        <v>6</v>
      </c>
      <c r="H42" s="20">
        <v>3891.48</v>
      </c>
      <c r="I42" s="20">
        <v>121.62</v>
      </c>
      <c r="J42" s="20">
        <f t="shared" si="1"/>
        <v>4013.1</v>
      </c>
      <c r="K42" s="20">
        <v>1945.74</v>
      </c>
      <c r="L42" s="20">
        <f t="shared" si="2"/>
        <v>5958.84</v>
      </c>
    </row>
    <row r="43" s="4" customFormat="1" ht="24.95" customHeight="1" spans="1:17">
      <c r="A43" s="17" t="s">
        <v>19</v>
      </c>
      <c r="B43" s="17" t="s">
        <v>20</v>
      </c>
      <c r="C43" s="17"/>
      <c r="D43" s="17"/>
      <c r="E43" s="17"/>
      <c r="F43" s="17"/>
      <c r="G43" s="19"/>
      <c r="H43" s="20">
        <f>SUM(H42)</f>
        <v>3891.48</v>
      </c>
      <c r="I43" s="20">
        <f t="shared" ref="I43" si="37">SUM(I42)</f>
        <v>121.62</v>
      </c>
      <c r="J43" s="20">
        <f t="shared" ref="J43" si="38">SUM(J42)</f>
        <v>4013.1</v>
      </c>
      <c r="K43" s="20">
        <f t="shared" ref="K43" si="39">SUM(K42)</f>
        <v>1945.74</v>
      </c>
      <c r="L43" s="20">
        <f t="shared" ref="L43" si="40">SUM(L42)</f>
        <v>5958.84</v>
      </c>
      <c r="M43" s="3"/>
      <c r="N43" s="32"/>
      <c r="O43" s="33"/>
      <c r="P43" s="33"/>
      <c r="Q43" s="34"/>
    </row>
    <row r="44" s="3" customFormat="1" ht="24.95" customHeight="1" spans="1:12">
      <c r="A44" s="17" t="s">
        <v>90</v>
      </c>
      <c r="B44" s="17">
        <v>1</v>
      </c>
      <c r="C44" s="18" t="s">
        <v>91</v>
      </c>
      <c r="D44" s="18" t="s">
        <v>92</v>
      </c>
      <c r="E44" s="18" t="s">
        <v>30</v>
      </c>
      <c r="F44" s="18" t="s">
        <v>18</v>
      </c>
      <c r="G44" s="17">
        <v>3</v>
      </c>
      <c r="H44" s="20">
        <v>1988.64</v>
      </c>
      <c r="I44" s="20">
        <v>62.16</v>
      </c>
      <c r="J44" s="20">
        <f t="shared" si="1"/>
        <v>2050.8</v>
      </c>
      <c r="K44" s="20">
        <v>994.32</v>
      </c>
      <c r="L44" s="20">
        <f t="shared" si="2"/>
        <v>3045.12</v>
      </c>
    </row>
    <row r="45" s="4" customFormat="1" ht="24.95" customHeight="1" spans="1:17">
      <c r="A45" s="17" t="s">
        <v>19</v>
      </c>
      <c r="B45" s="17" t="s">
        <v>20</v>
      </c>
      <c r="C45" s="17"/>
      <c r="D45" s="17"/>
      <c r="E45" s="17"/>
      <c r="F45" s="17"/>
      <c r="G45" s="19"/>
      <c r="H45" s="20">
        <f>SUM(H44)</f>
        <v>1988.64</v>
      </c>
      <c r="I45" s="20">
        <f t="shared" ref="I45" si="41">SUM(I44)</f>
        <v>62.16</v>
      </c>
      <c r="J45" s="20">
        <f t="shared" ref="J45" si="42">SUM(J44)</f>
        <v>2050.8</v>
      </c>
      <c r="K45" s="20">
        <f t="shared" ref="K45" si="43">SUM(K44)</f>
        <v>994.32</v>
      </c>
      <c r="L45" s="20">
        <f t="shared" ref="L45" si="44">SUM(L44)</f>
        <v>3045.12</v>
      </c>
      <c r="M45" s="3"/>
      <c r="N45" s="32"/>
      <c r="O45" s="33"/>
      <c r="P45" s="33"/>
      <c r="Q45" s="34"/>
    </row>
    <row r="46" s="3" customFormat="1" ht="18" customHeight="1" spans="1:12">
      <c r="A46" s="22" t="s">
        <v>93</v>
      </c>
      <c r="B46" s="17">
        <v>1</v>
      </c>
      <c r="C46" s="18" t="s">
        <v>94</v>
      </c>
      <c r="D46" s="18" t="s">
        <v>95</v>
      </c>
      <c r="E46" s="18" t="s">
        <v>17</v>
      </c>
      <c r="F46" s="18" t="s">
        <v>18</v>
      </c>
      <c r="G46" s="17">
        <v>6</v>
      </c>
      <c r="H46" s="20">
        <v>7528.14</v>
      </c>
      <c r="I46" s="20">
        <v>235.26</v>
      </c>
      <c r="J46" s="20">
        <f t="shared" si="1"/>
        <v>7763.4</v>
      </c>
      <c r="K46" s="20">
        <v>3764.1</v>
      </c>
      <c r="L46" s="20">
        <f t="shared" si="2"/>
        <v>11527.5</v>
      </c>
    </row>
    <row r="47" s="3" customFormat="1" ht="18" customHeight="1" spans="1:12">
      <c r="A47" s="24"/>
      <c r="B47" s="17">
        <v>2</v>
      </c>
      <c r="C47" s="18" t="s">
        <v>96</v>
      </c>
      <c r="D47" s="18" t="s">
        <v>97</v>
      </c>
      <c r="E47" s="18" t="s">
        <v>17</v>
      </c>
      <c r="F47" s="18" t="s">
        <v>18</v>
      </c>
      <c r="G47" s="17">
        <v>6</v>
      </c>
      <c r="H47" s="20">
        <v>7048.44</v>
      </c>
      <c r="I47" s="20">
        <v>220.26</v>
      </c>
      <c r="J47" s="20">
        <f t="shared" si="1"/>
        <v>7268.7</v>
      </c>
      <c r="K47" s="20">
        <v>3524.22</v>
      </c>
      <c r="L47" s="20">
        <f t="shared" si="2"/>
        <v>10792.92</v>
      </c>
    </row>
    <row r="48" s="4" customFormat="1" ht="24.95" customHeight="1" spans="1:17">
      <c r="A48" s="17" t="s">
        <v>19</v>
      </c>
      <c r="B48" s="17" t="s">
        <v>98</v>
      </c>
      <c r="C48" s="17"/>
      <c r="D48" s="17"/>
      <c r="E48" s="17"/>
      <c r="F48" s="17"/>
      <c r="G48" s="19"/>
      <c r="H48" s="20">
        <f>SUM(H46:H47)</f>
        <v>14576.58</v>
      </c>
      <c r="I48" s="20">
        <f t="shared" ref="I48:L48" si="45">SUM(I46:I47)</f>
        <v>455.52</v>
      </c>
      <c r="J48" s="20">
        <f t="shared" si="45"/>
        <v>15032.1</v>
      </c>
      <c r="K48" s="20">
        <f t="shared" si="45"/>
        <v>7288.32</v>
      </c>
      <c r="L48" s="20">
        <f t="shared" si="45"/>
        <v>22320.42</v>
      </c>
      <c r="M48" s="3"/>
      <c r="N48" s="32"/>
      <c r="O48" s="33"/>
      <c r="P48" s="33"/>
      <c r="Q48" s="34"/>
    </row>
    <row r="49" s="3" customFormat="1" ht="18" customHeight="1" spans="1:12">
      <c r="A49" s="22" t="s">
        <v>99</v>
      </c>
      <c r="B49" s="17">
        <v>1</v>
      </c>
      <c r="C49" s="18" t="s">
        <v>100</v>
      </c>
      <c r="D49" s="18" t="s">
        <v>101</v>
      </c>
      <c r="E49" s="18" t="s">
        <v>18</v>
      </c>
      <c r="F49" s="18" t="s">
        <v>18</v>
      </c>
      <c r="G49" s="17">
        <v>1</v>
      </c>
      <c r="H49" s="20">
        <v>662.88</v>
      </c>
      <c r="I49" s="20">
        <v>331.44</v>
      </c>
      <c r="J49" s="20">
        <f t="shared" si="1"/>
        <v>994.32</v>
      </c>
      <c r="K49" s="20">
        <v>20.72</v>
      </c>
      <c r="L49" s="20">
        <f t="shared" si="2"/>
        <v>1015.04</v>
      </c>
    </row>
    <row r="50" s="3" customFormat="1" ht="18" customHeight="1" spans="1:12">
      <c r="A50" s="23"/>
      <c r="B50" s="17">
        <v>2</v>
      </c>
      <c r="C50" s="18" t="s">
        <v>102</v>
      </c>
      <c r="D50" s="18" t="s">
        <v>103</v>
      </c>
      <c r="E50" s="18">
        <v>202501</v>
      </c>
      <c r="F50" s="18" t="s">
        <v>18</v>
      </c>
      <c r="G50" s="17">
        <v>6</v>
      </c>
      <c r="H50" s="20">
        <v>3891.48</v>
      </c>
      <c r="I50" s="20">
        <v>121.62</v>
      </c>
      <c r="J50" s="20">
        <f t="shared" si="1"/>
        <v>4013.1</v>
      </c>
      <c r="K50" s="20">
        <v>1945.74</v>
      </c>
      <c r="L50" s="20">
        <f t="shared" si="2"/>
        <v>5958.84</v>
      </c>
    </row>
    <row r="51" s="3" customFormat="1" ht="18" customHeight="1" spans="1:12">
      <c r="A51" s="23"/>
      <c r="B51" s="17">
        <v>3</v>
      </c>
      <c r="C51" s="18" t="s">
        <v>104</v>
      </c>
      <c r="D51" s="18" t="s">
        <v>105</v>
      </c>
      <c r="E51" s="18">
        <v>202501</v>
      </c>
      <c r="F51" s="18" t="s">
        <v>18</v>
      </c>
      <c r="G51" s="17">
        <v>6</v>
      </c>
      <c r="H51" s="20">
        <v>3977.28</v>
      </c>
      <c r="I51" s="20">
        <v>124.32</v>
      </c>
      <c r="J51" s="20">
        <f t="shared" si="1"/>
        <v>4101.6</v>
      </c>
      <c r="K51" s="20">
        <v>1988.64</v>
      </c>
      <c r="L51" s="20">
        <f t="shared" si="2"/>
        <v>6090.24</v>
      </c>
    </row>
    <row r="52" s="3" customFormat="1" ht="18" customHeight="1" spans="1:12">
      <c r="A52" s="23"/>
      <c r="B52" s="17">
        <v>4</v>
      </c>
      <c r="C52" s="18" t="s">
        <v>106</v>
      </c>
      <c r="D52" s="18" t="s">
        <v>107</v>
      </c>
      <c r="E52" s="18">
        <v>202501</v>
      </c>
      <c r="F52" s="18" t="s">
        <v>18</v>
      </c>
      <c r="G52" s="17">
        <v>6</v>
      </c>
      <c r="H52" s="20">
        <v>3977.28</v>
      </c>
      <c r="I52" s="20">
        <v>124.32</v>
      </c>
      <c r="J52" s="20">
        <f t="shared" si="1"/>
        <v>4101.6</v>
      </c>
      <c r="K52" s="20">
        <v>1988.64</v>
      </c>
      <c r="L52" s="20">
        <f t="shared" si="2"/>
        <v>6090.24</v>
      </c>
    </row>
    <row r="53" s="3" customFormat="1" ht="18" customHeight="1" spans="1:12">
      <c r="A53" s="24"/>
      <c r="B53" s="17">
        <v>5</v>
      </c>
      <c r="C53" s="18" t="s">
        <v>108</v>
      </c>
      <c r="D53" s="18" t="s">
        <v>109</v>
      </c>
      <c r="E53" s="18">
        <v>202501</v>
      </c>
      <c r="F53" s="18" t="s">
        <v>18</v>
      </c>
      <c r="G53" s="17">
        <v>6</v>
      </c>
      <c r="H53" s="20">
        <v>3977.28</v>
      </c>
      <c r="I53" s="20">
        <v>124.32</v>
      </c>
      <c r="J53" s="20">
        <f t="shared" si="1"/>
        <v>4101.6</v>
      </c>
      <c r="K53" s="20">
        <v>1988.64</v>
      </c>
      <c r="L53" s="20">
        <f t="shared" si="2"/>
        <v>6090.24</v>
      </c>
    </row>
    <row r="54" s="4" customFormat="1" ht="24.95" customHeight="1" spans="1:17">
      <c r="A54" s="17" t="s">
        <v>19</v>
      </c>
      <c r="B54" s="17" t="s">
        <v>110</v>
      </c>
      <c r="C54" s="17"/>
      <c r="D54" s="17"/>
      <c r="E54" s="17"/>
      <c r="F54" s="17"/>
      <c r="G54" s="19"/>
      <c r="H54" s="20">
        <f>SUM(H49:H53)</f>
        <v>16486.2</v>
      </c>
      <c r="I54" s="20">
        <f t="shared" ref="I54:L54" si="46">SUM(I49:I53)</f>
        <v>826.02</v>
      </c>
      <c r="J54" s="20">
        <f t="shared" si="46"/>
        <v>17312.22</v>
      </c>
      <c r="K54" s="20">
        <f t="shared" si="46"/>
        <v>7932.38</v>
      </c>
      <c r="L54" s="20">
        <f t="shared" si="46"/>
        <v>25244.6</v>
      </c>
      <c r="M54" s="3"/>
      <c r="N54" s="32"/>
      <c r="O54" s="33"/>
      <c r="P54" s="33"/>
      <c r="Q54" s="34"/>
    </row>
    <row r="55" s="3" customFormat="1" ht="24.95" customHeight="1" spans="1:12">
      <c r="A55" s="16" t="s">
        <v>111</v>
      </c>
      <c r="B55" s="17">
        <v>1</v>
      </c>
      <c r="C55" s="18" t="s">
        <v>112</v>
      </c>
      <c r="D55" s="18" t="s">
        <v>113</v>
      </c>
      <c r="E55" s="18" t="s">
        <v>24</v>
      </c>
      <c r="F55" s="18" t="s">
        <v>18</v>
      </c>
      <c r="G55" s="17">
        <v>2</v>
      </c>
      <c r="H55" s="20">
        <v>1325.76</v>
      </c>
      <c r="I55" s="20">
        <v>41.44</v>
      </c>
      <c r="J55" s="20">
        <f t="shared" si="1"/>
        <v>1367.2</v>
      </c>
      <c r="K55" s="20">
        <v>662.88</v>
      </c>
      <c r="L55" s="20">
        <f t="shared" si="2"/>
        <v>2030.08</v>
      </c>
    </row>
    <row r="56" s="4" customFormat="1" ht="24.95" customHeight="1" spans="1:17">
      <c r="A56" s="17" t="s">
        <v>19</v>
      </c>
      <c r="B56" s="17" t="s">
        <v>20</v>
      </c>
      <c r="C56" s="17"/>
      <c r="D56" s="17"/>
      <c r="E56" s="17"/>
      <c r="F56" s="17"/>
      <c r="G56" s="19"/>
      <c r="H56" s="20">
        <f>SUM(H55)</f>
        <v>1325.76</v>
      </c>
      <c r="I56" s="20">
        <f t="shared" ref="I56" si="47">SUM(I55)</f>
        <v>41.44</v>
      </c>
      <c r="J56" s="20">
        <f t="shared" ref="J56" si="48">SUM(J55)</f>
        <v>1367.2</v>
      </c>
      <c r="K56" s="20">
        <f t="shared" ref="K56" si="49">SUM(K55)</f>
        <v>662.88</v>
      </c>
      <c r="L56" s="20">
        <f t="shared" ref="L56" si="50">SUM(L55)</f>
        <v>2030.08</v>
      </c>
      <c r="M56" s="3"/>
      <c r="N56" s="32"/>
      <c r="O56" s="33"/>
      <c r="P56" s="33"/>
      <c r="Q56" s="34"/>
    </row>
    <row r="57" s="3" customFormat="1" ht="18" customHeight="1" spans="1:12">
      <c r="A57" s="22" t="s">
        <v>114</v>
      </c>
      <c r="B57" s="17">
        <v>1</v>
      </c>
      <c r="C57" s="18" t="s">
        <v>115</v>
      </c>
      <c r="D57" s="18" t="s">
        <v>116</v>
      </c>
      <c r="E57" s="18" t="s">
        <v>18</v>
      </c>
      <c r="F57" s="18" t="s">
        <v>18</v>
      </c>
      <c r="G57" s="17">
        <v>1</v>
      </c>
      <c r="H57" s="20">
        <v>662.88</v>
      </c>
      <c r="I57" s="20">
        <v>20.72</v>
      </c>
      <c r="J57" s="20">
        <f t="shared" si="1"/>
        <v>683.6</v>
      </c>
      <c r="K57" s="20">
        <v>331.44</v>
      </c>
      <c r="L57" s="20">
        <f t="shared" si="2"/>
        <v>1015.04</v>
      </c>
    </row>
    <row r="58" s="3" customFormat="1" ht="18" customHeight="1" spans="1:12">
      <c r="A58" s="24"/>
      <c r="B58" s="17">
        <v>2</v>
      </c>
      <c r="C58" s="18" t="s">
        <v>117</v>
      </c>
      <c r="D58" s="18" t="s">
        <v>118</v>
      </c>
      <c r="E58" s="18" t="s">
        <v>17</v>
      </c>
      <c r="F58" s="18" t="s">
        <v>30</v>
      </c>
      <c r="G58" s="17">
        <v>4</v>
      </c>
      <c r="H58" s="20">
        <v>2651.52</v>
      </c>
      <c r="I58" s="20">
        <v>82.88</v>
      </c>
      <c r="J58" s="20">
        <f t="shared" si="1"/>
        <v>2734.4</v>
      </c>
      <c r="K58" s="20">
        <v>1325.76</v>
      </c>
      <c r="L58" s="20">
        <f t="shared" si="2"/>
        <v>4060.16</v>
      </c>
    </row>
    <row r="59" s="4" customFormat="1" ht="24.95" customHeight="1" spans="1:17">
      <c r="A59" s="17" t="s">
        <v>19</v>
      </c>
      <c r="B59" s="17" t="s">
        <v>98</v>
      </c>
      <c r="C59" s="17"/>
      <c r="D59" s="17"/>
      <c r="E59" s="17"/>
      <c r="F59" s="17"/>
      <c r="G59" s="19"/>
      <c r="H59" s="20">
        <f>SUM(H57:H58)</f>
        <v>3314.4</v>
      </c>
      <c r="I59" s="20">
        <f t="shared" ref="I59" si="51">SUM(I57:I58)</f>
        <v>103.6</v>
      </c>
      <c r="J59" s="20">
        <f t="shared" ref="J59" si="52">SUM(J57:J58)</f>
        <v>3418</v>
      </c>
      <c r="K59" s="20">
        <f t="shared" ref="K59" si="53">SUM(K57:K58)</f>
        <v>1657.2</v>
      </c>
      <c r="L59" s="20">
        <f t="shared" ref="L59" si="54">SUM(L57:L58)</f>
        <v>5075.2</v>
      </c>
      <c r="M59" s="3"/>
      <c r="N59" s="32"/>
      <c r="O59" s="33"/>
      <c r="P59" s="33"/>
      <c r="Q59" s="34"/>
    </row>
    <row r="60" s="3" customFormat="1" ht="24.95" customHeight="1" spans="1:12">
      <c r="A60" s="16" t="s">
        <v>119</v>
      </c>
      <c r="B60" s="17">
        <v>1</v>
      </c>
      <c r="C60" s="18" t="s">
        <v>120</v>
      </c>
      <c r="D60" s="18" t="s">
        <v>121</v>
      </c>
      <c r="E60" s="18" t="s">
        <v>17</v>
      </c>
      <c r="F60" s="18" t="s">
        <v>18</v>
      </c>
      <c r="G60" s="17">
        <v>6</v>
      </c>
      <c r="H60" s="20">
        <v>3891.48</v>
      </c>
      <c r="I60" s="20">
        <v>121.62</v>
      </c>
      <c r="J60" s="20">
        <f t="shared" si="1"/>
        <v>4013.1</v>
      </c>
      <c r="K60" s="20">
        <v>1945.74</v>
      </c>
      <c r="L60" s="20">
        <f t="shared" si="2"/>
        <v>5958.84</v>
      </c>
    </row>
    <row r="61" s="4" customFormat="1" ht="24.95" customHeight="1" spans="1:17">
      <c r="A61" s="17" t="s">
        <v>19</v>
      </c>
      <c r="B61" s="17" t="s">
        <v>20</v>
      </c>
      <c r="C61" s="17"/>
      <c r="D61" s="17"/>
      <c r="E61" s="17"/>
      <c r="F61" s="17"/>
      <c r="G61" s="19"/>
      <c r="H61" s="20">
        <f>SUM(H60)</f>
        <v>3891.48</v>
      </c>
      <c r="I61" s="20">
        <f t="shared" ref="I61" si="55">SUM(I60)</f>
        <v>121.62</v>
      </c>
      <c r="J61" s="20">
        <f t="shared" ref="J61" si="56">SUM(J60)</f>
        <v>4013.1</v>
      </c>
      <c r="K61" s="20">
        <f t="shared" ref="K61" si="57">SUM(K60)</f>
        <v>1945.74</v>
      </c>
      <c r="L61" s="20">
        <f t="shared" ref="L61" si="58">SUM(L60)</f>
        <v>5958.84</v>
      </c>
      <c r="M61" s="3"/>
      <c r="N61" s="32"/>
      <c r="O61" s="33"/>
      <c r="P61" s="33"/>
      <c r="Q61" s="34"/>
    </row>
    <row r="62" s="3" customFormat="1" ht="24.95" customHeight="1" spans="1:12">
      <c r="A62" s="22" t="s">
        <v>122</v>
      </c>
      <c r="B62" s="17">
        <v>1</v>
      </c>
      <c r="C62" s="18" t="s">
        <v>123</v>
      </c>
      <c r="D62" s="18" t="s">
        <v>124</v>
      </c>
      <c r="E62" s="18" t="s">
        <v>17</v>
      </c>
      <c r="F62" s="18" t="s">
        <v>18</v>
      </c>
      <c r="G62" s="17">
        <v>6</v>
      </c>
      <c r="H62" s="20">
        <v>3977.28</v>
      </c>
      <c r="I62" s="20">
        <v>124.32</v>
      </c>
      <c r="J62" s="20">
        <f t="shared" si="1"/>
        <v>4101.6</v>
      </c>
      <c r="K62" s="20">
        <v>1988.64</v>
      </c>
      <c r="L62" s="20">
        <f t="shared" si="2"/>
        <v>6090.24</v>
      </c>
    </row>
    <row r="63" s="3" customFormat="1" ht="24.95" customHeight="1" spans="1:12">
      <c r="A63" s="24"/>
      <c r="B63" s="17">
        <v>2</v>
      </c>
      <c r="C63" s="18" t="s">
        <v>125</v>
      </c>
      <c r="D63" s="18" t="s">
        <v>126</v>
      </c>
      <c r="E63" s="18" t="s">
        <v>18</v>
      </c>
      <c r="F63" s="18" t="s">
        <v>18</v>
      </c>
      <c r="G63" s="17">
        <v>1</v>
      </c>
      <c r="H63" s="20">
        <v>662.88</v>
      </c>
      <c r="I63" s="20">
        <v>20.72</v>
      </c>
      <c r="J63" s="20">
        <f t="shared" si="1"/>
        <v>683.6</v>
      </c>
      <c r="K63" s="20">
        <v>331.44</v>
      </c>
      <c r="L63" s="20">
        <f t="shared" si="2"/>
        <v>1015.04</v>
      </c>
    </row>
    <row r="64" s="4" customFormat="1" ht="24.95" customHeight="1" spans="1:17">
      <c r="A64" s="17" t="s">
        <v>19</v>
      </c>
      <c r="B64" s="17" t="s">
        <v>98</v>
      </c>
      <c r="C64" s="17"/>
      <c r="D64" s="17"/>
      <c r="E64" s="17"/>
      <c r="F64" s="17"/>
      <c r="G64" s="19"/>
      <c r="H64" s="20">
        <f>SUM(H62:H63)</f>
        <v>4640.16</v>
      </c>
      <c r="I64" s="20">
        <f>SUM(I62:I63)</f>
        <v>145.04</v>
      </c>
      <c r="J64" s="20">
        <f>SUM(J62:J63)</f>
        <v>4785.2</v>
      </c>
      <c r="K64" s="20">
        <f>SUM(K62:K63)</f>
        <v>2320.08</v>
      </c>
      <c r="L64" s="20">
        <f>SUM(L62:L63)</f>
        <v>7105.28</v>
      </c>
      <c r="M64" s="3"/>
      <c r="N64" s="32"/>
      <c r="O64" s="33"/>
      <c r="P64" s="33"/>
      <c r="Q64" s="34"/>
    </row>
    <row r="65" s="3" customFormat="1" ht="18" customHeight="1" spans="1:12">
      <c r="A65" s="22" t="s">
        <v>127</v>
      </c>
      <c r="B65" s="17">
        <v>1</v>
      </c>
      <c r="C65" s="18" t="s">
        <v>128</v>
      </c>
      <c r="D65" s="18" t="s">
        <v>129</v>
      </c>
      <c r="E65" s="18" t="s">
        <v>17</v>
      </c>
      <c r="F65" s="18" t="s">
        <v>18</v>
      </c>
      <c r="G65" s="17">
        <v>6</v>
      </c>
      <c r="H65" s="20">
        <v>3977.28</v>
      </c>
      <c r="I65" s="20">
        <v>124.32</v>
      </c>
      <c r="J65" s="20">
        <f t="shared" si="1"/>
        <v>4101.6</v>
      </c>
      <c r="K65" s="20">
        <v>1988.64</v>
      </c>
      <c r="L65" s="20">
        <f t="shared" si="2"/>
        <v>6090.24</v>
      </c>
    </row>
    <row r="66" s="3" customFormat="1" ht="18" customHeight="1" spans="1:12">
      <c r="A66" s="24"/>
      <c r="B66" s="17">
        <v>2</v>
      </c>
      <c r="C66" s="18" t="s">
        <v>130</v>
      </c>
      <c r="D66" s="18" t="s">
        <v>131</v>
      </c>
      <c r="E66" s="18" t="s">
        <v>17</v>
      </c>
      <c r="F66" s="18" t="s">
        <v>18</v>
      </c>
      <c r="G66" s="17">
        <v>6</v>
      </c>
      <c r="H66" s="20">
        <v>3977.28</v>
      </c>
      <c r="I66" s="20">
        <v>124.32</v>
      </c>
      <c r="J66" s="20">
        <f t="shared" si="1"/>
        <v>4101.6</v>
      </c>
      <c r="K66" s="20">
        <v>1988.64</v>
      </c>
      <c r="L66" s="20">
        <f t="shared" si="2"/>
        <v>6090.24</v>
      </c>
    </row>
    <row r="67" s="4" customFormat="1" ht="24.95" customHeight="1" spans="1:17">
      <c r="A67" s="17" t="s">
        <v>19</v>
      </c>
      <c r="B67" s="17" t="s">
        <v>98</v>
      </c>
      <c r="C67" s="17"/>
      <c r="D67" s="17"/>
      <c r="E67" s="17"/>
      <c r="F67" s="17"/>
      <c r="G67" s="19"/>
      <c r="H67" s="20">
        <f>SUM(H65:H66)</f>
        <v>7954.56</v>
      </c>
      <c r="I67" s="20">
        <f t="shared" ref="I67" si="59">SUM(I65:I66)</f>
        <v>248.64</v>
      </c>
      <c r="J67" s="20">
        <f t="shared" ref="J67" si="60">SUM(J65:J66)</f>
        <v>8203.2</v>
      </c>
      <c r="K67" s="20">
        <f t="shared" ref="K67" si="61">SUM(K65:K66)</f>
        <v>3977.28</v>
      </c>
      <c r="L67" s="20">
        <f t="shared" ref="L67" si="62">SUM(L65:L66)</f>
        <v>12180.48</v>
      </c>
      <c r="M67" s="3"/>
      <c r="N67" s="32"/>
      <c r="O67" s="33"/>
      <c r="P67" s="33"/>
      <c r="Q67" s="34"/>
    </row>
    <row r="68" s="3" customFormat="1" ht="18" customHeight="1" spans="1:12">
      <c r="A68" s="22" t="s">
        <v>132</v>
      </c>
      <c r="B68" s="17">
        <v>1</v>
      </c>
      <c r="C68" s="18" t="s">
        <v>133</v>
      </c>
      <c r="D68" s="18" t="s">
        <v>134</v>
      </c>
      <c r="E68" s="18" t="s">
        <v>18</v>
      </c>
      <c r="F68" s="18" t="s">
        <v>18</v>
      </c>
      <c r="G68" s="17">
        <v>1</v>
      </c>
      <c r="H68" s="20">
        <v>662.88</v>
      </c>
      <c r="I68" s="20">
        <v>20.72</v>
      </c>
      <c r="J68" s="20">
        <f t="shared" si="1"/>
        <v>683.6</v>
      </c>
      <c r="K68" s="20">
        <v>331.44</v>
      </c>
      <c r="L68" s="20">
        <f t="shared" si="2"/>
        <v>1015.04</v>
      </c>
    </row>
    <row r="69" s="3" customFormat="1" ht="18" customHeight="1" spans="1:12">
      <c r="A69" s="24"/>
      <c r="B69" s="17">
        <v>2</v>
      </c>
      <c r="C69" s="18" t="s">
        <v>135</v>
      </c>
      <c r="D69" s="18" t="s">
        <v>136</v>
      </c>
      <c r="E69" s="18" t="s">
        <v>69</v>
      </c>
      <c r="F69" s="18" t="s">
        <v>18</v>
      </c>
      <c r="G69" s="17">
        <v>5</v>
      </c>
      <c r="H69" s="20">
        <v>3314.4</v>
      </c>
      <c r="I69" s="20">
        <v>103.6</v>
      </c>
      <c r="J69" s="20">
        <f t="shared" si="1"/>
        <v>3418</v>
      </c>
      <c r="K69" s="20">
        <v>1657.2</v>
      </c>
      <c r="L69" s="20">
        <f t="shared" si="2"/>
        <v>5075.2</v>
      </c>
    </row>
    <row r="70" s="4" customFormat="1" ht="24.95" customHeight="1" spans="1:17">
      <c r="A70" s="17" t="s">
        <v>19</v>
      </c>
      <c r="B70" s="17" t="s">
        <v>98</v>
      </c>
      <c r="C70" s="17"/>
      <c r="D70" s="17"/>
      <c r="E70" s="17"/>
      <c r="F70" s="17"/>
      <c r="G70" s="19"/>
      <c r="H70" s="20">
        <f>SUM(H68:H69)</f>
        <v>3977.28</v>
      </c>
      <c r="I70" s="20">
        <f t="shared" ref="I70" si="63">SUM(I68:I69)</f>
        <v>124.32</v>
      </c>
      <c r="J70" s="20">
        <f t="shared" ref="J70" si="64">SUM(J68:J69)</f>
        <v>4101.6</v>
      </c>
      <c r="K70" s="20">
        <f t="shared" ref="K70" si="65">SUM(K68:K69)</f>
        <v>1988.64</v>
      </c>
      <c r="L70" s="20">
        <f t="shared" ref="L70" si="66">SUM(L68:L69)</f>
        <v>6090.24</v>
      </c>
      <c r="M70" s="3"/>
      <c r="N70" s="32"/>
      <c r="O70" s="33"/>
      <c r="P70" s="33"/>
      <c r="Q70" s="34"/>
    </row>
    <row r="71" s="3" customFormat="1" ht="18" customHeight="1" spans="1:12">
      <c r="A71" s="22" t="s">
        <v>137</v>
      </c>
      <c r="B71" s="17">
        <v>1</v>
      </c>
      <c r="C71" s="18" t="s">
        <v>138</v>
      </c>
      <c r="D71" s="18" t="s">
        <v>139</v>
      </c>
      <c r="E71" s="18" t="s">
        <v>17</v>
      </c>
      <c r="F71" s="18" t="s">
        <v>18</v>
      </c>
      <c r="G71" s="17">
        <v>6</v>
      </c>
      <c r="H71" s="20">
        <v>3977.28</v>
      </c>
      <c r="I71" s="20">
        <v>124.32</v>
      </c>
      <c r="J71" s="20">
        <f t="shared" si="1"/>
        <v>4101.6</v>
      </c>
      <c r="K71" s="20">
        <v>1988.64</v>
      </c>
      <c r="L71" s="20">
        <f t="shared" si="2"/>
        <v>6090.24</v>
      </c>
    </row>
    <row r="72" s="3" customFormat="1" ht="18" customHeight="1" spans="1:12">
      <c r="A72" s="24"/>
      <c r="B72" s="17">
        <v>2</v>
      </c>
      <c r="C72" s="18" t="s">
        <v>140</v>
      </c>
      <c r="D72" s="18" t="s">
        <v>141</v>
      </c>
      <c r="E72" s="18">
        <v>202501</v>
      </c>
      <c r="F72" s="18">
        <v>202506</v>
      </c>
      <c r="G72" s="17">
        <v>6</v>
      </c>
      <c r="H72" s="20">
        <v>3977.28</v>
      </c>
      <c r="I72" s="20">
        <v>124.32</v>
      </c>
      <c r="J72" s="20">
        <f t="shared" si="1"/>
        <v>4101.6</v>
      </c>
      <c r="K72" s="20">
        <v>1988.64</v>
      </c>
      <c r="L72" s="20">
        <f t="shared" si="2"/>
        <v>6090.24</v>
      </c>
    </row>
    <row r="73" s="4" customFormat="1" ht="24.95" customHeight="1" spans="1:17">
      <c r="A73" s="17" t="s">
        <v>19</v>
      </c>
      <c r="B73" s="17" t="s">
        <v>98</v>
      </c>
      <c r="C73" s="17"/>
      <c r="D73" s="17"/>
      <c r="E73" s="17"/>
      <c r="F73" s="17"/>
      <c r="G73" s="19"/>
      <c r="H73" s="20">
        <f>SUM(H71:H72)</f>
        <v>7954.56</v>
      </c>
      <c r="I73" s="20">
        <f t="shared" ref="I73" si="67">SUM(I71:I72)</f>
        <v>248.64</v>
      </c>
      <c r="J73" s="20">
        <f t="shared" ref="J73" si="68">SUM(J71:J72)</f>
        <v>8203.2</v>
      </c>
      <c r="K73" s="20">
        <f t="shared" ref="K73" si="69">SUM(K71:K72)</f>
        <v>3977.28</v>
      </c>
      <c r="L73" s="20">
        <f t="shared" ref="L73" si="70">SUM(L71:L72)</f>
        <v>12180.48</v>
      </c>
      <c r="M73" s="3"/>
      <c r="N73" s="32"/>
      <c r="O73" s="33"/>
      <c r="P73" s="33"/>
      <c r="Q73" s="34"/>
    </row>
    <row r="74" s="3" customFormat="1" ht="18" customHeight="1" spans="1:12">
      <c r="A74" s="22" t="s">
        <v>142</v>
      </c>
      <c r="B74" s="17">
        <v>1</v>
      </c>
      <c r="C74" s="18" t="s">
        <v>143</v>
      </c>
      <c r="D74" s="18" t="s">
        <v>144</v>
      </c>
      <c r="E74" s="18">
        <v>202501</v>
      </c>
      <c r="F74" s="18">
        <v>202501</v>
      </c>
      <c r="G74" s="17">
        <v>1</v>
      </c>
      <c r="H74" s="20">
        <v>648.58</v>
      </c>
      <c r="I74" s="20">
        <v>20.27</v>
      </c>
      <c r="J74" s="20">
        <f t="shared" si="1"/>
        <v>668.85</v>
      </c>
      <c r="K74" s="20">
        <v>324.29</v>
      </c>
      <c r="L74" s="20">
        <f t="shared" si="2"/>
        <v>993.14</v>
      </c>
    </row>
    <row r="75" s="3" customFormat="1" ht="18" customHeight="1" spans="1:12">
      <c r="A75" s="23"/>
      <c r="B75" s="17">
        <v>2</v>
      </c>
      <c r="C75" s="18" t="s">
        <v>145</v>
      </c>
      <c r="D75" s="18" t="s">
        <v>146</v>
      </c>
      <c r="E75" s="18">
        <v>202501</v>
      </c>
      <c r="F75" s="18">
        <v>202506</v>
      </c>
      <c r="G75" s="17">
        <v>6</v>
      </c>
      <c r="H75" s="20">
        <v>3891.48</v>
      </c>
      <c r="I75" s="20">
        <v>121.62</v>
      </c>
      <c r="J75" s="20">
        <f t="shared" si="1"/>
        <v>4013.1</v>
      </c>
      <c r="K75" s="20">
        <v>1945.74</v>
      </c>
      <c r="L75" s="20">
        <f t="shared" si="2"/>
        <v>5958.84</v>
      </c>
    </row>
    <row r="76" s="3" customFormat="1" ht="18" customHeight="1" spans="1:12">
      <c r="A76" s="24"/>
      <c r="B76" s="17">
        <v>3</v>
      </c>
      <c r="C76" s="18" t="s">
        <v>147</v>
      </c>
      <c r="D76" s="18" t="s">
        <v>148</v>
      </c>
      <c r="E76" s="18" t="s">
        <v>17</v>
      </c>
      <c r="F76" s="18" t="s">
        <v>18</v>
      </c>
      <c r="G76" s="17">
        <v>6</v>
      </c>
      <c r="H76" s="20">
        <v>3977.28</v>
      </c>
      <c r="I76" s="20">
        <v>124.32</v>
      </c>
      <c r="J76" s="20">
        <f t="shared" si="1"/>
        <v>4101.6</v>
      </c>
      <c r="K76" s="20">
        <v>1988.64</v>
      </c>
      <c r="L76" s="20">
        <f t="shared" si="2"/>
        <v>6090.24</v>
      </c>
    </row>
    <row r="77" s="4" customFormat="1" ht="24.95" customHeight="1" spans="1:17">
      <c r="A77" s="17" t="s">
        <v>19</v>
      </c>
      <c r="B77" s="17" t="s">
        <v>53</v>
      </c>
      <c r="C77" s="17"/>
      <c r="D77" s="17"/>
      <c r="E77" s="17"/>
      <c r="F77" s="17"/>
      <c r="G77" s="19"/>
      <c r="H77" s="20">
        <f>SUM(H74:H76)</f>
        <v>8517.34</v>
      </c>
      <c r="I77" s="20">
        <f t="shared" ref="I77" si="71">SUM(I74:I76)</f>
        <v>266.21</v>
      </c>
      <c r="J77" s="20">
        <f t="shared" ref="J77" si="72">SUM(J74:J76)</f>
        <v>8783.55</v>
      </c>
      <c r="K77" s="20">
        <f t="shared" ref="K77" si="73">SUM(K74:K76)</f>
        <v>4258.67</v>
      </c>
      <c r="L77" s="20">
        <f t="shared" ref="L77" si="74">SUM(L74:L76)</f>
        <v>13042.22</v>
      </c>
      <c r="M77" s="3"/>
      <c r="N77" s="32"/>
      <c r="O77" s="33"/>
      <c r="P77" s="33"/>
      <c r="Q77" s="34"/>
    </row>
    <row r="78" s="3" customFormat="1" ht="24.95" customHeight="1" spans="1:12">
      <c r="A78" s="16" t="s">
        <v>149</v>
      </c>
      <c r="B78" s="17">
        <v>1</v>
      </c>
      <c r="C78" s="18" t="s">
        <v>150</v>
      </c>
      <c r="D78" s="18" t="s">
        <v>151</v>
      </c>
      <c r="E78" s="18" t="s">
        <v>33</v>
      </c>
      <c r="F78" s="18" t="s">
        <v>18</v>
      </c>
      <c r="G78" s="17">
        <v>4</v>
      </c>
      <c r="H78" s="20">
        <v>2651.52</v>
      </c>
      <c r="I78" s="20">
        <v>82.88</v>
      </c>
      <c r="J78" s="20">
        <f t="shared" si="1"/>
        <v>2734.4</v>
      </c>
      <c r="K78" s="20">
        <v>1325.76</v>
      </c>
      <c r="L78" s="20">
        <f t="shared" si="2"/>
        <v>4060.16</v>
      </c>
    </row>
    <row r="79" s="4" customFormat="1" ht="24.95" customHeight="1" spans="1:17">
      <c r="A79" s="17" t="s">
        <v>19</v>
      </c>
      <c r="B79" s="17" t="s">
        <v>20</v>
      </c>
      <c r="C79" s="17"/>
      <c r="D79" s="17"/>
      <c r="E79" s="17"/>
      <c r="F79" s="17"/>
      <c r="G79" s="19"/>
      <c r="H79" s="20">
        <f>SUM(H78)</f>
        <v>2651.52</v>
      </c>
      <c r="I79" s="20">
        <f t="shared" ref="I79" si="75">SUM(I78)</f>
        <v>82.88</v>
      </c>
      <c r="J79" s="20">
        <f t="shared" ref="J79" si="76">SUM(J78)</f>
        <v>2734.4</v>
      </c>
      <c r="K79" s="20">
        <f t="shared" ref="K79" si="77">SUM(K78)</f>
        <v>1325.76</v>
      </c>
      <c r="L79" s="20">
        <f t="shared" ref="L79" si="78">SUM(L78)</f>
        <v>4060.16</v>
      </c>
      <c r="M79" s="3"/>
      <c r="N79" s="32"/>
      <c r="O79" s="33"/>
      <c r="P79" s="33"/>
      <c r="Q79" s="34"/>
    </row>
    <row r="80" s="3" customFormat="1" ht="24.95" customHeight="1" spans="1:12">
      <c r="A80" s="16" t="s">
        <v>152</v>
      </c>
      <c r="B80" s="17">
        <v>1</v>
      </c>
      <c r="C80" s="18" t="s">
        <v>153</v>
      </c>
      <c r="D80" s="18" t="s">
        <v>154</v>
      </c>
      <c r="E80" s="18" t="s">
        <v>17</v>
      </c>
      <c r="F80" s="18" t="s">
        <v>18</v>
      </c>
      <c r="G80" s="17">
        <v>6</v>
      </c>
      <c r="H80" s="20">
        <v>3977.28</v>
      </c>
      <c r="I80" s="20">
        <v>124.32</v>
      </c>
      <c r="J80" s="20">
        <f t="shared" si="1"/>
        <v>4101.6</v>
      </c>
      <c r="K80" s="20">
        <v>1988.64</v>
      </c>
      <c r="L80" s="20">
        <f t="shared" si="2"/>
        <v>6090.24</v>
      </c>
    </row>
    <row r="81" s="4" customFormat="1" ht="24.95" customHeight="1" spans="1:17">
      <c r="A81" s="17" t="s">
        <v>19</v>
      </c>
      <c r="B81" s="17" t="s">
        <v>20</v>
      </c>
      <c r="C81" s="17"/>
      <c r="D81" s="17"/>
      <c r="E81" s="17"/>
      <c r="F81" s="17"/>
      <c r="G81" s="19"/>
      <c r="H81" s="20">
        <f>SUM(H80)</f>
        <v>3977.28</v>
      </c>
      <c r="I81" s="20">
        <f t="shared" ref="I81" si="79">SUM(I80)</f>
        <v>124.32</v>
      </c>
      <c r="J81" s="20">
        <f t="shared" ref="J81" si="80">SUM(J80)</f>
        <v>4101.6</v>
      </c>
      <c r="K81" s="20">
        <f t="shared" ref="K81" si="81">SUM(K80)</f>
        <v>1988.64</v>
      </c>
      <c r="L81" s="20">
        <f t="shared" ref="L81" si="82">SUM(L80)</f>
        <v>6090.24</v>
      </c>
      <c r="M81" s="3"/>
      <c r="N81" s="32"/>
      <c r="O81" s="33"/>
      <c r="P81" s="33"/>
      <c r="Q81" s="34"/>
    </row>
    <row r="82" s="3" customFormat="1" ht="24.95" customHeight="1" spans="1:12">
      <c r="A82" s="16" t="s">
        <v>155</v>
      </c>
      <c r="B82" s="17">
        <v>1</v>
      </c>
      <c r="C82" s="18" t="s">
        <v>156</v>
      </c>
      <c r="D82" s="18" t="s">
        <v>157</v>
      </c>
      <c r="E82" s="18" t="s">
        <v>33</v>
      </c>
      <c r="F82" s="18" t="s">
        <v>18</v>
      </c>
      <c r="G82" s="17">
        <v>4</v>
      </c>
      <c r="H82" s="20">
        <v>2651.52</v>
      </c>
      <c r="I82" s="20">
        <v>82.88</v>
      </c>
      <c r="J82" s="20">
        <f t="shared" si="1"/>
        <v>2734.4</v>
      </c>
      <c r="K82" s="20">
        <v>1325.76</v>
      </c>
      <c r="L82" s="20">
        <f t="shared" si="2"/>
        <v>4060.16</v>
      </c>
    </row>
    <row r="83" s="4" customFormat="1" ht="24.95" customHeight="1" spans="1:17">
      <c r="A83" s="17" t="s">
        <v>19</v>
      </c>
      <c r="B83" s="17" t="s">
        <v>20</v>
      </c>
      <c r="C83" s="17"/>
      <c r="D83" s="17"/>
      <c r="E83" s="17"/>
      <c r="F83" s="17"/>
      <c r="G83" s="19"/>
      <c r="H83" s="20">
        <f>SUM(H82)</f>
        <v>2651.52</v>
      </c>
      <c r="I83" s="20">
        <f t="shared" ref="I83" si="83">SUM(I82)</f>
        <v>82.88</v>
      </c>
      <c r="J83" s="20">
        <f t="shared" ref="J83" si="84">SUM(J82)</f>
        <v>2734.4</v>
      </c>
      <c r="K83" s="20">
        <f t="shared" ref="K83" si="85">SUM(K82)</f>
        <v>1325.76</v>
      </c>
      <c r="L83" s="20">
        <f t="shared" ref="L83" si="86">SUM(L82)</f>
        <v>4060.16</v>
      </c>
      <c r="M83" s="3"/>
      <c r="N83" s="32"/>
      <c r="O83" s="33"/>
      <c r="P83" s="33"/>
      <c r="Q83" s="34"/>
    </row>
    <row r="84" s="3" customFormat="1" ht="18" customHeight="1" spans="1:12">
      <c r="A84" s="22" t="s">
        <v>158</v>
      </c>
      <c r="B84" s="17">
        <v>1</v>
      </c>
      <c r="C84" s="18" t="s">
        <v>159</v>
      </c>
      <c r="D84" s="18" t="s">
        <v>160</v>
      </c>
      <c r="E84" s="18" t="s">
        <v>17</v>
      </c>
      <c r="F84" s="18" t="s">
        <v>18</v>
      </c>
      <c r="G84" s="17">
        <v>6</v>
      </c>
      <c r="H84" s="20">
        <v>3977.28</v>
      </c>
      <c r="I84" s="20">
        <v>124.32</v>
      </c>
      <c r="J84" s="20">
        <f t="shared" si="1"/>
        <v>4101.6</v>
      </c>
      <c r="K84" s="20">
        <v>1988.64</v>
      </c>
      <c r="L84" s="20">
        <f t="shared" si="2"/>
        <v>6090.24</v>
      </c>
    </row>
    <row r="85" s="3" customFormat="1" ht="18" customHeight="1" spans="1:12">
      <c r="A85" s="23"/>
      <c r="B85" s="17">
        <v>2</v>
      </c>
      <c r="C85" s="18" t="s">
        <v>161</v>
      </c>
      <c r="D85" s="18" t="s">
        <v>162</v>
      </c>
      <c r="E85" s="18" t="s">
        <v>69</v>
      </c>
      <c r="F85" s="18" t="s">
        <v>18</v>
      </c>
      <c r="G85" s="17">
        <v>5</v>
      </c>
      <c r="H85" s="20">
        <v>3314.4</v>
      </c>
      <c r="I85" s="20">
        <v>103.6</v>
      </c>
      <c r="J85" s="20">
        <f t="shared" si="1"/>
        <v>3418</v>
      </c>
      <c r="K85" s="20">
        <v>1657.2</v>
      </c>
      <c r="L85" s="20">
        <f t="shared" si="2"/>
        <v>5075.2</v>
      </c>
    </row>
    <row r="86" s="3" customFormat="1" ht="18" customHeight="1" spans="1:12">
      <c r="A86" s="24"/>
      <c r="B86" s="17">
        <v>3</v>
      </c>
      <c r="C86" s="18" t="s">
        <v>163</v>
      </c>
      <c r="D86" s="18" t="s">
        <v>164</v>
      </c>
      <c r="E86" s="18" t="s">
        <v>17</v>
      </c>
      <c r="F86" s="18" t="s">
        <v>18</v>
      </c>
      <c r="G86" s="17">
        <v>6</v>
      </c>
      <c r="H86" s="20">
        <v>3977.28</v>
      </c>
      <c r="I86" s="20">
        <v>124.32</v>
      </c>
      <c r="J86" s="20">
        <f t="shared" si="1"/>
        <v>4101.6</v>
      </c>
      <c r="K86" s="20">
        <v>1988.64</v>
      </c>
      <c r="L86" s="20">
        <f t="shared" si="2"/>
        <v>6090.24</v>
      </c>
    </row>
    <row r="87" s="4" customFormat="1" ht="24.95" customHeight="1" spans="1:17">
      <c r="A87" s="17" t="s">
        <v>19</v>
      </c>
      <c r="B87" s="17" t="s">
        <v>53</v>
      </c>
      <c r="C87" s="17"/>
      <c r="D87" s="17"/>
      <c r="E87" s="17"/>
      <c r="F87" s="17"/>
      <c r="G87" s="19"/>
      <c r="H87" s="20">
        <f>SUM(H84:H86)</f>
        <v>11268.96</v>
      </c>
      <c r="I87" s="20">
        <f t="shared" ref="I87" si="87">SUM(I84:I86)</f>
        <v>352.24</v>
      </c>
      <c r="J87" s="20">
        <f t="shared" ref="J87" si="88">SUM(J84:J86)</f>
        <v>11621.2</v>
      </c>
      <c r="K87" s="20">
        <f t="shared" ref="K87" si="89">SUM(K84:K86)</f>
        <v>5634.48</v>
      </c>
      <c r="L87" s="20">
        <f t="shared" ref="L87" si="90">SUM(L84:L86)</f>
        <v>17255.68</v>
      </c>
      <c r="M87" s="3"/>
      <c r="N87" s="32"/>
      <c r="O87" s="33"/>
      <c r="P87" s="33"/>
      <c r="Q87" s="34"/>
    </row>
    <row r="88" s="3" customFormat="1" ht="18" customHeight="1" spans="1:12">
      <c r="A88" s="22" t="s">
        <v>165</v>
      </c>
      <c r="B88" s="17">
        <v>1</v>
      </c>
      <c r="C88" s="18" t="s">
        <v>166</v>
      </c>
      <c r="D88" s="18" t="s">
        <v>167</v>
      </c>
      <c r="E88" s="18">
        <v>202501</v>
      </c>
      <c r="F88" s="18" t="s">
        <v>33</v>
      </c>
      <c r="G88" s="17">
        <v>3</v>
      </c>
      <c r="H88" s="20">
        <v>1945.74</v>
      </c>
      <c r="I88" s="20">
        <v>60.81</v>
      </c>
      <c r="J88" s="20">
        <f t="shared" si="1"/>
        <v>2006.55</v>
      </c>
      <c r="K88" s="20">
        <v>972.87</v>
      </c>
      <c r="L88" s="20">
        <f t="shared" si="2"/>
        <v>2979.42</v>
      </c>
    </row>
    <row r="89" s="3" customFormat="1" ht="18" customHeight="1" spans="1:12">
      <c r="A89" s="24"/>
      <c r="B89" s="17">
        <v>2</v>
      </c>
      <c r="C89" s="18" t="s">
        <v>168</v>
      </c>
      <c r="D89" s="18" t="s">
        <v>169</v>
      </c>
      <c r="E89" s="18" t="s">
        <v>17</v>
      </c>
      <c r="F89" s="18" t="s">
        <v>18</v>
      </c>
      <c r="G89" s="17">
        <v>6</v>
      </c>
      <c r="H89" s="20">
        <v>3977.28</v>
      </c>
      <c r="I89" s="20">
        <v>124.32</v>
      </c>
      <c r="J89" s="20">
        <f t="shared" si="1"/>
        <v>4101.6</v>
      </c>
      <c r="K89" s="20">
        <v>1988.64</v>
      </c>
      <c r="L89" s="20">
        <f t="shared" si="2"/>
        <v>6090.24</v>
      </c>
    </row>
    <row r="90" s="4" customFormat="1" ht="24.95" customHeight="1" spans="1:17">
      <c r="A90" s="17" t="s">
        <v>19</v>
      </c>
      <c r="B90" s="17" t="s">
        <v>98</v>
      </c>
      <c r="C90" s="17"/>
      <c r="D90" s="17"/>
      <c r="E90" s="17"/>
      <c r="F90" s="17"/>
      <c r="G90" s="19"/>
      <c r="H90" s="20">
        <f>SUM(H88:H89)</f>
        <v>5923.02</v>
      </c>
      <c r="I90" s="20">
        <f t="shared" ref="I90" si="91">SUM(I88:I89)</f>
        <v>185.13</v>
      </c>
      <c r="J90" s="20">
        <f t="shared" ref="J90" si="92">SUM(J88:J89)</f>
        <v>6108.15</v>
      </c>
      <c r="K90" s="20">
        <f t="shared" ref="K90" si="93">SUM(K88:K89)</f>
        <v>2961.51</v>
      </c>
      <c r="L90" s="20">
        <f t="shared" ref="L90" si="94">SUM(L88:L89)</f>
        <v>9069.66</v>
      </c>
      <c r="M90" s="3"/>
      <c r="N90" s="32"/>
      <c r="O90" s="33"/>
      <c r="P90" s="33"/>
      <c r="Q90" s="34"/>
    </row>
    <row r="91" s="3" customFormat="1" ht="24.95" customHeight="1" spans="1:12">
      <c r="A91" s="16" t="s">
        <v>170</v>
      </c>
      <c r="B91" s="17">
        <v>1</v>
      </c>
      <c r="C91" s="18" t="s">
        <v>171</v>
      </c>
      <c r="D91" s="18" t="s">
        <v>172</v>
      </c>
      <c r="E91" s="18" t="s">
        <v>30</v>
      </c>
      <c r="F91" s="18" t="s">
        <v>18</v>
      </c>
      <c r="G91" s="17">
        <v>3</v>
      </c>
      <c r="H91" s="20">
        <v>1988.64</v>
      </c>
      <c r="I91" s="20">
        <v>62.16</v>
      </c>
      <c r="J91" s="20">
        <f t="shared" si="1"/>
        <v>2050.8</v>
      </c>
      <c r="K91" s="20">
        <v>994.32</v>
      </c>
      <c r="L91" s="20">
        <f t="shared" si="2"/>
        <v>3045.12</v>
      </c>
    </row>
    <row r="92" s="4" customFormat="1" ht="24.95" customHeight="1" spans="1:17">
      <c r="A92" s="17" t="s">
        <v>19</v>
      </c>
      <c r="B92" s="17" t="s">
        <v>20</v>
      </c>
      <c r="C92" s="17"/>
      <c r="D92" s="17"/>
      <c r="E92" s="17"/>
      <c r="F92" s="17"/>
      <c r="G92" s="19"/>
      <c r="H92" s="20">
        <f>SUM(H91)</f>
        <v>1988.64</v>
      </c>
      <c r="I92" s="20">
        <f t="shared" ref="I92" si="95">SUM(I91)</f>
        <v>62.16</v>
      </c>
      <c r="J92" s="20">
        <f t="shared" ref="J92" si="96">SUM(J91)</f>
        <v>2050.8</v>
      </c>
      <c r="K92" s="20">
        <f t="shared" ref="K92" si="97">SUM(K91)</f>
        <v>994.32</v>
      </c>
      <c r="L92" s="20">
        <f t="shared" ref="L92" si="98">SUM(L91)</f>
        <v>3045.12</v>
      </c>
      <c r="M92" s="3"/>
      <c r="N92" s="32"/>
      <c r="O92" s="33"/>
      <c r="P92" s="33"/>
      <c r="Q92" s="34"/>
    </row>
    <row r="93" s="3" customFormat="1" ht="18" customHeight="1" spans="1:12">
      <c r="A93" s="22" t="s">
        <v>173</v>
      </c>
      <c r="B93" s="17">
        <v>1</v>
      </c>
      <c r="C93" s="18" t="s">
        <v>174</v>
      </c>
      <c r="D93" s="18" t="s">
        <v>175</v>
      </c>
      <c r="E93" s="18" t="s">
        <v>17</v>
      </c>
      <c r="F93" s="18" t="s">
        <v>18</v>
      </c>
      <c r="G93" s="17">
        <v>6</v>
      </c>
      <c r="H93" s="20">
        <v>3977.28</v>
      </c>
      <c r="I93" s="20">
        <v>124.32</v>
      </c>
      <c r="J93" s="20">
        <f t="shared" si="1"/>
        <v>4101.6</v>
      </c>
      <c r="K93" s="20">
        <v>1988.64</v>
      </c>
      <c r="L93" s="20">
        <f t="shared" si="2"/>
        <v>6090.24</v>
      </c>
    </row>
    <row r="94" s="3" customFormat="1" ht="18" customHeight="1" spans="1:12">
      <c r="A94" s="23"/>
      <c r="B94" s="17">
        <v>2</v>
      </c>
      <c r="C94" s="18" t="s">
        <v>176</v>
      </c>
      <c r="D94" s="18" t="s">
        <v>177</v>
      </c>
      <c r="E94" s="18" t="s">
        <v>17</v>
      </c>
      <c r="F94" s="18" t="s">
        <v>18</v>
      </c>
      <c r="G94" s="17">
        <v>6</v>
      </c>
      <c r="H94" s="20">
        <v>3977.28</v>
      </c>
      <c r="I94" s="20">
        <v>124.32</v>
      </c>
      <c r="J94" s="20">
        <f t="shared" si="1"/>
        <v>4101.6</v>
      </c>
      <c r="K94" s="20">
        <v>1988.64</v>
      </c>
      <c r="L94" s="20">
        <f t="shared" si="2"/>
        <v>6090.24</v>
      </c>
    </row>
    <row r="95" s="3" customFormat="1" ht="18" customHeight="1" spans="1:12">
      <c r="A95" s="24"/>
      <c r="B95" s="17">
        <v>3</v>
      </c>
      <c r="C95" s="18" t="s">
        <v>178</v>
      </c>
      <c r="D95" s="18" t="s">
        <v>179</v>
      </c>
      <c r="E95" s="18" t="s">
        <v>17</v>
      </c>
      <c r="F95" s="18" t="s">
        <v>33</v>
      </c>
      <c r="G95" s="17">
        <v>3</v>
      </c>
      <c r="H95" s="20">
        <v>1945.74</v>
      </c>
      <c r="I95" s="20">
        <v>60.81</v>
      </c>
      <c r="J95" s="20">
        <f t="shared" si="1"/>
        <v>2006.55</v>
      </c>
      <c r="K95" s="20">
        <v>972.87</v>
      </c>
      <c r="L95" s="20">
        <f t="shared" si="2"/>
        <v>2979.42</v>
      </c>
    </row>
    <row r="96" s="4" customFormat="1" ht="24.95" customHeight="1" spans="1:17">
      <c r="A96" s="17" t="s">
        <v>19</v>
      </c>
      <c r="B96" s="17" t="s">
        <v>53</v>
      </c>
      <c r="C96" s="17"/>
      <c r="D96" s="17"/>
      <c r="E96" s="17"/>
      <c r="F96" s="17"/>
      <c r="G96" s="19"/>
      <c r="H96" s="20">
        <f>SUM(H93:H95)</f>
        <v>9900.3</v>
      </c>
      <c r="I96" s="20">
        <f t="shared" ref="I96" si="99">SUM(I93:I95)</f>
        <v>309.45</v>
      </c>
      <c r="J96" s="20">
        <f t="shared" ref="J96" si="100">SUM(J93:J95)</f>
        <v>10209.75</v>
      </c>
      <c r="K96" s="20">
        <f t="shared" ref="K96" si="101">SUM(K93:K95)</f>
        <v>4950.15</v>
      </c>
      <c r="L96" s="20">
        <f t="shared" ref="L96" si="102">SUM(L93:L95)</f>
        <v>15159.9</v>
      </c>
      <c r="M96" s="3"/>
      <c r="N96" s="32"/>
      <c r="O96" s="33"/>
      <c r="P96" s="33"/>
      <c r="Q96" s="34"/>
    </row>
    <row r="97" s="3" customFormat="1" ht="24.95" customHeight="1" spans="1:12">
      <c r="A97" s="16" t="s">
        <v>180</v>
      </c>
      <c r="B97" s="17">
        <v>1</v>
      </c>
      <c r="C97" s="18" t="s">
        <v>181</v>
      </c>
      <c r="D97" s="18" t="s">
        <v>182</v>
      </c>
      <c r="E97" s="18" t="s">
        <v>17</v>
      </c>
      <c r="F97" s="18" t="s">
        <v>18</v>
      </c>
      <c r="G97" s="17">
        <v>6</v>
      </c>
      <c r="H97" s="20">
        <v>3977.28</v>
      </c>
      <c r="I97" s="20">
        <v>124.32</v>
      </c>
      <c r="J97" s="20">
        <f t="shared" si="1"/>
        <v>4101.6</v>
      </c>
      <c r="K97" s="20">
        <v>1988.64</v>
      </c>
      <c r="L97" s="20">
        <f t="shared" si="2"/>
        <v>6090.24</v>
      </c>
    </row>
    <row r="98" s="4" customFormat="1" ht="24.95" customHeight="1" spans="1:17">
      <c r="A98" s="17" t="s">
        <v>19</v>
      </c>
      <c r="B98" s="17" t="s">
        <v>20</v>
      </c>
      <c r="C98" s="17"/>
      <c r="D98" s="17"/>
      <c r="E98" s="17"/>
      <c r="F98" s="17"/>
      <c r="G98" s="19"/>
      <c r="H98" s="20">
        <f>SUM(H97)</f>
        <v>3977.28</v>
      </c>
      <c r="I98" s="20">
        <f t="shared" ref="I98" si="103">SUM(I97)</f>
        <v>124.32</v>
      </c>
      <c r="J98" s="20">
        <f t="shared" ref="J98" si="104">SUM(J97)</f>
        <v>4101.6</v>
      </c>
      <c r="K98" s="20">
        <f t="shared" ref="K98" si="105">SUM(K97)</f>
        <v>1988.64</v>
      </c>
      <c r="L98" s="20">
        <f t="shared" ref="L98" si="106">SUM(L97)</f>
        <v>6090.24</v>
      </c>
      <c r="M98" s="3"/>
      <c r="N98" s="32"/>
      <c r="O98" s="33"/>
      <c r="P98" s="33"/>
      <c r="Q98" s="34"/>
    </row>
    <row r="99" s="3" customFormat="1" ht="18" customHeight="1" spans="1:12">
      <c r="A99" s="22" t="s">
        <v>183</v>
      </c>
      <c r="B99" s="17">
        <v>1</v>
      </c>
      <c r="C99" s="18" t="s">
        <v>184</v>
      </c>
      <c r="D99" s="18" t="s">
        <v>185</v>
      </c>
      <c r="E99" s="18" t="s">
        <v>17</v>
      </c>
      <c r="F99" s="18" t="s">
        <v>18</v>
      </c>
      <c r="G99" s="17">
        <v>6</v>
      </c>
      <c r="H99" s="20">
        <v>3977.28</v>
      </c>
      <c r="I99" s="20">
        <v>124.32</v>
      </c>
      <c r="J99" s="20">
        <f t="shared" si="1"/>
        <v>4101.6</v>
      </c>
      <c r="K99" s="20">
        <v>1988.64</v>
      </c>
      <c r="L99" s="20">
        <f t="shared" si="2"/>
        <v>6090.24</v>
      </c>
    </row>
    <row r="100" s="3" customFormat="1" ht="18" customHeight="1" spans="1:12">
      <c r="A100" s="23"/>
      <c r="B100" s="17">
        <v>2</v>
      </c>
      <c r="C100" s="18" t="s">
        <v>186</v>
      </c>
      <c r="D100" s="18" t="s">
        <v>187</v>
      </c>
      <c r="E100" s="18" t="s">
        <v>17</v>
      </c>
      <c r="F100" s="18" t="s">
        <v>18</v>
      </c>
      <c r="G100" s="17">
        <v>6</v>
      </c>
      <c r="H100" s="20">
        <v>3977.28</v>
      </c>
      <c r="I100" s="20">
        <v>124.32</v>
      </c>
      <c r="J100" s="20">
        <f t="shared" si="1"/>
        <v>4101.6</v>
      </c>
      <c r="K100" s="20">
        <v>1988.64</v>
      </c>
      <c r="L100" s="20">
        <f t="shared" si="2"/>
        <v>6090.24</v>
      </c>
    </row>
    <row r="101" s="3" customFormat="1" ht="18" customHeight="1" spans="1:12">
      <c r="A101" s="24"/>
      <c r="B101" s="17">
        <v>3</v>
      </c>
      <c r="C101" s="18" t="s">
        <v>188</v>
      </c>
      <c r="D101" s="18" t="s">
        <v>189</v>
      </c>
      <c r="E101" s="18" t="s">
        <v>17</v>
      </c>
      <c r="F101" s="18" t="s">
        <v>18</v>
      </c>
      <c r="G101" s="17">
        <v>6</v>
      </c>
      <c r="H101" s="20">
        <v>3977.28</v>
      </c>
      <c r="I101" s="20">
        <v>124.32</v>
      </c>
      <c r="J101" s="20">
        <f t="shared" si="1"/>
        <v>4101.6</v>
      </c>
      <c r="K101" s="20">
        <v>1988.64</v>
      </c>
      <c r="L101" s="20">
        <f t="shared" si="2"/>
        <v>6090.24</v>
      </c>
    </row>
    <row r="102" s="4" customFormat="1" ht="24.95" customHeight="1" spans="1:17">
      <c r="A102" s="17" t="s">
        <v>19</v>
      </c>
      <c r="B102" s="17" t="s">
        <v>53</v>
      </c>
      <c r="C102" s="17"/>
      <c r="D102" s="17"/>
      <c r="E102" s="17"/>
      <c r="F102" s="17"/>
      <c r="G102" s="19"/>
      <c r="H102" s="20">
        <f>SUM(H99:H101)</f>
        <v>11931.84</v>
      </c>
      <c r="I102" s="20">
        <f t="shared" ref="I102" si="107">SUM(I99:I101)</f>
        <v>372.96</v>
      </c>
      <c r="J102" s="20">
        <f t="shared" ref="J102" si="108">SUM(J99:J101)</f>
        <v>12304.8</v>
      </c>
      <c r="K102" s="20">
        <f t="shared" ref="K102" si="109">SUM(K99:K101)</f>
        <v>5965.92</v>
      </c>
      <c r="L102" s="20">
        <f t="shared" ref="L102" si="110">SUM(L99:L101)</f>
        <v>18270.72</v>
      </c>
      <c r="M102" s="3"/>
      <c r="N102" s="32"/>
      <c r="O102" s="33"/>
      <c r="P102" s="33"/>
      <c r="Q102" s="34"/>
    </row>
    <row r="103" s="3" customFormat="1" ht="18" customHeight="1" spans="1:12">
      <c r="A103" s="22" t="s">
        <v>190</v>
      </c>
      <c r="B103" s="17">
        <v>1</v>
      </c>
      <c r="C103" s="18" t="s">
        <v>191</v>
      </c>
      <c r="D103" s="18" t="s">
        <v>192</v>
      </c>
      <c r="E103" s="18">
        <v>202501</v>
      </c>
      <c r="F103" s="18" t="s">
        <v>18</v>
      </c>
      <c r="G103" s="17">
        <v>6</v>
      </c>
      <c r="H103" s="20">
        <v>3977.28</v>
      </c>
      <c r="I103" s="20">
        <v>124.32</v>
      </c>
      <c r="J103" s="20">
        <f t="shared" ref="J103:J188" si="111">SUM(H103:I103)</f>
        <v>4101.6</v>
      </c>
      <c r="K103" s="20">
        <v>1988.64</v>
      </c>
      <c r="L103" s="20">
        <f t="shared" ref="L103:L188" si="112">SUM(J103:K103)</f>
        <v>6090.24</v>
      </c>
    </row>
    <row r="104" s="3" customFormat="1" ht="18" customHeight="1" spans="1:12">
      <c r="A104" s="23"/>
      <c r="B104" s="17">
        <v>2</v>
      </c>
      <c r="C104" s="18" t="s">
        <v>193</v>
      </c>
      <c r="D104" s="18" t="s">
        <v>194</v>
      </c>
      <c r="E104" s="18">
        <v>202501</v>
      </c>
      <c r="F104" s="18" t="s">
        <v>18</v>
      </c>
      <c r="G104" s="17">
        <v>6</v>
      </c>
      <c r="H104" s="20">
        <v>3977.28</v>
      </c>
      <c r="I104" s="20">
        <v>124.32</v>
      </c>
      <c r="J104" s="20">
        <f t="shared" si="111"/>
        <v>4101.6</v>
      </c>
      <c r="K104" s="20">
        <v>1988.64</v>
      </c>
      <c r="L104" s="20">
        <f t="shared" si="112"/>
        <v>6090.24</v>
      </c>
    </row>
    <row r="105" s="3" customFormat="1" ht="18" customHeight="1" spans="1:12">
      <c r="A105" s="24"/>
      <c r="B105" s="17">
        <v>3</v>
      </c>
      <c r="C105" s="18" t="s">
        <v>195</v>
      </c>
      <c r="D105" s="18" t="s">
        <v>196</v>
      </c>
      <c r="E105" s="18" t="s">
        <v>17</v>
      </c>
      <c r="F105" s="18" t="s">
        <v>18</v>
      </c>
      <c r="G105" s="17">
        <v>6</v>
      </c>
      <c r="H105" s="20">
        <v>3977.28</v>
      </c>
      <c r="I105" s="20">
        <v>124.32</v>
      </c>
      <c r="J105" s="20">
        <f t="shared" si="111"/>
        <v>4101.6</v>
      </c>
      <c r="K105" s="20">
        <v>1988.64</v>
      </c>
      <c r="L105" s="20">
        <f t="shared" si="112"/>
        <v>6090.24</v>
      </c>
    </row>
    <row r="106" s="4" customFormat="1" ht="24.95" customHeight="1" spans="1:17">
      <c r="A106" s="17" t="s">
        <v>19</v>
      </c>
      <c r="B106" s="17" t="s">
        <v>53</v>
      </c>
      <c r="C106" s="17"/>
      <c r="D106" s="17"/>
      <c r="E106" s="17"/>
      <c r="F106" s="17"/>
      <c r="G106" s="19"/>
      <c r="H106" s="20">
        <f>SUM(H103:H105)</f>
        <v>11931.84</v>
      </c>
      <c r="I106" s="20">
        <f t="shared" ref="I106" si="113">SUM(I103:I105)</f>
        <v>372.96</v>
      </c>
      <c r="J106" s="20">
        <f t="shared" ref="J106" si="114">SUM(J103:J105)</f>
        <v>12304.8</v>
      </c>
      <c r="K106" s="20">
        <f t="shared" ref="K106" si="115">SUM(K103:K105)</f>
        <v>5965.92</v>
      </c>
      <c r="L106" s="20">
        <f t="shared" ref="L106" si="116">SUM(L103:L105)</f>
        <v>18270.72</v>
      </c>
      <c r="M106" s="3"/>
      <c r="N106" s="32"/>
      <c r="O106" s="33"/>
      <c r="P106" s="33"/>
      <c r="Q106" s="34"/>
    </row>
    <row r="107" s="3" customFormat="1" ht="24.95" customHeight="1" spans="1:12">
      <c r="A107" s="16" t="s">
        <v>197</v>
      </c>
      <c r="B107" s="17">
        <v>1</v>
      </c>
      <c r="C107" s="18" t="s">
        <v>198</v>
      </c>
      <c r="D107" s="18" t="s">
        <v>199</v>
      </c>
      <c r="E107" s="18" t="s">
        <v>17</v>
      </c>
      <c r="F107" s="18" t="s">
        <v>18</v>
      </c>
      <c r="G107" s="17">
        <v>6</v>
      </c>
      <c r="H107" s="20">
        <v>3977.28</v>
      </c>
      <c r="I107" s="20">
        <v>124.32</v>
      </c>
      <c r="J107" s="20">
        <f t="shared" si="111"/>
        <v>4101.6</v>
      </c>
      <c r="K107" s="20">
        <v>1988.64</v>
      </c>
      <c r="L107" s="20">
        <f t="shared" si="112"/>
        <v>6090.24</v>
      </c>
    </row>
    <row r="108" s="4" customFormat="1" ht="24.95" customHeight="1" spans="1:17">
      <c r="A108" s="17" t="s">
        <v>19</v>
      </c>
      <c r="B108" s="17" t="s">
        <v>20</v>
      </c>
      <c r="C108" s="17"/>
      <c r="D108" s="17"/>
      <c r="E108" s="17"/>
      <c r="F108" s="17"/>
      <c r="G108" s="19"/>
      <c r="H108" s="20">
        <f>SUM(H107)</f>
        <v>3977.28</v>
      </c>
      <c r="I108" s="20">
        <f t="shared" ref="I108" si="117">SUM(I107)</f>
        <v>124.32</v>
      </c>
      <c r="J108" s="20">
        <f t="shared" ref="J108" si="118">SUM(J107)</f>
        <v>4101.6</v>
      </c>
      <c r="K108" s="20">
        <f t="shared" ref="K108" si="119">SUM(K107)</f>
        <v>1988.64</v>
      </c>
      <c r="L108" s="20">
        <f t="shared" ref="L108" si="120">SUM(L107)</f>
        <v>6090.24</v>
      </c>
      <c r="M108" s="3"/>
      <c r="N108" s="32"/>
      <c r="O108" s="33"/>
      <c r="P108" s="33"/>
      <c r="Q108" s="34"/>
    </row>
    <row r="109" s="3" customFormat="1" ht="24.95" customHeight="1" spans="1:12">
      <c r="A109" s="16" t="s">
        <v>200</v>
      </c>
      <c r="B109" s="17">
        <v>1</v>
      </c>
      <c r="C109" s="18" t="s">
        <v>201</v>
      </c>
      <c r="D109" s="18" t="s">
        <v>202</v>
      </c>
      <c r="E109" s="18" t="s">
        <v>33</v>
      </c>
      <c r="F109" s="18" t="s">
        <v>18</v>
      </c>
      <c r="G109" s="17">
        <v>4</v>
      </c>
      <c r="H109" s="20">
        <v>2651.52</v>
      </c>
      <c r="I109" s="20">
        <v>82.88</v>
      </c>
      <c r="J109" s="20">
        <f t="shared" si="111"/>
        <v>2734.4</v>
      </c>
      <c r="K109" s="20">
        <v>1325.76</v>
      </c>
      <c r="L109" s="20">
        <f t="shared" si="112"/>
        <v>4060.16</v>
      </c>
    </row>
    <row r="110" s="4" customFormat="1" ht="24.95" customHeight="1" spans="1:17">
      <c r="A110" s="17" t="s">
        <v>19</v>
      </c>
      <c r="B110" s="17" t="s">
        <v>20</v>
      </c>
      <c r="C110" s="17"/>
      <c r="D110" s="17"/>
      <c r="E110" s="17"/>
      <c r="F110" s="17"/>
      <c r="G110" s="19"/>
      <c r="H110" s="20">
        <f>SUM(H109)</f>
        <v>2651.52</v>
      </c>
      <c r="I110" s="20">
        <f t="shared" ref="I110" si="121">SUM(I109)</f>
        <v>82.88</v>
      </c>
      <c r="J110" s="20">
        <f t="shared" ref="J110" si="122">SUM(J109)</f>
        <v>2734.4</v>
      </c>
      <c r="K110" s="20">
        <f t="shared" ref="K110" si="123">SUM(K109)</f>
        <v>1325.76</v>
      </c>
      <c r="L110" s="20">
        <f t="shared" ref="L110" si="124">SUM(L109)</f>
        <v>4060.16</v>
      </c>
      <c r="M110" s="3"/>
      <c r="N110" s="32"/>
      <c r="O110" s="33"/>
      <c r="P110" s="33"/>
      <c r="Q110" s="34"/>
    </row>
    <row r="111" s="3" customFormat="1" ht="24.95" customHeight="1" spans="1:12">
      <c r="A111" s="16" t="s">
        <v>203</v>
      </c>
      <c r="B111" s="17">
        <v>1</v>
      </c>
      <c r="C111" s="18" t="s">
        <v>204</v>
      </c>
      <c r="D111" s="18" t="s">
        <v>205</v>
      </c>
      <c r="E111" s="18" t="s">
        <v>30</v>
      </c>
      <c r="F111" s="18" t="s">
        <v>18</v>
      </c>
      <c r="G111" s="17">
        <v>3</v>
      </c>
      <c r="H111" s="20">
        <v>1988.64</v>
      </c>
      <c r="I111" s="20">
        <v>62.16</v>
      </c>
      <c r="J111" s="20">
        <f t="shared" si="111"/>
        <v>2050.8</v>
      </c>
      <c r="K111" s="20">
        <v>994.32</v>
      </c>
      <c r="L111" s="20">
        <f t="shared" si="112"/>
        <v>3045.12</v>
      </c>
    </row>
    <row r="112" s="4" customFormat="1" ht="24.95" customHeight="1" spans="1:17">
      <c r="A112" s="17" t="s">
        <v>19</v>
      </c>
      <c r="B112" s="17" t="s">
        <v>20</v>
      </c>
      <c r="C112" s="17"/>
      <c r="D112" s="17"/>
      <c r="E112" s="17"/>
      <c r="F112" s="17"/>
      <c r="G112" s="19"/>
      <c r="H112" s="20">
        <f>SUM(H111)</f>
        <v>1988.64</v>
      </c>
      <c r="I112" s="20">
        <f t="shared" ref="I112" si="125">SUM(I111)</f>
        <v>62.16</v>
      </c>
      <c r="J112" s="20">
        <f t="shared" ref="J112" si="126">SUM(J111)</f>
        <v>2050.8</v>
      </c>
      <c r="K112" s="20">
        <f t="shared" ref="K112" si="127">SUM(K111)</f>
        <v>994.32</v>
      </c>
      <c r="L112" s="20">
        <f t="shared" ref="L112" si="128">SUM(L111)</f>
        <v>3045.12</v>
      </c>
      <c r="M112" s="3"/>
      <c r="N112" s="32"/>
      <c r="O112" s="33"/>
      <c r="P112" s="33"/>
      <c r="Q112" s="34"/>
    </row>
    <row r="113" s="3" customFormat="1" ht="24.95" customHeight="1" spans="1:12">
      <c r="A113" s="16" t="s">
        <v>206</v>
      </c>
      <c r="B113" s="17">
        <v>1</v>
      </c>
      <c r="C113" s="18" t="s">
        <v>207</v>
      </c>
      <c r="D113" s="18" t="s">
        <v>208</v>
      </c>
      <c r="E113" s="18" t="s">
        <v>30</v>
      </c>
      <c r="F113" s="18" t="s">
        <v>18</v>
      </c>
      <c r="G113" s="17">
        <v>3</v>
      </c>
      <c r="H113" s="20">
        <v>1988.64</v>
      </c>
      <c r="I113" s="20">
        <v>62.16</v>
      </c>
      <c r="J113" s="20">
        <f t="shared" si="111"/>
        <v>2050.8</v>
      </c>
      <c r="K113" s="20">
        <v>994.32</v>
      </c>
      <c r="L113" s="20">
        <f t="shared" si="112"/>
        <v>3045.12</v>
      </c>
    </row>
    <row r="114" s="4" customFormat="1" ht="24.95" customHeight="1" spans="1:17">
      <c r="A114" s="17" t="s">
        <v>19</v>
      </c>
      <c r="B114" s="17" t="s">
        <v>20</v>
      </c>
      <c r="C114" s="17"/>
      <c r="D114" s="17"/>
      <c r="E114" s="17"/>
      <c r="F114" s="17"/>
      <c r="G114" s="19"/>
      <c r="H114" s="20">
        <f>SUM(H113)</f>
        <v>1988.64</v>
      </c>
      <c r="I114" s="20">
        <f t="shared" ref="I114" si="129">SUM(I113)</f>
        <v>62.16</v>
      </c>
      <c r="J114" s="20">
        <f t="shared" ref="J114" si="130">SUM(J113)</f>
        <v>2050.8</v>
      </c>
      <c r="K114" s="20">
        <f t="shared" ref="K114" si="131">SUM(K113)</f>
        <v>994.32</v>
      </c>
      <c r="L114" s="20">
        <f t="shared" ref="L114" si="132">SUM(L113)</f>
        <v>3045.12</v>
      </c>
      <c r="M114" s="3"/>
      <c r="N114" s="32"/>
      <c r="O114" s="33"/>
      <c r="P114" s="33"/>
      <c r="Q114" s="34"/>
    </row>
    <row r="115" s="3" customFormat="1" ht="24.95" customHeight="1" spans="1:12">
      <c r="A115" s="16" t="s">
        <v>209</v>
      </c>
      <c r="B115" s="17">
        <v>1</v>
      </c>
      <c r="C115" s="18" t="s">
        <v>210</v>
      </c>
      <c r="D115" s="18" t="s">
        <v>211</v>
      </c>
      <c r="E115" s="18" t="s">
        <v>17</v>
      </c>
      <c r="F115" s="18" t="s">
        <v>18</v>
      </c>
      <c r="G115" s="17">
        <v>6</v>
      </c>
      <c r="H115" s="20">
        <v>3977.28</v>
      </c>
      <c r="I115" s="20">
        <v>124.32</v>
      </c>
      <c r="J115" s="20">
        <f t="shared" si="111"/>
        <v>4101.6</v>
      </c>
      <c r="K115" s="20">
        <v>1988.64</v>
      </c>
      <c r="L115" s="20">
        <f t="shared" si="112"/>
        <v>6090.24</v>
      </c>
    </row>
    <row r="116" s="4" customFormat="1" ht="24.95" customHeight="1" spans="1:17">
      <c r="A116" s="17" t="s">
        <v>19</v>
      </c>
      <c r="B116" s="17" t="s">
        <v>20</v>
      </c>
      <c r="C116" s="17"/>
      <c r="D116" s="17"/>
      <c r="E116" s="17"/>
      <c r="F116" s="17"/>
      <c r="G116" s="19"/>
      <c r="H116" s="20">
        <f>SUM(H115)</f>
        <v>3977.28</v>
      </c>
      <c r="I116" s="20">
        <f t="shared" ref="I116" si="133">SUM(I115)</f>
        <v>124.32</v>
      </c>
      <c r="J116" s="20">
        <f t="shared" ref="J116" si="134">SUM(J115)</f>
        <v>4101.6</v>
      </c>
      <c r="K116" s="20">
        <f t="shared" ref="K116" si="135">SUM(K115)</f>
        <v>1988.64</v>
      </c>
      <c r="L116" s="20">
        <f t="shared" ref="L116" si="136">SUM(L115)</f>
        <v>6090.24</v>
      </c>
      <c r="M116" s="3"/>
      <c r="N116" s="32"/>
      <c r="O116" s="33"/>
      <c r="P116" s="33"/>
      <c r="Q116" s="34"/>
    </row>
    <row r="117" s="3" customFormat="1" ht="18" customHeight="1" spans="1:12">
      <c r="A117" s="22" t="s">
        <v>212</v>
      </c>
      <c r="B117" s="17">
        <v>1</v>
      </c>
      <c r="C117" s="18" t="s">
        <v>213</v>
      </c>
      <c r="D117" s="18" t="s">
        <v>214</v>
      </c>
      <c r="E117" s="18" t="s">
        <v>17</v>
      </c>
      <c r="F117" s="18" t="s">
        <v>18</v>
      </c>
      <c r="G117" s="17">
        <v>6</v>
      </c>
      <c r="H117" s="20">
        <v>3977.28</v>
      </c>
      <c r="I117" s="20">
        <v>124.32</v>
      </c>
      <c r="J117" s="20">
        <f t="shared" si="111"/>
        <v>4101.6</v>
      </c>
      <c r="K117" s="20">
        <v>1988.64</v>
      </c>
      <c r="L117" s="20">
        <f t="shared" si="112"/>
        <v>6090.24</v>
      </c>
    </row>
    <row r="118" s="3" customFormat="1" ht="18" customHeight="1" spans="1:12">
      <c r="A118" s="23"/>
      <c r="B118" s="17">
        <v>2</v>
      </c>
      <c r="C118" s="18" t="s">
        <v>215</v>
      </c>
      <c r="D118" s="18" t="s">
        <v>216</v>
      </c>
      <c r="E118" s="18" t="s">
        <v>17</v>
      </c>
      <c r="F118" s="18" t="s">
        <v>18</v>
      </c>
      <c r="G118" s="17">
        <v>6</v>
      </c>
      <c r="H118" s="20">
        <v>3977.28</v>
      </c>
      <c r="I118" s="20">
        <v>124.32</v>
      </c>
      <c r="J118" s="20">
        <f t="shared" si="111"/>
        <v>4101.6</v>
      </c>
      <c r="K118" s="20">
        <v>1988.64</v>
      </c>
      <c r="L118" s="20">
        <f t="shared" si="112"/>
        <v>6090.24</v>
      </c>
    </row>
    <row r="119" s="3" customFormat="1" ht="18" customHeight="1" spans="1:12">
      <c r="A119" s="23"/>
      <c r="B119" s="17">
        <v>3</v>
      </c>
      <c r="C119" s="18" t="s">
        <v>217</v>
      </c>
      <c r="D119" s="18" t="s">
        <v>218</v>
      </c>
      <c r="E119" s="18" t="s">
        <v>17</v>
      </c>
      <c r="F119" s="18" t="s">
        <v>18</v>
      </c>
      <c r="G119" s="17">
        <v>6</v>
      </c>
      <c r="H119" s="20">
        <v>3977.28</v>
      </c>
      <c r="I119" s="20">
        <v>124.32</v>
      </c>
      <c r="J119" s="20">
        <f t="shared" si="111"/>
        <v>4101.6</v>
      </c>
      <c r="K119" s="20">
        <v>1988.64</v>
      </c>
      <c r="L119" s="20">
        <f t="shared" si="112"/>
        <v>6090.24</v>
      </c>
    </row>
    <row r="120" s="3" customFormat="1" ht="18" customHeight="1" spans="1:12">
      <c r="A120" s="24"/>
      <c r="B120" s="17">
        <v>4</v>
      </c>
      <c r="C120" s="18" t="s">
        <v>219</v>
      </c>
      <c r="D120" s="18" t="s">
        <v>220</v>
      </c>
      <c r="E120" s="18" t="s">
        <v>17</v>
      </c>
      <c r="F120" s="18" t="s">
        <v>18</v>
      </c>
      <c r="G120" s="17">
        <v>6</v>
      </c>
      <c r="H120" s="20">
        <v>3977.28</v>
      </c>
      <c r="I120" s="20">
        <v>124.32</v>
      </c>
      <c r="J120" s="20">
        <f t="shared" si="111"/>
        <v>4101.6</v>
      </c>
      <c r="K120" s="20">
        <v>1988.64</v>
      </c>
      <c r="L120" s="20">
        <f t="shared" si="112"/>
        <v>6090.24</v>
      </c>
    </row>
    <row r="121" s="4" customFormat="1" ht="24.95" customHeight="1" spans="1:17">
      <c r="A121" s="17" t="s">
        <v>19</v>
      </c>
      <c r="B121" s="17" t="s">
        <v>36</v>
      </c>
      <c r="C121" s="17"/>
      <c r="D121" s="17"/>
      <c r="E121" s="17"/>
      <c r="F121" s="17"/>
      <c r="G121" s="19"/>
      <c r="H121" s="20">
        <f>SUM(H117:H120)</f>
        <v>15909.12</v>
      </c>
      <c r="I121" s="20">
        <f t="shared" ref="I121:L121" si="137">SUM(I117:I120)</f>
        <v>497.28</v>
      </c>
      <c r="J121" s="20">
        <f t="shared" si="137"/>
        <v>16406.4</v>
      </c>
      <c r="K121" s="20">
        <f t="shared" si="137"/>
        <v>7954.56</v>
      </c>
      <c r="L121" s="20">
        <f t="shared" si="137"/>
        <v>24360.96</v>
      </c>
      <c r="M121" s="3"/>
      <c r="N121" s="32"/>
      <c r="O121" s="33"/>
      <c r="P121" s="33"/>
      <c r="Q121" s="34"/>
    </row>
    <row r="122" s="3" customFormat="1" ht="24.95" customHeight="1" spans="1:12">
      <c r="A122" s="16" t="s">
        <v>221</v>
      </c>
      <c r="B122" s="17">
        <v>1</v>
      </c>
      <c r="C122" s="18" t="s">
        <v>222</v>
      </c>
      <c r="D122" s="18" t="s">
        <v>223</v>
      </c>
      <c r="E122" s="18">
        <v>202501</v>
      </c>
      <c r="F122" s="18">
        <v>202506</v>
      </c>
      <c r="G122" s="17">
        <v>6</v>
      </c>
      <c r="H122" s="20">
        <v>3977.28</v>
      </c>
      <c r="I122" s="20">
        <v>124.32</v>
      </c>
      <c r="J122" s="20">
        <f t="shared" si="111"/>
        <v>4101.6</v>
      </c>
      <c r="K122" s="20">
        <v>1988.64</v>
      </c>
      <c r="L122" s="20">
        <f t="shared" si="112"/>
        <v>6090.24</v>
      </c>
    </row>
    <row r="123" s="4" customFormat="1" ht="24.95" customHeight="1" spans="1:17">
      <c r="A123" s="17" t="s">
        <v>19</v>
      </c>
      <c r="B123" s="17" t="s">
        <v>20</v>
      </c>
      <c r="C123" s="17"/>
      <c r="D123" s="17"/>
      <c r="E123" s="17"/>
      <c r="F123" s="17"/>
      <c r="G123" s="19"/>
      <c r="H123" s="20">
        <f>SUM(H122)</f>
        <v>3977.28</v>
      </c>
      <c r="I123" s="20">
        <f t="shared" ref="I123" si="138">SUM(I122)</f>
        <v>124.32</v>
      </c>
      <c r="J123" s="20">
        <f t="shared" ref="J123" si="139">SUM(J122)</f>
        <v>4101.6</v>
      </c>
      <c r="K123" s="20">
        <f t="shared" ref="K123" si="140">SUM(K122)</f>
        <v>1988.64</v>
      </c>
      <c r="L123" s="20">
        <f t="shared" ref="L123" si="141">SUM(L122)</f>
        <v>6090.24</v>
      </c>
      <c r="M123" s="3"/>
      <c r="N123" s="32"/>
      <c r="O123" s="33"/>
      <c r="P123" s="33"/>
      <c r="Q123" s="34"/>
    </row>
    <row r="124" s="3" customFormat="1" ht="18" customHeight="1" spans="1:12">
      <c r="A124" s="22" t="s">
        <v>224</v>
      </c>
      <c r="B124" s="17">
        <v>1</v>
      </c>
      <c r="C124" s="18" t="s">
        <v>225</v>
      </c>
      <c r="D124" s="18" t="s">
        <v>226</v>
      </c>
      <c r="E124" s="18" t="s">
        <v>17</v>
      </c>
      <c r="F124" s="18" t="s">
        <v>18</v>
      </c>
      <c r="G124" s="17">
        <v>6</v>
      </c>
      <c r="H124" s="20">
        <v>3977.28</v>
      </c>
      <c r="I124" s="20">
        <v>124.32</v>
      </c>
      <c r="J124" s="20">
        <f t="shared" si="111"/>
        <v>4101.6</v>
      </c>
      <c r="K124" s="20">
        <v>1988.64</v>
      </c>
      <c r="L124" s="20">
        <f t="shared" si="112"/>
        <v>6090.24</v>
      </c>
    </row>
    <row r="125" s="3" customFormat="1" ht="18" customHeight="1" spans="1:12">
      <c r="A125" s="23"/>
      <c r="B125" s="17">
        <v>2</v>
      </c>
      <c r="C125" s="18" t="s">
        <v>227</v>
      </c>
      <c r="D125" s="18" t="s">
        <v>228</v>
      </c>
      <c r="E125" s="18" t="s">
        <v>24</v>
      </c>
      <c r="F125" s="18" t="s">
        <v>18</v>
      </c>
      <c r="G125" s="17">
        <v>2</v>
      </c>
      <c r="H125" s="20">
        <v>1325.76</v>
      </c>
      <c r="I125" s="20">
        <v>41.44</v>
      </c>
      <c r="J125" s="20">
        <f t="shared" si="111"/>
        <v>1367.2</v>
      </c>
      <c r="K125" s="20">
        <v>662.88</v>
      </c>
      <c r="L125" s="20">
        <f t="shared" si="112"/>
        <v>2030.08</v>
      </c>
    </row>
    <row r="126" s="3" customFormat="1" ht="18" customHeight="1" spans="1:12">
      <c r="A126" s="24"/>
      <c r="B126" s="17">
        <v>3</v>
      </c>
      <c r="C126" s="18" t="s">
        <v>229</v>
      </c>
      <c r="D126" s="18" t="s">
        <v>230</v>
      </c>
      <c r="E126" s="18" t="s">
        <v>33</v>
      </c>
      <c r="F126" s="18" t="s">
        <v>18</v>
      </c>
      <c r="G126" s="17">
        <v>4</v>
      </c>
      <c r="H126" s="20">
        <v>2651.52</v>
      </c>
      <c r="I126" s="20">
        <v>82.88</v>
      </c>
      <c r="J126" s="20">
        <f t="shared" si="111"/>
        <v>2734.4</v>
      </c>
      <c r="K126" s="20">
        <v>1325.76</v>
      </c>
      <c r="L126" s="20">
        <f t="shared" si="112"/>
        <v>4060.16</v>
      </c>
    </row>
    <row r="127" s="4" customFormat="1" ht="24.95" customHeight="1" spans="1:17">
      <c r="A127" s="17" t="s">
        <v>19</v>
      </c>
      <c r="B127" s="17" t="s">
        <v>53</v>
      </c>
      <c r="C127" s="17"/>
      <c r="D127" s="17"/>
      <c r="E127" s="17"/>
      <c r="F127" s="17"/>
      <c r="G127" s="19"/>
      <c r="H127" s="20">
        <f>SUM(H124:H126)</f>
        <v>7954.56</v>
      </c>
      <c r="I127" s="20">
        <f t="shared" ref="I127" si="142">SUM(I124:I126)</f>
        <v>248.64</v>
      </c>
      <c r="J127" s="20">
        <f t="shared" ref="J127" si="143">SUM(J124:J126)</f>
        <v>8203.2</v>
      </c>
      <c r="K127" s="20">
        <f t="shared" ref="K127" si="144">SUM(K124:K126)</f>
        <v>3977.28</v>
      </c>
      <c r="L127" s="20">
        <f t="shared" ref="L127" si="145">SUM(L124:L126)</f>
        <v>12180.48</v>
      </c>
      <c r="M127" s="3"/>
      <c r="N127" s="32"/>
      <c r="O127" s="33"/>
      <c r="P127" s="33"/>
      <c r="Q127" s="34"/>
    </row>
    <row r="128" s="3" customFormat="1" ht="18" customHeight="1" spans="1:12">
      <c r="A128" s="22" t="s">
        <v>231</v>
      </c>
      <c r="B128" s="17">
        <v>1</v>
      </c>
      <c r="C128" s="18" t="s">
        <v>232</v>
      </c>
      <c r="D128" s="18" t="s">
        <v>233</v>
      </c>
      <c r="E128" s="18" t="s">
        <v>17</v>
      </c>
      <c r="F128" s="18" t="s">
        <v>18</v>
      </c>
      <c r="G128" s="17">
        <v>6</v>
      </c>
      <c r="H128" s="20">
        <v>3977.28</v>
      </c>
      <c r="I128" s="20">
        <v>124.32</v>
      </c>
      <c r="J128" s="20">
        <f t="shared" si="111"/>
        <v>4101.6</v>
      </c>
      <c r="K128" s="20">
        <v>1988.64</v>
      </c>
      <c r="L128" s="20">
        <f t="shared" si="112"/>
        <v>6090.24</v>
      </c>
    </row>
    <row r="129" s="3" customFormat="1" ht="18" customHeight="1" spans="1:12">
      <c r="A129" s="23"/>
      <c r="B129" s="17">
        <v>2</v>
      </c>
      <c r="C129" s="18" t="s">
        <v>234</v>
      </c>
      <c r="D129" s="18" t="s">
        <v>235</v>
      </c>
      <c r="E129" s="18" t="s">
        <v>17</v>
      </c>
      <c r="F129" s="18" t="s">
        <v>18</v>
      </c>
      <c r="G129" s="17">
        <v>6</v>
      </c>
      <c r="H129" s="20">
        <v>3977.28</v>
      </c>
      <c r="I129" s="20">
        <v>124.32</v>
      </c>
      <c r="J129" s="20">
        <f t="shared" si="111"/>
        <v>4101.6</v>
      </c>
      <c r="K129" s="20">
        <v>1988.64</v>
      </c>
      <c r="L129" s="20">
        <f t="shared" si="112"/>
        <v>6090.24</v>
      </c>
    </row>
    <row r="130" s="3" customFormat="1" ht="18" customHeight="1" spans="1:12">
      <c r="A130" s="23"/>
      <c r="B130" s="17">
        <v>3</v>
      </c>
      <c r="C130" s="18" t="s">
        <v>236</v>
      </c>
      <c r="D130" s="18" t="s">
        <v>237</v>
      </c>
      <c r="E130" s="18" t="s">
        <v>17</v>
      </c>
      <c r="F130" s="18" t="s">
        <v>18</v>
      </c>
      <c r="G130" s="17">
        <v>6</v>
      </c>
      <c r="H130" s="20">
        <v>3977.28</v>
      </c>
      <c r="I130" s="20">
        <v>124.32</v>
      </c>
      <c r="J130" s="20">
        <f t="shared" si="111"/>
        <v>4101.6</v>
      </c>
      <c r="K130" s="20">
        <v>1988.64</v>
      </c>
      <c r="L130" s="20">
        <f t="shared" si="112"/>
        <v>6090.24</v>
      </c>
    </row>
    <row r="131" s="3" customFormat="1" ht="18" customHeight="1" spans="1:12">
      <c r="A131" s="23"/>
      <c r="B131" s="17">
        <v>4</v>
      </c>
      <c r="C131" s="18" t="s">
        <v>238</v>
      </c>
      <c r="D131" s="18" t="s">
        <v>239</v>
      </c>
      <c r="E131" s="18" t="s">
        <v>69</v>
      </c>
      <c r="F131" s="18" t="s">
        <v>18</v>
      </c>
      <c r="G131" s="17">
        <v>5</v>
      </c>
      <c r="H131" s="20">
        <v>3314.4</v>
      </c>
      <c r="I131" s="20">
        <v>103.6</v>
      </c>
      <c r="J131" s="20">
        <f t="shared" si="111"/>
        <v>3418</v>
      </c>
      <c r="K131" s="20">
        <v>1657.2</v>
      </c>
      <c r="L131" s="20">
        <f t="shared" si="112"/>
        <v>5075.2</v>
      </c>
    </row>
    <row r="132" s="3" customFormat="1" ht="18" customHeight="1" spans="1:12">
      <c r="A132" s="23"/>
      <c r="B132" s="17">
        <v>5</v>
      </c>
      <c r="C132" s="18" t="s">
        <v>240</v>
      </c>
      <c r="D132" s="18" t="s">
        <v>241</v>
      </c>
      <c r="E132" s="18" t="s">
        <v>17</v>
      </c>
      <c r="F132" s="18" t="s">
        <v>18</v>
      </c>
      <c r="G132" s="17">
        <v>6</v>
      </c>
      <c r="H132" s="20">
        <v>3977.28</v>
      </c>
      <c r="I132" s="20">
        <v>124.32</v>
      </c>
      <c r="J132" s="20">
        <f t="shared" si="111"/>
        <v>4101.6</v>
      </c>
      <c r="K132" s="20">
        <v>1988.64</v>
      </c>
      <c r="L132" s="20">
        <f t="shared" si="112"/>
        <v>6090.24</v>
      </c>
    </row>
    <row r="133" s="3" customFormat="1" ht="18" customHeight="1" spans="1:12">
      <c r="A133" s="23"/>
      <c r="B133" s="17">
        <v>6</v>
      </c>
      <c r="C133" s="18" t="s">
        <v>242</v>
      </c>
      <c r="D133" s="18" t="s">
        <v>243</v>
      </c>
      <c r="E133" s="18" t="s">
        <v>17</v>
      </c>
      <c r="F133" s="18" t="s">
        <v>18</v>
      </c>
      <c r="G133" s="17">
        <v>6</v>
      </c>
      <c r="H133" s="20">
        <v>3977.28</v>
      </c>
      <c r="I133" s="20">
        <v>124.32</v>
      </c>
      <c r="J133" s="20">
        <f t="shared" si="111"/>
        <v>4101.6</v>
      </c>
      <c r="K133" s="20">
        <v>1988.64</v>
      </c>
      <c r="L133" s="20">
        <f t="shared" si="112"/>
        <v>6090.24</v>
      </c>
    </row>
    <row r="134" s="3" customFormat="1" ht="18" customHeight="1" spans="1:12">
      <c r="A134" s="23"/>
      <c r="B134" s="17">
        <v>7</v>
      </c>
      <c r="C134" s="18" t="s">
        <v>244</v>
      </c>
      <c r="D134" s="18" t="s">
        <v>245</v>
      </c>
      <c r="E134" s="18" t="s">
        <v>17</v>
      </c>
      <c r="F134" s="18" t="s">
        <v>17</v>
      </c>
      <c r="G134" s="17">
        <v>1</v>
      </c>
      <c r="H134" s="20">
        <v>648.58</v>
      </c>
      <c r="I134" s="20">
        <v>20.27</v>
      </c>
      <c r="J134" s="20">
        <f t="shared" si="111"/>
        <v>668.85</v>
      </c>
      <c r="K134" s="20">
        <v>324.29</v>
      </c>
      <c r="L134" s="20">
        <f t="shared" si="112"/>
        <v>993.14</v>
      </c>
    </row>
    <row r="135" s="3" customFormat="1" ht="18" customHeight="1" spans="1:12">
      <c r="A135" s="24"/>
      <c r="B135" s="17">
        <v>8</v>
      </c>
      <c r="C135" s="18" t="s">
        <v>246</v>
      </c>
      <c r="D135" s="18" t="s">
        <v>247</v>
      </c>
      <c r="E135" s="18" t="s">
        <v>17</v>
      </c>
      <c r="F135" s="18" t="s">
        <v>18</v>
      </c>
      <c r="G135" s="17">
        <v>6</v>
      </c>
      <c r="H135" s="20">
        <v>3977.28</v>
      </c>
      <c r="I135" s="20">
        <v>124.32</v>
      </c>
      <c r="J135" s="20">
        <f t="shared" si="111"/>
        <v>4101.6</v>
      </c>
      <c r="K135" s="20">
        <v>1988.64</v>
      </c>
      <c r="L135" s="20">
        <f t="shared" si="112"/>
        <v>6090.24</v>
      </c>
    </row>
    <row r="136" s="4" customFormat="1" ht="24.95" customHeight="1" spans="1:17">
      <c r="A136" s="17" t="s">
        <v>19</v>
      </c>
      <c r="B136" s="17" t="s">
        <v>248</v>
      </c>
      <c r="C136" s="17"/>
      <c r="D136" s="17"/>
      <c r="E136" s="17"/>
      <c r="F136" s="17"/>
      <c r="G136" s="19"/>
      <c r="H136" s="20">
        <f>SUM(H128:H135)</f>
        <v>27826.66</v>
      </c>
      <c r="I136" s="20">
        <f t="shared" ref="I136:L136" si="146">SUM(I128:I135)</f>
        <v>869.79</v>
      </c>
      <c r="J136" s="20">
        <f t="shared" si="146"/>
        <v>28696.45</v>
      </c>
      <c r="K136" s="20">
        <f t="shared" si="146"/>
        <v>13913.33</v>
      </c>
      <c r="L136" s="20">
        <f t="shared" si="146"/>
        <v>42609.78</v>
      </c>
      <c r="M136" s="3"/>
      <c r="N136" s="32"/>
      <c r="O136" s="33"/>
      <c r="P136" s="33"/>
      <c r="Q136" s="34"/>
    </row>
    <row r="137" s="3" customFormat="1" ht="24.95" customHeight="1" spans="1:12">
      <c r="A137" s="16" t="s">
        <v>249</v>
      </c>
      <c r="B137" s="17">
        <v>1</v>
      </c>
      <c r="C137" s="18" t="s">
        <v>250</v>
      </c>
      <c r="D137" s="18" t="s">
        <v>251</v>
      </c>
      <c r="E137" s="18" t="s">
        <v>30</v>
      </c>
      <c r="F137" s="18" t="s">
        <v>18</v>
      </c>
      <c r="G137" s="17">
        <v>3</v>
      </c>
      <c r="H137" s="20">
        <v>1945.74</v>
      </c>
      <c r="I137" s="20">
        <v>60.81</v>
      </c>
      <c r="J137" s="20">
        <f t="shared" si="111"/>
        <v>2006.55</v>
      </c>
      <c r="K137" s="20">
        <v>972.87</v>
      </c>
      <c r="L137" s="20">
        <f t="shared" si="112"/>
        <v>2979.42</v>
      </c>
    </row>
    <row r="138" s="4" customFormat="1" ht="24.95" customHeight="1" spans="1:17">
      <c r="A138" s="17" t="s">
        <v>19</v>
      </c>
      <c r="B138" s="17" t="s">
        <v>20</v>
      </c>
      <c r="C138" s="17"/>
      <c r="D138" s="17"/>
      <c r="E138" s="17"/>
      <c r="F138" s="17"/>
      <c r="G138" s="19"/>
      <c r="H138" s="20">
        <f>SUM(H137)</f>
        <v>1945.74</v>
      </c>
      <c r="I138" s="20">
        <f t="shared" ref="I138" si="147">SUM(I137)</f>
        <v>60.81</v>
      </c>
      <c r="J138" s="20">
        <f t="shared" ref="J138" si="148">SUM(J137)</f>
        <v>2006.55</v>
      </c>
      <c r="K138" s="20">
        <f t="shared" ref="K138" si="149">SUM(K137)</f>
        <v>972.87</v>
      </c>
      <c r="L138" s="20">
        <f t="shared" ref="L138" si="150">SUM(L137)</f>
        <v>2979.42</v>
      </c>
      <c r="M138" s="3"/>
      <c r="N138" s="32"/>
      <c r="O138" s="33"/>
      <c r="P138" s="33"/>
      <c r="Q138" s="34"/>
    </row>
    <row r="139" s="3" customFormat="1" ht="18" customHeight="1" spans="1:12">
      <c r="A139" s="22" t="s">
        <v>252</v>
      </c>
      <c r="B139" s="17">
        <v>1</v>
      </c>
      <c r="C139" s="18" t="s">
        <v>253</v>
      </c>
      <c r="D139" s="18" t="s">
        <v>254</v>
      </c>
      <c r="E139" s="18">
        <v>202501</v>
      </c>
      <c r="F139" s="18">
        <v>202502</v>
      </c>
      <c r="G139" s="17">
        <v>2</v>
      </c>
      <c r="H139" s="20">
        <v>1297.16</v>
      </c>
      <c r="I139" s="20">
        <v>40.54</v>
      </c>
      <c r="J139" s="20">
        <f t="shared" si="111"/>
        <v>1337.7</v>
      </c>
      <c r="K139" s="20">
        <v>648.58</v>
      </c>
      <c r="L139" s="20">
        <f t="shared" si="112"/>
        <v>1986.28</v>
      </c>
    </row>
    <row r="140" s="3" customFormat="1" ht="18" customHeight="1" spans="1:12">
      <c r="A140" s="23"/>
      <c r="B140" s="17">
        <v>2</v>
      </c>
      <c r="C140" s="18" t="s">
        <v>255</v>
      </c>
      <c r="D140" s="18" t="s">
        <v>256</v>
      </c>
      <c r="E140" s="18">
        <v>202501</v>
      </c>
      <c r="F140" s="18">
        <v>202502</v>
      </c>
      <c r="G140" s="17">
        <v>2</v>
      </c>
      <c r="H140" s="20">
        <v>1297.16</v>
      </c>
      <c r="I140" s="20">
        <v>40.54</v>
      </c>
      <c r="J140" s="20">
        <f t="shared" si="111"/>
        <v>1337.7</v>
      </c>
      <c r="K140" s="20">
        <v>648.58</v>
      </c>
      <c r="L140" s="20">
        <f t="shared" si="112"/>
        <v>1986.28</v>
      </c>
    </row>
    <row r="141" s="3" customFormat="1" ht="18" customHeight="1" spans="1:12">
      <c r="A141" s="23"/>
      <c r="B141" s="17">
        <v>3</v>
      </c>
      <c r="C141" s="18" t="s">
        <v>257</v>
      </c>
      <c r="D141" s="18" t="s">
        <v>258</v>
      </c>
      <c r="E141" s="18">
        <v>202501</v>
      </c>
      <c r="F141" s="18">
        <v>202502</v>
      </c>
      <c r="G141" s="17">
        <v>2</v>
      </c>
      <c r="H141" s="20">
        <v>1297.16</v>
      </c>
      <c r="I141" s="20">
        <v>40.54</v>
      </c>
      <c r="J141" s="20">
        <f t="shared" si="111"/>
        <v>1337.7</v>
      </c>
      <c r="K141" s="20">
        <v>648.58</v>
      </c>
      <c r="L141" s="20">
        <f t="shared" si="112"/>
        <v>1986.28</v>
      </c>
    </row>
    <row r="142" s="3" customFormat="1" ht="18" customHeight="1" spans="1:12">
      <c r="A142" s="24"/>
      <c r="B142" s="17">
        <v>4</v>
      </c>
      <c r="C142" s="18" t="s">
        <v>259</v>
      </c>
      <c r="D142" s="18" t="s">
        <v>260</v>
      </c>
      <c r="E142" s="18">
        <v>202501</v>
      </c>
      <c r="F142" s="18">
        <v>202502</v>
      </c>
      <c r="G142" s="17">
        <v>2</v>
      </c>
      <c r="H142" s="20">
        <v>1297.16</v>
      </c>
      <c r="I142" s="20">
        <v>40.54</v>
      </c>
      <c r="J142" s="20">
        <f t="shared" si="111"/>
        <v>1337.7</v>
      </c>
      <c r="K142" s="20">
        <v>648.58</v>
      </c>
      <c r="L142" s="20">
        <f t="shared" si="112"/>
        <v>1986.28</v>
      </c>
    </row>
    <row r="143" s="4" customFormat="1" ht="24.95" customHeight="1" spans="1:17">
      <c r="A143" s="17" t="s">
        <v>19</v>
      </c>
      <c r="B143" s="17" t="s">
        <v>36</v>
      </c>
      <c r="C143" s="17"/>
      <c r="D143" s="17"/>
      <c r="E143" s="17"/>
      <c r="F143" s="17"/>
      <c r="G143" s="19"/>
      <c r="H143" s="20">
        <f>SUM(H139:H142)</f>
        <v>5188.64</v>
      </c>
      <c r="I143" s="20">
        <f t="shared" ref="I143" si="151">SUM(I139:I142)</f>
        <v>162.16</v>
      </c>
      <c r="J143" s="20">
        <f t="shared" ref="J143" si="152">SUM(J139:J142)</f>
        <v>5350.8</v>
      </c>
      <c r="K143" s="20">
        <f t="shared" ref="K143" si="153">SUM(K139:K142)</f>
        <v>2594.32</v>
      </c>
      <c r="L143" s="20">
        <f t="shared" ref="L143" si="154">SUM(L139:L142)</f>
        <v>7945.12</v>
      </c>
      <c r="M143" s="3"/>
      <c r="N143" s="32"/>
      <c r="O143" s="33"/>
      <c r="P143" s="33"/>
      <c r="Q143" s="34"/>
    </row>
    <row r="144" s="3" customFormat="1" ht="24.95" customHeight="1" spans="1:12">
      <c r="A144" s="16" t="s">
        <v>261</v>
      </c>
      <c r="B144" s="17">
        <v>1</v>
      </c>
      <c r="C144" s="18" t="s">
        <v>262</v>
      </c>
      <c r="D144" s="18" t="s">
        <v>263</v>
      </c>
      <c r="E144" s="18">
        <v>202501</v>
      </c>
      <c r="F144" s="18" t="s">
        <v>18</v>
      </c>
      <c r="G144" s="17">
        <v>6</v>
      </c>
      <c r="H144" s="20">
        <v>3977.28</v>
      </c>
      <c r="I144" s="20">
        <v>124.32</v>
      </c>
      <c r="J144" s="20">
        <f t="shared" si="111"/>
        <v>4101.6</v>
      </c>
      <c r="K144" s="20">
        <v>1988.64</v>
      </c>
      <c r="L144" s="20">
        <f t="shared" si="112"/>
        <v>6090.24</v>
      </c>
    </row>
    <row r="145" s="4" customFormat="1" ht="24.95" customHeight="1" spans="1:17">
      <c r="A145" s="17" t="s">
        <v>19</v>
      </c>
      <c r="B145" s="17" t="s">
        <v>20</v>
      </c>
      <c r="C145" s="17"/>
      <c r="D145" s="17"/>
      <c r="E145" s="17"/>
      <c r="F145" s="17"/>
      <c r="G145" s="19"/>
      <c r="H145" s="20">
        <f>SUM(H144)</f>
        <v>3977.28</v>
      </c>
      <c r="I145" s="20">
        <f t="shared" ref="I145" si="155">SUM(I144)</f>
        <v>124.32</v>
      </c>
      <c r="J145" s="20">
        <f t="shared" ref="J145" si="156">SUM(J144)</f>
        <v>4101.6</v>
      </c>
      <c r="K145" s="20">
        <f t="shared" ref="K145" si="157">SUM(K144)</f>
        <v>1988.64</v>
      </c>
      <c r="L145" s="20">
        <f t="shared" ref="L145" si="158">SUM(L144)</f>
        <v>6090.24</v>
      </c>
      <c r="M145" s="3"/>
      <c r="N145" s="32"/>
      <c r="O145" s="33"/>
      <c r="P145" s="33"/>
      <c r="Q145" s="34"/>
    </row>
    <row r="146" s="3" customFormat="1" ht="24.95" customHeight="1" spans="1:12">
      <c r="A146" s="16" t="s">
        <v>264</v>
      </c>
      <c r="B146" s="17">
        <v>1</v>
      </c>
      <c r="C146" s="18" t="s">
        <v>265</v>
      </c>
      <c r="D146" s="18" t="s">
        <v>266</v>
      </c>
      <c r="E146" s="18">
        <v>202501</v>
      </c>
      <c r="F146" s="18" t="s">
        <v>69</v>
      </c>
      <c r="G146" s="17">
        <v>2</v>
      </c>
      <c r="H146" s="20">
        <v>1297.16</v>
      </c>
      <c r="I146" s="20">
        <v>648.58</v>
      </c>
      <c r="J146" s="20">
        <f t="shared" si="111"/>
        <v>1945.74</v>
      </c>
      <c r="K146" s="20">
        <v>40.54</v>
      </c>
      <c r="L146" s="20">
        <f t="shared" si="112"/>
        <v>1986.28</v>
      </c>
    </row>
    <row r="147" s="4" customFormat="1" ht="24.95" customHeight="1" spans="1:17">
      <c r="A147" s="17" t="s">
        <v>19</v>
      </c>
      <c r="B147" s="17" t="s">
        <v>20</v>
      </c>
      <c r="C147" s="17"/>
      <c r="D147" s="17"/>
      <c r="E147" s="17"/>
      <c r="F147" s="17"/>
      <c r="G147" s="19"/>
      <c r="H147" s="20">
        <f>SUM(H146)</f>
        <v>1297.16</v>
      </c>
      <c r="I147" s="20">
        <f t="shared" ref="I147" si="159">SUM(I146)</f>
        <v>648.58</v>
      </c>
      <c r="J147" s="20">
        <f t="shared" ref="J147" si="160">SUM(J146)</f>
        <v>1945.74</v>
      </c>
      <c r="K147" s="20">
        <f t="shared" ref="K147" si="161">SUM(K146)</f>
        <v>40.54</v>
      </c>
      <c r="L147" s="20">
        <f t="shared" ref="L147" si="162">SUM(L146)</f>
        <v>1986.28</v>
      </c>
      <c r="M147" s="3"/>
      <c r="N147" s="32"/>
      <c r="O147" s="33"/>
      <c r="P147" s="33"/>
      <c r="Q147" s="34"/>
    </row>
    <row r="148" s="3" customFormat="1" ht="18" customHeight="1" spans="1:12">
      <c r="A148" s="22" t="s">
        <v>267</v>
      </c>
      <c r="B148" s="17">
        <v>1</v>
      </c>
      <c r="C148" s="18" t="s">
        <v>268</v>
      </c>
      <c r="D148" s="18" t="s">
        <v>269</v>
      </c>
      <c r="E148" s="18">
        <v>202501</v>
      </c>
      <c r="F148" s="18" t="s">
        <v>69</v>
      </c>
      <c r="G148" s="17">
        <v>2</v>
      </c>
      <c r="H148" s="20">
        <v>1297.16</v>
      </c>
      <c r="I148" s="20">
        <v>40.54</v>
      </c>
      <c r="J148" s="20">
        <f t="shared" si="111"/>
        <v>1337.7</v>
      </c>
      <c r="K148" s="20">
        <v>648.58</v>
      </c>
      <c r="L148" s="20">
        <f t="shared" si="112"/>
        <v>1986.28</v>
      </c>
    </row>
    <row r="149" s="3" customFormat="1" ht="18" customHeight="1" spans="1:12">
      <c r="A149" s="23"/>
      <c r="B149" s="17">
        <v>2</v>
      </c>
      <c r="C149" s="18" t="s">
        <v>270</v>
      </c>
      <c r="D149" s="18" t="s">
        <v>271</v>
      </c>
      <c r="E149" s="18">
        <v>202501</v>
      </c>
      <c r="F149" s="18" t="s">
        <v>24</v>
      </c>
      <c r="G149" s="17">
        <v>5</v>
      </c>
      <c r="H149" s="20">
        <v>3314.4</v>
      </c>
      <c r="I149" s="20">
        <v>103.6</v>
      </c>
      <c r="J149" s="20">
        <f t="shared" si="111"/>
        <v>3418</v>
      </c>
      <c r="K149" s="20">
        <v>1621.45</v>
      </c>
      <c r="L149" s="20">
        <f t="shared" si="112"/>
        <v>5039.45</v>
      </c>
    </row>
    <row r="150" s="3" customFormat="1" ht="18" customHeight="1" spans="1:12">
      <c r="A150" s="23"/>
      <c r="B150" s="17">
        <v>3</v>
      </c>
      <c r="C150" s="18" t="s">
        <v>272</v>
      </c>
      <c r="D150" s="18" t="s">
        <v>273</v>
      </c>
      <c r="E150" s="18">
        <v>202501</v>
      </c>
      <c r="F150" s="18" t="s">
        <v>24</v>
      </c>
      <c r="G150" s="17">
        <v>5</v>
      </c>
      <c r="H150" s="20">
        <v>3242.9</v>
      </c>
      <c r="I150" s="20">
        <v>101.35</v>
      </c>
      <c r="J150" s="20">
        <f t="shared" si="111"/>
        <v>3344.25</v>
      </c>
      <c r="K150" s="20">
        <v>1621.45</v>
      </c>
      <c r="L150" s="20">
        <f t="shared" si="112"/>
        <v>4965.7</v>
      </c>
    </row>
    <row r="151" s="3" customFormat="1" ht="18" customHeight="1" spans="1:12">
      <c r="A151" s="23"/>
      <c r="B151" s="17">
        <v>4</v>
      </c>
      <c r="C151" s="18" t="s">
        <v>274</v>
      </c>
      <c r="D151" s="18" t="s">
        <v>275</v>
      </c>
      <c r="E151" s="18">
        <v>202501</v>
      </c>
      <c r="F151" s="18" t="s">
        <v>18</v>
      </c>
      <c r="G151" s="17">
        <v>6</v>
      </c>
      <c r="H151" s="20">
        <v>3977.28</v>
      </c>
      <c r="I151" s="20">
        <v>124.32</v>
      </c>
      <c r="J151" s="20">
        <f t="shared" si="111"/>
        <v>4101.6</v>
      </c>
      <c r="K151" s="20">
        <v>1988.64</v>
      </c>
      <c r="L151" s="20">
        <f t="shared" si="112"/>
        <v>6090.24</v>
      </c>
    </row>
    <row r="152" s="3" customFormat="1" ht="18" customHeight="1" spans="1:12">
      <c r="A152" s="23"/>
      <c r="B152" s="17">
        <v>5</v>
      </c>
      <c r="C152" s="18" t="s">
        <v>276</v>
      </c>
      <c r="D152" s="18" t="s">
        <v>277</v>
      </c>
      <c r="E152" s="18">
        <v>202501</v>
      </c>
      <c r="F152" s="18" t="s">
        <v>33</v>
      </c>
      <c r="G152" s="17">
        <v>3</v>
      </c>
      <c r="H152" s="20">
        <v>1945.74</v>
      </c>
      <c r="I152" s="20">
        <v>60.81</v>
      </c>
      <c r="J152" s="20">
        <f t="shared" si="111"/>
        <v>2006.55</v>
      </c>
      <c r="K152" s="20">
        <v>972.87</v>
      </c>
      <c r="L152" s="20">
        <f t="shared" si="112"/>
        <v>2979.42</v>
      </c>
    </row>
    <row r="153" s="3" customFormat="1" ht="18" customHeight="1" spans="1:12">
      <c r="A153" s="24"/>
      <c r="B153" s="17">
        <v>6</v>
      </c>
      <c r="C153" s="18" t="s">
        <v>278</v>
      </c>
      <c r="D153" s="18" t="s">
        <v>279</v>
      </c>
      <c r="E153" s="18">
        <v>202501</v>
      </c>
      <c r="F153" s="18" t="s">
        <v>33</v>
      </c>
      <c r="G153" s="17">
        <v>3</v>
      </c>
      <c r="H153" s="20">
        <v>1988.64</v>
      </c>
      <c r="I153" s="20">
        <v>62.16</v>
      </c>
      <c r="J153" s="20">
        <f t="shared" si="111"/>
        <v>2050.8</v>
      </c>
      <c r="K153" s="20">
        <v>994.32</v>
      </c>
      <c r="L153" s="20">
        <f t="shared" si="112"/>
        <v>3045.12</v>
      </c>
    </row>
    <row r="154" s="4" customFormat="1" ht="24.95" customHeight="1" spans="1:17">
      <c r="A154" s="17" t="s">
        <v>19</v>
      </c>
      <c r="B154" s="17" t="s">
        <v>280</v>
      </c>
      <c r="C154" s="17"/>
      <c r="D154" s="17"/>
      <c r="E154" s="17"/>
      <c r="F154" s="17"/>
      <c r="G154" s="19"/>
      <c r="H154" s="20">
        <f>SUM(H148:H153)</f>
        <v>15766.12</v>
      </c>
      <c r="I154" s="20">
        <f>SUM(I148:I153)</f>
        <v>492.78</v>
      </c>
      <c r="J154" s="20">
        <f>SUM(J148:J153)</f>
        <v>16258.9</v>
      </c>
      <c r="K154" s="20">
        <f>SUM(K148:K153)</f>
        <v>7847.31</v>
      </c>
      <c r="L154" s="20">
        <f>SUM(L148:L153)</f>
        <v>24106.21</v>
      </c>
      <c r="M154" s="3"/>
      <c r="N154" s="32"/>
      <c r="O154" s="33"/>
      <c r="P154" s="33"/>
      <c r="Q154" s="34"/>
    </row>
    <row r="155" s="3" customFormat="1" ht="18" customHeight="1" spans="1:12">
      <c r="A155" s="22" t="s">
        <v>281</v>
      </c>
      <c r="B155" s="17">
        <v>1</v>
      </c>
      <c r="C155" s="18" t="s">
        <v>282</v>
      </c>
      <c r="D155" s="18" t="s">
        <v>283</v>
      </c>
      <c r="E155" s="18">
        <v>202501</v>
      </c>
      <c r="F155" s="18">
        <v>202506</v>
      </c>
      <c r="G155" s="17">
        <v>6</v>
      </c>
      <c r="H155" s="20">
        <v>3977.28</v>
      </c>
      <c r="I155" s="20">
        <v>124.32</v>
      </c>
      <c r="J155" s="20">
        <f t="shared" si="111"/>
        <v>4101.6</v>
      </c>
      <c r="K155" s="20">
        <v>1988.64</v>
      </c>
      <c r="L155" s="20">
        <f t="shared" si="112"/>
        <v>6090.24</v>
      </c>
    </row>
    <row r="156" s="3" customFormat="1" ht="18" customHeight="1" spans="1:12">
      <c r="A156" s="24"/>
      <c r="B156" s="17">
        <v>2</v>
      </c>
      <c r="C156" s="18" t="s">
        <v>284</v>
      </c>
      <c r="D156" s="18" t="s">
        <v>285</v>
      </c>
      <c r="E156" s="18">
        <v>202501</v>
      </c>
      <c r="F156" s="18">
        <v>202506</v>
      </c>
      <c r="G156" s="17">
        <v>6</v>
      </c>
      <c r="H156" s="20">
        <v>3977.28</v>
      </c>
      <c r="I156" s="20">
        <v>124.32</v>
      </c>
      <c r="J156" s="20">
        <f t="shared" si="111"/>
        <v>4101.6</v>
      </c>
      <c r="K156" s="20">
        <v>1988.64</v>
      </c>
      <c r="L156" s="20">
        <f t="shared" si="112"/>
        <v>6090.24</v>
      </c>
    </row>
    <row r="157" s="4" customFormat="1" ht="24.95" customHeight="1" spans="1:17">
      <c r="A157" s="17" t="s">
        <v>19</v>
      </c>
      <c r="B157" s="17" t="s">
        <v>98</v>
      </c>
      <c r="C157" s="17"/>
      <c r="D157" s="17"/>
      <c r="E157" s="17"/>
      <c r="F157" s="17"/>
      <c r="G157" s="19"/>
      <c r="H157" s="20">
        <f>SUM(H155:H156)</f>
        <v>7954.56</v>
      </c>
      <c r="I157" s="20">
        <f t="shared" ref="I157" si="163">SUM(I155:I156)</f>
        <v>248.64</v>
      </c>
      <c r="J157" s="20">
        <f t="shared" ref="J157" si="164">SUM(J155:J156)</f>
        <v>8203.2</v>
      </c>
      <c r="K157" s="20">
        <f t="shared" ref="K157" si="165">SUM(K155:K156)</f>
        <v>3977.28</v>
      </c>
      <c r="L157" s="20">
        <f t="shared" ref="L157" si="166">SUM(L155:L156)</f>
        <v>12180.48</v>
      </c>
      <c r="M157" s="3"/>
      <c r="N157" s="32"/>
      <c r="O157" s="33"/>
      <c r="P157" s="33"/>
      <c r="Q157" s="34"/>
    </row>
    <row r="158" s="3" customFormat="1" ht="18" customHeight="1" spans="1:12">
      <c r="A158" s="22" t="s">
        <v>286</v>
      </c>
      <c r="B158" s="17">
        <v>1</v>
      </c>
      <c r="C158" s="18" t="s">
        <v>287</v>
      </c>
      <c r="D158" s="18" t="s">
        <v>288</v>
      </c>
      <c r="E158" s="18">
        <v>202501</v>
      </c>
      <c r="F158" s="18" t="s">
        <v>18</v>
      </c>
      <c r="G158" s="17">
        <v>6</v>
      </c>
      <c r="H158" s="20">
        <v>3977.28</v>
      </c>
      <c r="I158" s="20">
        <v>124.32</v>
      </c>
      <c r="J158" s="20">
        <f t="shared" si="111"/>
        <v>4101.6</v>
      </c>
      <c r="K158" s="20">
        <v>1988.64</v>
      </c>
      <c r="L158" s="20">
        <f t="shared" si="112"/>
        <v>6090.24</v>
      </c>
    </row>
    <row r="159" s="3" customFormat="1" ht="18" customHeight="1" spans="1:12">
      <c r="A159" s="24"/>
      <c r="B159" s="17">
        <v>2</v>
      </c>
      <c r="C159" s="18" t="s">
        <v>289</v>
      </c>
      <c r="D159" s="18" t="s">
        <v>290</v>
      </c>
      <c r="E159" s="18">
        <v>202501</v>
      </c>
      <c r="F159" s="18" t="s">
        <v>17</v>
      </c>
      <c r="G159" s="17">
        <v>1</v>
      </c>
      <c r="H159" s="20">
        <v>648.58</v>
      </c>
      <c r="I159" s="20">
        <v>20.27</v>
      </c>
      <c r="J159" s="20">
        <f t="shared" si="111"/>
        <v>668.85</v>
      </c>
      <c r="K159" s="20">
        <v>324.29</v>
      </c>
      <c r="L159" s="20">
        <f t="shared" si="112"/>
        <v>993.14</v>
      </c>
    </row>
    <row r="160" s="4" customFormat="1" ht="24.95" customHeight="1" spans="1:17">
      <c r="A160" s="17" t="s">
        <v>19</v>
      </c>
      <c r="B160" s="17" t="s">
        <v>98</v>
      </c>
      <c r="C160" s="17"/>
      <c r="D160" s="17"/>
      <c r="E160" s="17"/>
      <c r="F160" s="17"/>
      <c r="G160" s="19"/>
      <c r="H160" s="20">
        <f>SUM(H158:H159)</f>
        <v>4625.86</v>
      </c>
      <c r="I160" s="20">
        <f t="shared" ref="I160" si="167">SUM(I158:I159)</f>
        <v>144.59</v>
      </c>
      <c r="J160" s="20">
        <f t="shared" ref="J160" si="168">SUM(J158:J159)</f>
        <v>4770.45</v>
      </c>
      <c r="K160" s="20">
        <f t="shared" ref="K160" si="169">SUM(K158:K159)</f>
        <v>2312.93</v>
      </c>
      <c r="L160" s="20">
        <f t="shared" ref="L160" si="170">SUM(L158:L159)</f>
        <v>7083.38</v>
      </c>
      <c r="M160" s="3"/>
      <c r="N160" s="32"/>
      <c r="O160" s="33"/>
      <c r="P160" s="33"/>
      <c r="Q160" s="34"/>
    </row>
    <row r="161" s="3" customFormat="1" ht="24.95" customHeight="1" spans="1:12">
      <c r="A161" s="16" t="s">
        <v>291</v>
      </c>
      <c r="B161" s="17">
        <v>1</v>
      </c>
      <c r="C161" s="18" t="s">
        <v>292</v>
      </c>
      <c r="D161" s="18" t="s">
        <v>293</v>
      </c>
      <c r="E161" s="18" t="s">
        <v>33</v>
      </c>
      <c r="F161" s="18" t="s">
        <v>18</v>
      </c>
      <c r="G161" s="17">
        <v>4</v>
      </c>
      <c r="H161" s="20">
        <v>2651.52</v>
      </c>
      <c r="I161" s="20">
        <v>82.88</v>
      </c>
      <c r="J161" s="20">
        <f t="shared" si="111"/>
        <v>2734.4</v>
      </c>
      <c r="K161" s="20">
        <v>1325.76</v>
      </c>
      <c r="L161" s="20">
        <f t="shared" si="112"/>
        <v>4060.16</v>
      </c>
    </row>
    <row r="162" s="4" customFormat="1" ht="24.95" customHeight="1" spans="1:17">
      <c r="A162" s="17" t="s">
        <v>19</v>
      </c>
      <c r="B162" s="17" t="s">
        <v>20</v>
      </c>
      <c r="C162" s="17"/>
      <c r="D162" s="17"/>
      <c r="E162" s="17"/>
      <c r="F162" s="17"/>
      <c r="G162" s="19"/>
      <c r="H162" s="20">
        <f>SUM(H161)</f>
        <v>2651.52</v>
      </c>
      <c r="I162" s="20">
        <f t="shared" ref="I162" si="171">SUM(I161)</f>
        <v>82.88</v>
      </c>
      <c r="J162" s="20">
        <f t="shared" ref="J162" si="172">SUM(J161)</f>
        <v>2734.4</v>
      </c>
      <c r="K162" s="20">
        <f t="shared" ref="K162" si="173">SUM(K161)</f>
        <v>1325.76</v>
      </c>
      <c r="L162" s="20">
        <f t="shared" ref="L162" si="174">SUM(L161)</f>
        <v>4060.16</v>
      </c>
      <c r="M162" s="3"/>
      <c r="N162" s="32"/>
      <c r="O162" s="33"/>
      <c r="P162" s="33"/>
      <c r="Q162" s="34"/>
    </row>
    <row r="163" s="3" customFormat="1" ht="18" customHeight="1" spans="1:12">
      <c r="A163" s="22" t="s">
        <v>294</v>
      </c>
      <c r="B163" s="17">
        <v>1</v>
      </c>
      <c r="C163" s="18" t="s">
        <v>295</v>
      </c>
      <c r="D163" s="18" t="s">
        <v>296</v>
      </c>
      <c r="E163" s="18" t="s">
        <v>24</v>
      </c>
      <c r="F163" s="18" t="s">
        <v>18</v>
      </c>
      <c r="G163" s="17">
        <v>2</v>
      </c>
      <c r="H163" s="20">
        <v>1325.76</v>
      </c>
      <c r="I163" s="20">
        <v>41.44</v>
      </c>
      <c r="J163" s="20">
        <f t="shared" si="111"/>
        <v>1367.2</v>
      </c>
      <c r="K163" s="20">
        <v>331.44</v>
      </c>
      <c r="L163" s="20">
        <f t="shared" si="112"/>
        <v>1698.64</v>
      </c>
    </row>
    <row r="164" s="3" customFormat="1" ht="18" customHeight="1" spans="1:12">
      <c r="A164" s="24"/>
      <c r="B164" s="17">
        <v>2</v>
      </c>
      <c r="C164" s="18" t="s">
        <v>297</v>
      </c>
      <c r="D164" s="18" t="s">
        <v>298</v>
      </c>
      <c r="E164" s="18" t="s">
        <v>18</v>
      </c>
      <c r="F164" s="18" t="s">
        <v>18</v>
      </c>
      <c r="G164" s="17">
        <v>1</v>
      </c>
      <c r="H164" s="20">
        <v>662.88</v>
      </c>
      <c r="I164" s="20">
        <v>20.72</v>
      </c>
      <c r="J164" s="20">
        <f t="shared" si="111"/>
        <v>683.6</v>
      </c>
      <c r="K164" s="20">
        <v>331.44</v>
      </c>
      <c r="L164" s="20">
        <f t="shared" si="112"/>
        <v>1015.04</v>
      </c>
    </row>
    <row r="165" s="4" customFormat="1" ht="24.95" customHeight="1" spans="1:17">
      <c r="A165" s="17" t="s">
        <v>19</v>
      </c>
      <c r="B165" s="17" t="s">
        <v>98</v>
      </c>
      <c r="C165" s="17"/>
      <c r="D165" s="17"/>
      <c r="E165" s="17"/>
      <c r="F165" s="17"/>
      <c r="G165" s="19"/>
      <c r="H165" s="20">
        <f>SUM(H163:H164)</f>
        <v>1988.64</v>
      </c>
      <c r="I165" s="20">
        <f t="shared" ref="I165" si="175">SUM(I163:I164)</f>
        <v>62.16</v>
      </c>
      <c r="J165" s="20">
        <f t="shared" ref="J165" si="176">SUM(J163:J164)</f>
        <v>2050.8</v>
      </c>
      <c r="K165" s="20">
        <f t="shared" ref="K165" si="177">SUM(K163:K164)</f>
        <v>662.88</v>
      </c>
      <c r="L165" s="20">
        <f t="shared" ref="L165" si="178">SUM(L163:L164)</f>
        <v>2713.68</v>
      </c>
      <c r="M165" s="3"/>
      <c r="N165" s="32"/>
      <c r="O165" s="33"/>
      <c r="P165" s="33"/>
      <c r="Q165" s="34"/>
    </row>
    <row r="166" s="3" customFormat="1" ht="18" customHeight="1" spans="1:12">
      <c r="A166" s="22" t="s">
        <v>299</v>
      </c>
      <c r="B166" s="17">
        <v>1</v>
      </c>
      <c r="C166" s="18" t="s">
        <v>300</v>
      </c>
      <c r="D166" s="18" t="s">
        <v>301</v>
      </c>
      <c r="E166" s="18" t="s">
        <v>18</v>
      </c>
      <c r="F166" s="18" t="s">
        <v>18</v>
      </c>
      <c r="G166" s="17">
        <v>1</v>
      </c>
      <c r="H166" s="20">
        <v>662.88</v>
      </c>
      <c r="I166" s="20">
        <v>20.72</v>
      </c>
      <c r="J166" s="20">
        <f t="shared" si="111"/>
        <v>683.6</v>
      </c>
      <c r="K166" s="20">
        <v>331.44</v>
      </c>
      <c r="L166" s="20">
        <f t="shared" si="112"/>
        <v>1015.04</v>
      </c>
    </row>
    <row r="167" s="3" customFormat="1" ht="18" customHeight="1" spans="1:12">
      <c r="A167" s="23"/>
      <c r="B167" s="17">
        <v>2</v>
      </c>
      <c r="C167" s="18" t="s">
        <v>302</v>
      </c>
      <c r="D167" s="18" t="s">
        <v>303</v>
      </c>
      <c r="E167" s="18" t="s">
        <v>17</v>
      </c>
      <c r="F167" s="18" t="s">
        <v>18</v>
      </c>
      <c r="G167" s="17">
        <v>6</v>
      </c>
      <c r="H167" s="20">
        <v>3977.28</v>
      </c>
      <c r="I167" s="20">
        <v>124.32</v>
      </c>
      <c r="J167" s="20">
        <f t="shared" si="111"/>
        <v>4101.6</v>
      </c>
      <c r="K167" s="20">
        <v>1988.64</v>
      </c>
      <c r="L167" s="20">
        <f t="shared" si="112"/>
        <v>6090.24</v>
      </c>
    </row>
    <row r="168" s="3" customFormat="1" ht="18" customHeight="1" spans="1:12">
      <c r="A168" s="23"/>
      <c r="B168" s="17">
        <v>3</v>
      </c>
      <c r="C168" s="18" t="s">
        <v>304</v>
      </c>
      <c r="D168" s="18" t="s">
        <v>305</v>
      </c>
      <c r="E168" s="18" t="s">
        <v>17</v>
      </c>
      <c r="F168" s="18" t="s">
        <v>18</v>
      </c>
      <c r="G168" s="17">
        <v>6</v>
      </c>
      <c r="H168" s="20">
        <v>3977.28</v>
      </c>
      <c r="I168" s="20">
        <v>124.32</v>
      </c>
      <c r="J168" s="20">
        <f t="shared" si="111"/>
        <v>4101.6</v>
      </c>
      <c r="K168" s="20">
        <v>1988.64</v>
      </c>
      <c r="L168" s="20">
        <f t="shared" si="112"/>
        <v>6090.24</v>
      </c>
    </row>
    <row r="169" s="3" customFormat="1" ht="18" customHeight="1" spans="1:12">
      <c r="A169" s="24"/>
      <c r="B169" s="17">
        <v>4</v>
      </c>
      <c r="C169" s="18" t="s">
        <v>306</v>
      </c>
      <c r="D169" s="18" t="s">
        <v>307</v>
      </c>
      <c r="E169" s="18" t="s">
        <v>17</v>
      </c>
      <c r="F169" s="18" t="s">
        <v>18</v>
      </c>
      <c r="G169" s="17">
        <v>6</v>
      </c>
      <c r="H169" s="20">
        <v>3977.28</v>
      </c>
      <c r="I169" s="20">
        <v>124.32</v>
      </c>
      <c r="J169" s="20">
        <f t="shared" si="111"/>
        <v>4101.6</v>
      </c>
      <c r="K169" s="20">
        <v>1988.64</v>
      </c>
      <c r="L169" s="20">
        <f t="shared" si="112"/>
        <v>6090.24</v>
      </c>
    </row>
    <row r="170" s="4" customFormat="1" ht="24.95" customHeight="1" spans="1:17">
      <c r="A170" s="17" t="s">
        <v>19</v>
      </c>
      <c r="B170" s="17" t="s">
        <v>36</v>
      </c>
      <c r="C170" s="17"/>
      <c r="D170" s="17"/>
      <c r="E170" s="17"/>
      <c r="F170" s="17"/>
      <c r="G170" s="19"/>
      <c r="H170" s="20">
        <f>SUM(H166:H169)</f>
        <v>12594.72</v>
      </c>
      <c r="I170" s="20">
        <f t="shared" ref="I170" si="179">SUM(I166:I169)</f>
        <v>393.68</v>
      </c>
      <c r="J170" s="20">
        <f t="shared" ref="J170" si="180">SUM(J166:J169)</f>
        <v>12988.4</v>
      </c>
      <c r="K170" s="20">
        <f t="shared" ref="K170" si="181">SUM(K166:K169)</f>
        <v>6297.36</v>
      </c>
      <c r="L170" s="20">
        <f t="shared" ref="L170" si="182">SUM(L166:L169)</f>
        <v>19285.76</v>
      </c>
      <c r="M170" s="3"/>
      <c r="N170" s="32"/>
      <c r="O170" s="33"/>
      <c r="P170" s="33"/>
      <c r="Q170" s="34"/>
    </row>
    <row r="171" s="3" customFormat="1" ht="18" customHeight="1" spans="1:12">
      <c r="A171" s="22" t="s">
        <v>308</v>
      </c>
      <c r="B171" s="17">
        <v>1</v>
      </c>
      <c r="C171" s="18" t="s">
        <v>309</v>
      </c>
      <c r="D171" s="18" t="s">
        <v>310</v>
      </c>
      <c r="E171" s="18">
        <v>202501</v>
      </c>
      <c r="F171" s="18">
        <v>202506</v>
      </c>
      <c r="G171" s="17">
        <v>6</v>
      </c>
      <c r="H171" s="20">
        <v>3977.28</v>
      </c>
      <c r="I171" s="20">
        <v>124.32</v>
      </c>
      <c r="J171" s="20">
        <f t="shared" si="111"/>
        <v>4101.6</v>
      </c>
      <c r="K171" s="20">
        <v>1988.64</v>
      </c>
      <c r="L171" s="20">
        <f t="shared" si="112"/>
        <v>6090.24</v>
      </c>
    </row>
    <row r="172" s="3" customFormat="1" ht="18" customHeight="1" spans="1:12">
      <c r="A172" s="24"/>
      <c r="B172" s="17">
        <v>2</v>
      </c>
      <c r="C172" s="18" t="s">
        <v>311</v>
      </c>
      <c r="D172" s="18" t="s">
        <v>312</v>
      </c>
      <c r="E172" s="18">
        <v>202501</v>
      </c>
      <c r="F172" s="18">
        <v>202506</v>
      </c>
      <c r="G172" s="17">
        <v>6</v>
      </c>
      <c r="H172" s="20">
        <v>3977.28</v>
      </c>
      <c r="I172" s="20">
        <v>124.32</v>
      </c>
      <c r="J172" s="20">
        <f t="shared" si="111"/>
        <v>4101.6</v>
      </c>
      <c r="K172" s="20">
        <v>1988.64</v>
      </c>
      <c r="L172" s="20">
        <f t="shared" si="112"/>
        <v>6090.24</v>
      </c>
    </row>
    <row r="173" s="4" customFormat="1" ht="24.95" customHeight="1" spans="1:17">
      <c r="A173" s="17" t="s">
        <v>19</v>
      </c>
      <c r="B173" s="17" t="s">
        <v>98</v>
      </c>
      <c r="C173" s="17"/>
      <c r="D173" s="17"/>
      <c r="E173" s="17"/>
      <c r="F173" s="17"/>
      <c r="G173" s="19"/>
      <c r="H173" s="20">
        <f>SUM(H171:H172)</f>
        <v>7954.56</v>
      </c>
      <c r="I173" s="20">
        <f t="shared" ref="I173" si="183">SUM(I171:I172)</f>
        <v>248.64</v>
      </c>
      <c r="J173" s="20">
        <f t="shared" ref="J173" si="184">SUM(J171:J172)</f>
        <v>8203.2</v>
      </c>
      <c r="K173" s="20">
        <f t="shared" ref="K173" si="185">SUM(K171:K172)</f>
        <v>3977.28</v>
      </c>
      <c r="L173" s="20">
        <f t="shared" ref="L173" si="186">SUM(L171:L172)</f>
        <v>12180.48</v>
      </c>
      <c r="M173" s="3"/>
      <c r="N173" s="32"/>
      <c r="O173" s="33"/>
      <c r="P173" s="33"/>
      <c r="Q173" s="34"/>
    </row>
    <row r="174" s="3" customFormat="1" ht="18" customHeight="1" spans="1:12">
      <c r="A174" s="22" t="s">
        <v>313</v>
      </c>
      <c r="B174" s="17">
        <v>1</v>
      </c>
      <c r="C174" s="18" t="s">
        <v>314</v>
      </c>
      <c r="D174" s="18" t="s">
        <v>315</v>
      </c>
      <c r="E174" s="18" t="s">
        <v>17</v>
      </c>
      <c r="F174" s="18" t="s">
        <v>18</v>
      </c>
      <c r="G174" s="17">
        <v>6</v>
      </c>
      <c r="H174" s="20">
        <v>4249.62</v>
      </c>
      <c r="I174" s="20">
        <v>132.78</v>
      </c>
      <c r="J174" s="20">
        <f t="shared" si="111"/>
        <v>4382.4</v>
      </c>
      <c r="K174" s="20">
        <v>2124.84</v>
      </c>
      <c r="L174" s="20">
        <f t="shared" si="112"/>
        <v>6507.24</v>
      </c>
    </row>
    <row r="175" s="3" customFormat="1" ht="18" customHeight="1" spans="1:12">
      <c r="A175" s="23"/>
      <c r="B175" s="17">
        <v>2</v>
      </c>
      <c r="C175" s="18" t="s">
        <v>316</v>
      </c>
      <c r="D175" s="18" t="s">
        <v>317</v>
      </c>
      <c r="E175" s="18" t="s">
        <v>17</v>
      </c>
      <c r="F175" s="18" t="s">
        <v>18</v>
      </c>
      <c r="G175" s="17">
        <v>6</v>
      </c>
      <c r="H175" s="20">
        <v>4239.18</v>
      </c>
      <c r="I175" s="20">
        <v>132.48</v>
      </c>
      <c r="J175" s="20">
        <f t="shared" si="111"/>
        <v>4371.66</v>
      </c>
      <c r="K175" s="20">
        <v>2119.56</v>
      </c>
      <c r="L175" s="20">
        <f t="shared" si="112"/>
        <v>6491.22</v>
      </c>
    </row>
    <row r="176" s="3" customFormat="1" ht="18" customHeight="1" spans="1:12">
      <c r="A176" s="23"/>
      <c r="B176" s="17">
        <v>3</v>
      </c>
      <c r="C176" s="18" t="s">
        <v>318</v>
      </c>
      <c r="D176" s="18" t="s">
        <v>319</v>
      </c>
      <c r="E176" s="18" t="s">
        <v>17</v>
      </c>
      <c r="F176" s="18" t="s">
        <v>18</v>
      </c>
      <c r="G176" s="17">
        <v>6</v>
      </c>
      <c r="H176" s="20">
        <v>4265.88</v>
      </c>
      <c r="I176" s="20">
        <v>133.32</v>
      </c>
      <c r="J176" s="20">
        <f t="shared" si="111"/>
        <v>4399.2</v>
      </c>
      <c r="K176" s="20">
        <v>2132.94</v>
      </c>
      <c r="L176" s="20">
        <f t="shared" si="112"/>
        <v>6532.14</v>
      </c>
    </row>
    <row r="177" s="3" customFormat="1" ht="18" customHeight="1" spans="1:12">
      <c r="A177" s="23"/>
      <c r="B177" s="17">
        <v>4</v>
      </c>
      <c r="C177" s="18" t="s">
        <v>320</v>
      </c>
      <c r="D177" s="18" t="s">
        <v>321</v>
      </c>
      <c r="E177" s="18" t="s">
        <v>17</v>
      </c>
      <c r="F177" s="18" t="s">
        <v>18</v>
      </c>
      <c r="G177" s="17">
        <v>6</v>
      </c>
      <c r="H177" s="20">
        <v>4008.3</v>
      </c>
      <c r="I177" s="20">
        <v>125.28</v>
      </c>
      <c r="J177" s="20">
        <f t="shared" si="111"/>
        <v>4133.58</v>
      </c>
      <c r="K177" s="20">
        <v>2004.12</v>
      </c>
      <c r="L177" s="20">
        <f t="shared" si="112"/>
        <v>6137.7</v>
      </c>
    </row>
    <row r="178" s="3" customFormat="1" ht="18" customHeight="1" spans="1:12">
      <c r="A178" s="23"/>
      <c r="B178" s="17">
        <v>5</v>
      </c>
      <c r="C178" s="18" t="s">
        <v>322</v>
      </c>
      <c r="D178" s="18" t="s">
        <v>323</v>
      </c>
      <c r="E178" s="18" t="s">
        <v>17</v>
      </c>
      <c r="F178" s="18" t="s">
        <v>18</v>
      </c>
      <c r="G178" s="17">
        <v>6</v>
      </c>
      <c r="H178" s="20">
        <v>4294.26</v>
      </c>
      <c r="I178" s="20">
        <v>134.22</v>
      </c>
      <c r="J178" s="20">
        <f t="shared" si="111"/>
        <v>4428.48</v>
      </c>
      <c r="K178" s="20">
        <v>2147.16</v>
      </c>
      <c r="L178" s="20">
        <f t="shared" si="112"/>
        <v>6575.64</v>
      </c>
    </row>
    <row r="179" s="3" customFormat="1" ht="18" customHeight="1" spans="1:12">
      <c r="A179" s="23"/>
      <c r="B179" s="17">
        <v>6</v>
      </c>
      <c r="C179" s="18" t="s">
        <v>324</v>
      </c>
      <c r="D179" s="18" t="s">
        <v>325</v>
      </c>
      <c r="E179" s="18" t="s">
        <v>17</v>
      </c>
      <c r="F179" s="18" t="s">
        <v>18</v>
      </c>
      <c r="G179" s="17">
        <v>6</v>
      </c>
      <c r="H179" s="20">
        <v>4008.3</v>
      </c>
      <c r="I179" s="20">
        <v>125.28</v>
      </c>
      <c r="J179" s="20">
        <f t="shared" si="111"/>
        <v>4133.58</v>
      </c>
      <c r="K179" s="20">
        <v>2004.12</v>
      </c>
      <c r="L179" s="20">
        <f t="shared" si="112"/>
        <v>6137.7</v>
      </c>
    </row>
    <row r="180" s="3" customFormat="1" ht="18" customHeight="1" spans="1:12">
      <c r="A180" s="23"/>
      <c r="B180" s="17">
        <v>7</v>
      </c>
      <c r="C180" s="18" t="s">
        <v>326</v>
      </c>
      <c r="D180" s="18" t="s">
        <v>327</v>
      </c>
      <c r="E180" s="18" t="s">
        <v>17</v>
      </c>
      <c r="F180" s="18" t="s">
        <v>18</v>
      </c>
      <c r="G180" s="17">
        <v>6</v>
      </c>
      <c r="H180" s="20">
        <v>3977.28</v>
      </c>
      <c r="I180" s="20">
        <v>124.32</v>
      </c>
      <c r="J180" s="20">
        <f t="shared" si="111"/>
        <v>4101.6</v>
      </c>
      <c r="K180" s="20">
        <v>1988.64</v>
      </c>
      <c r="L180" s="20">
        <f t="shared" si="112"/>
        <v>6090.24</v>
      </c>
    </row>
    <row r="181" s="3" customFormat="1" ht="18" customHeight="1" spans="1:12">
      <c r="A181" s="23"/>
      <c r="B181" s="17">
        <v>8</v>
      </c>
      <c r="C181" s="18" t="s">
        <v>328</v>
      </c>
      <c r="D181" s="18" t="s">
        <v>329</v>
      </c>
      <c r="E181" s="18" t="s">
        <v>17</v>
      </c>
      <c r="F181" s="18" t="s">
        <v>18</v>
      </c>
      <c r="G181" s="17">
        <v>6</v>
      </c>
      <c r="H181" s="20">
        <v>4249.62</v>
      </c>
      <c r="I181" s="20">
        <v>132.78</v>
      </c>
      <c r="J181" s="20">
        <f t="shared" si="111"/>
        <v>4382.4</v>
      </c>
      <c r="K181" s="20">
        <v>2124.84</v>
      </c>
      <c r="L181" s="20">
        <f t="shared" si="112"/>
        <v>6507.24</v>
      </c>
    </row>
    <row r="182" s="3" customFormat="1" ht="18" customHeight="1" spans="1:12">
      <c r="A182" s="23"/>
      <c r="B182" s="17">
        <v>9</v>
      </c>
      <c r="C182" s="18" t="s">
        <v>330</v>
      </c>
      <c r="D182" s="18" t="s">
        <v>331</v>
      </c>
      <c r="E182" s="18" t="s">
        <v>17</v>
      </c>
      <c r="F182" s="18" t="s">
        <v>18</v>
      </c>
      <c r="G182" s="17">
        <v>6</v>
      </c>
      <c r="H182" s="20">
        <v>4186.38</v>
      </c>
      <c r="I182" s="20">
        <v>130.8</v>
      </c>
      <c r="J182" s="20">
        <f t="shared" si="111"/>
        <v>4317.18</v>
      </c>
      <c r="K182" s="20">
        <v>2093.16</v>
      </c>
      <c r="L182" s="20">
        <f t="shared" si="112"/>
        <v>6410.34</v>
      </c>
    </row>
    <row r="183" s="3" customFormat="1" ht="18" customHeight="1" spans="1:12">
      <c r="A183" s="23"/>
      <c r="B183" s="17">
        <v>10</v>
      </c>
      <c r="C183" s="18" t="s">
        <v>332</v>
      </c>
      <c r="D183" s="18" t="s">
        <v>333</v>
      </c>
      <c r="E183" s="18" t="s">
        <v>17</v>
      </c>
      <c r="F183" s="18" t="s">
        <v>18</v>
      </c>
      <c r="G183" s="17">
        <v>6</v>
      </c>
      <c r="H183" s="20">
        <v>4008.3</v>
      </c>
      <c r="I183" s="20">
        <v>125.28</v>
      </c>
      <c r="J183" s="20">
        <f t="shared" si="111"/>
        <v>4133.58</v>
      </c>
      <c r="K183" s="20">
        <v>2004.12</v>
      </c>
      <c r="L183" s="20">
        <f t="shared" si="112"/>
        <v>6137.7</v>
      </c>
    </row>
    <row r="184" s="3" customFormat="1" ht="18" customHeight="1" spans="1:12">
      <c r="A184" s="24"/>
      <c r="B184" s="17">
        <v>11</v>
      </c>
      <c r="C184" s="18" t="s">
        <v>334</v>
      </c>
      <c r="D184" s="18" t="s">
        <v>335</v>
      </c>
      <c r="E184" s="17" t="str">
        <f>"202506"</f>
        <v>202506</v>
      </c>
      <c r="F184" s="17" t="str">
        <f>"202506"</f>
        <v>202506</v>
      </c>
      <c r="G184" s="17">
        <v>1</v>
      </c>
      <c r="H184" s="20">
        <v>662.88</v>
      </c>
      <c r="I184" s="20">
        <v>20.72</v>
      </c>
      <c r="J184" s="20">
        <f t="shared" si="111"/>
        <v>683.6</v>
      </c>
      <c r="K184" s="20">
        <v>331.44</v>
      </c>
      <c r="L184" s="20">
        <f t="shared" si="112"/>
        <v>1015.04</v>
      </c>
    </row>
    <row r="185" s="4" customFormat="1" ht="24.95" customHeight="1" spans="1:17">
      <c r="A185" s="17" t="s">
        <v>19</v>
      </c>
      <c r="B185" s="17" t="s">
        <v>336</v>
      </c>
      <c r="C185" s="17"/>
      <c r="D185" s="17"/>
      <c r="E185" s="17"/>
      <c r="F185" s="17"/>
      <c r="G185" s="19"/>
      <c r="H185" s="20">
        <f>SUM(H174:H184)</f>
        <v>42150</v>
      </c>
      <c r="I185" s="20">
        <f>SUM(I174:I184)</f>
        <v>1317.26</v>
      </c>
      <c r="J185" s="20">
        <f>SUM(J174:J184)</f>
        <v>43467.26</v>
      </c>
      <c r="K185" s="20">
        <f>SUM(K174:K184)</f>
        <v>21074.94</v>
      </c>
      <c r="L185" s="20">
        <f>SUM(L174:L184)</f>
        <v>64542.2</v>
      </c>
      <c r="M185" s="3"/>
      <c r="N185" s="32"/>
      <c r="O185" s="33"/>
      <c r="P185" s="33"/>
      <c r="Q185" s="34"/>
    </row>
    <row r="186" s="3" customFormat="1" ht="18" customHeight="1" spans="1:12">
      <c r="A186" s="22" t="s">
        <v>337</v>
      </c>
      <c r="B186" s="17">
        <v>1</v>
      </c>
      <c r="C186" s="18" t="s">
        <v>338</v>
      </c>
      <c r="D186" s="18" t="s">
        <v>339</v>
      </c>
      <c r="E186" s="18">
        <v>202501</v>
      </c>
      <c r="F186" s="18">
        <v>202504</v>
      </c>
      <c r="G186" s="17">
        <v>4</v>
      </c>
      <c r="H186" s="20">
        <v>2594.32</v>
      </c>
      <c r="I186" s="20">
        <v>81.08</v>
      </c>
      <c r="J186" s="20">
        <f t="shared" si="111"/>
        <v>2675.4</v>
      </c>
      <c r="K186" s="20">
        <v>1297.16</v>
      </c>
      <c r="L186" s="20">
        <f t="shared" si="112"/>
        <v>3972.56</v>
      </c>
    </row>
    <row r="187" s="3" customFormat="1" ht="18" customHeight="1" spans="1:12">
      <c r="A187" s="23"/>
      <c r="B187" s="17">
        <v>2</v>
      </c>
      <c r="C187" s="18" t="s">
        <v>340</v>
      </c>
      <c r="D187" s="18" t="s">
        <v>341</v>
      </c>
      <c r="E187" s="18">
        <v>202501</v>
      </c>
      <c r="F187" s="18">
        <v>202506</v>
      </c>
      <c r="G187" s="17">
        <v>6</v>
      </c>
      <c r="H187" s="20">
        <v>3977.28</v>
      </c>
      <c r="I187" s="20">
        <v>124.32</v>
      </c>
      <c r="J187" s="20">
        <f t="shared" si="111"/>
        <v>4101.6</v>
      </c>
      <c r="K187" s="20">
        <v>1988.64</v>
      </c>
      <c r="L187" s="20">
        <f t="shared" si="112"/>
        <v>6090.24</v>
      </c>
    </row>
    <row r="188" s="3" customFormat="1" ht="18" customHeight="1" spans="1:12">
      <c r="A188" s="23"/>
      <c r="B188" s="17">
        <v>3</v>
      </c>
      <c r="C188" s="18" t="s">
        <v>342</v>
      </c>
      <c r="D188" s="18" t="s">
        <v>343</v>
      </c>
      <c r="E188" s="18">
        <v>202501</v>
      </c>
      <c r="F188" s="18">
        <v>202506</v>
      </c>
      <c r="G188" s="17">
        <v>6</v>
      </c>
      <c r="H188" s="20">
        <v>3977.28</v>
      </c>
      <c r="I188" s="20">
        <v>124.32</v>
      </c>
      <c r="J188" s="20">
        <f t="shared" si="111"/>
        <v>4101.6</v>
      </c>
      <c r="K188" s="20">
        <v>1988.64</v>
      </c>
      <c r="L188" s="20">
        <f t="shared" si="112"/>
        <v>6090.24</v>
      </c>
    </row>
    <row r="189" s="3" customFormat="1" ht="18" customHeight="1" spans="1:12">
      <c r="A189" s="23"/>
      <c r="B189" s="17">
        <v>4</v>
      </c>
      <c r="C189" s="18" t="s">
        <v>344</v>
      </c>
      <c r="D189" s="18" t="s">
        <v>345</v>
      </c>
      <c r="E189" s="18">
        <v>202501</v>
      </c>
      <c r="F189" s="18">
        <v>202506</v>
      </c>
      <c r="G189" s="17">
        <v>6</v>
      </c>
      <c r="H189" s="20">
        <v>3977.28</v>
      </c>
      <c r="I189" s="20">
        <v>124.32</v>
      </c>
      <c r="J189" s="20">
        <f t="shared" ref="J189:J272" si="187">SUM(H189:I189)</f>
        <v>4101.6</v>
      </c>
      <c r="K189" s="20">
        <v>1988.64</v>
      </c>
      <c r="L189" s="20">
        <f t="shared" ref="L189:L272" si="188">SUM(J189:K189)</f>
        <v>6090.24</v>
      </c>
    </row>
    <row r="190" s="3" customFormat="1" ht="18" customHeight="1" spans="1:12">
      <c r="A190" s="23"/>
      <c r="B190" s="17">
        <v>5</v>
      </c>
      <c r="C190" s="18" t="s">
        <v>346</v>
      </c>
      <c r="D190" s="18" t="s">
        <v>347</v>
      </c>
      <c r="E190" s="18">
        <v>202501</v>
      </c>
      <c r="F190" s="18">
        <v>202504</v>
      </c>
      <c r="G190" s="17">
        <v>4</v>
      </c>
      <c r="H190" s="20">
        <v>2594.32</v>
      </c>
      <c r="I190" s="20">
        <v>81.08</v>
      </c>
      <c r="J190" s="20">
        <f t="shared" si="187"/>
        <v>2675.4</v>
      </c>
      <c r="K190" s="20">
        <v>1297.16</v>
      </c>
      <c r="L190" s="20">
        <f t="shared" si="188"/>
        <v>3972.56</v>
      </c>
    </row>
    <row r="191" s="3" customFormat="1" ht="18" customHeight="1" spans="1:12">
      <c r="A191" s="23"/>
      <c r="B191" s="17">
        <v>6</v>
      </c>
      <c r="C191" s="18" t="s">
        <v>348</v>
      </c>
      <c r="D191" s="18" t="s">
        <v>349</v>
      </c>
      <c r="E191" s="18">
        <v>202501</v>
      </c>
      <c r="F191" s="18">
        <v>202504</v>
      </c>
      <c r="G191" s="17">
        <v>4</v>
      </c>
      <c r="H191" s="20">
        <v>2594.32</v>
      </c>
      <c r="I191" s="20">
        <v>81.08</v>
      </c>
      <c r="J191" s="20">
        <f t="shared" si="187"/>
        <v>2675.4</v>
      </c>
      <c r="K191" s="20">
        <v>1297.16</v>
      </c>
      <c r="L191" s="20">
        <f t="shared" si="188"/>
        <v>3972.56</v>
      </c>
    </row>
    <row r="192" s="3" customFormat="1" ht="18" customHeight="1" spans="1:12">
      <c r="A192" s="23"/>
      <c r="B192" s="17">
        <v>7</v>
      </c>
      <c r="C192" s="18" t="s">
        <v>350</v>
      </c>
      <c r="D192" s="18" t="s">
        <v>351</v>
      </c>
      <c r="E192" s="18">
        <v>202501</v>
      </c>
      <c r="F192" s="18">
        <v>202504</v>
      </c>
      <c r="G192" s="17">
        <v>4</v>
      </c>
      <c r="H192" s="20">
        <v>2594.32</v>
      </c>
      <c r="I192" s="20">
        <v>81.08</v>
      </c>
      <c r="J192" s="20">
        <f t="shared" si="187"/>
        <v>2675.4</v>
      </c>
      <c r="K192" s="20">
        <v>1297.16</v>
      </c>
      <c r="L192" s="20">
        <f t="shared" si="188"/>
        <v>3972.56</v>
      </c>
    </row>
    <row r="193" s="3" customFormat="1" ht="18" customHeight="1" spans="1:12">
      <c r="A193" s="23"/>
      <c r="B193" s="17">
        <v>8</v>
      </c>
      <c r="C193" s="18" t="s">
        <v>352</v>
      </c>
      <c r="D193" s="18" t="s">
        <v>353</v>
      </c>
      <c r="E193" s="18">
        <v>202501</v>
      </c>
      <c r="F193" s="18">
        <v>202506</v>
      </c>
      <c r="G193" s="17">
        <v>6</v>
      </c>
      <c r="H193" s="20">
        <v>3977.28</v>
      </c>
      <c r="I193" s="20">
        <v>124.32</v>
      </c>
      <c r="J193" s="20">
        <f t="shared" si="187"/>
        <v>4101.6</v>
      </c>
      <c r="K193" s="20">
        <v>1988.64</v>
      </c>
      <c r="L193" s="20">
        <f t="shared" si="188"/>
        <v>6090.24</v>
      </c>
    </row>
    <row r="194" s="3" customFormat="1" ht="18" customHeight="1" spans="1:12">
      <c r="A194" s="23"/>
      <c r="B194" s="17">
        <v>9</v>
      </c>
      <c r="C194" s="18" t="s">
        <v>354</v>
      </c>
      <c r="D194" s="18" t="s">
        <v>355</v>
      </c>
      <c r="E194" s="18">
        <v>202501</v>
      </c>
      <c r="F194" s="18">
        <v>202504</v>
      </c>
      <c r="G194" s="17">
        <v>4</v>
      </c>
      <c r="H194" s="20">
        <v>2594.32</v>
      </c>
      <c r="I194" s="20">
        <v>81.08</v>
      </c>
      <c r="J194" s="20">
        <f t="shared" si="187"/>
        <v>2675.4</v>
      </c>
      <c r="K194" s="20">
        <v>1297.16</v>
      </c>
      <c r="L194" s="20">
        <f t="shared" si="188"/>
        <v>3972.56</v>
      </c>
    </row>
    <row r="195" s="3" customFormat="1" ht="18" customHeight="1" spans="1:12">
      <c r="A195" s="23"/>
      <c r="B195" s="17">
        <v>10</v>
      </c>
      <c r="C195" s="18" t="s">
        <v>356</v>
      </c>
      <c r="D195" s="18" t="s">
        <v>357</v>
      </c>
      <c r="E195" s="18">
        <v>202501</v>
      </c>
      <c r="F195" s="18">
        <v>202504</v>
      </c>
      <c r="G195" s="17">
        <v>4</v>
      </c>
      <c r="H195" s="20">
        <v>2594.32</v>
      </c>
      <c r="I195" s="20">
        <v>81.08</v>
      </c>
      <c r="J195" s="20">
        <f t="shared" si="187"/>
        <v>2675.4</v>
      </c>
      <c r="K195" s="20">
        <v>1297.16</v>
      </c>
      <c r="L195" s="20">
        <f t="shared" si="188"/>
        <v>3972.56</v>
      </c>
    </row>
    <row r="196" s="3" customFormat="1" ht="18" customHeight="1" spans="1:12">
      <c r="A196" s="23"/>
      <c r="B196" s="17">
        <v>11</v>
      </c>
      <c r="C196" s="18" t="s">
        <v>358</v>
      </c>
      <c r="D196" s="18" t="s">
        <v>359</v>
      </c>
      <c r="E196" s="18">
        <v>202501</v>
      </c>
      <c r="F196" s="18">
        <v>202504</v>
      </c>
      <c r="G196" s="17">
        <v>4</v>
      </c>
      <c r="H196" s="20">
        <v>2594.32</v>
      </c>
      <c r="I196" s="20">
        <v>81.08</v>
      </c>
      <c r="J196" s="20">
        <f t="shared" si="187"/>
        <v>2675.4</v>
      </c>
      <c r="K196" s="20">
        <v>1297.16</v>
      </c>
      <c r="L196" s="20">
        <f t="shared" si="188"/>
        <v>3972.56</v>
      </c>
    </row>
    <row r="197" s="3" customFormat="1" ht="18" customHeight="1" spans="1:12">
      <c r="A197" s="24"/>
      <c r="B197" s="17">
        <v>12</v>
      </c>
      <c r="C197" s="18" t="s">
        <v>360</v>
      </c>
      <c r="D197" s="18" t="s">
        <v>361</v>
      </c>
      <c r="E197" s="18">
        <v>202501</v>
      </c>
      <c r="F197" s="18">
        <v>202506</v>
      </c>
      <c r="G197" s="17">
        <v>6</v>
      </c>
      <c r="H197" s="20">
        <v>3977.28</v>
      </c>
      <c r="I197" s="20">
        <v>124.32</v>
      </c>
      <c r="J197" s="20">
        <f t="shared" si="187"/>
        <v>4101.6</v>
      </c>
      <c r="K197" s="20">
        <v>1988.64</v>
      </c>
      <c r="L197" s="20">
        <f t="shared" si="188"/>
        <v>6090.24</v>
      </c>
    </row>
    <row r="198" s="4" customFormat="1" ht="24.95" customHeight="1" spans="1:17">
      <c r="A198" s="17" t="s">
        <v>19</v>
      </c>
      <c r="B198" s="17" t="s">
        <v>362</v>
      </c>
      <c r="C198" s="17"/>
      <c r="D198" s="17"/>
      <c r="E198" s="17"/>
      <c r="F198" s="17"/>
      <c r="G198" s="19"/>
      <c r="H198" s="20">
        <f>SUM(H186:H197)</f>
        <v>38046.64</v>
      </c>
      <c r="I198" s="20">
        <f>SUM(I186:I197)</f>
        <v>1189.16</v>
      </c>
      <c r="J198" s="20">
        <f>SUM(J186:J197)</f>
        <v>39235.8</v>
      </c>
      <c r="K198" s="20">
        <f>SUM(K186:K197)</f>
        <v>19023.32</v>
      </c>
      <c r="L198" s="20">
        <f>SUM(L186:L197)</f>
        <v>58259.12</v>
      </c>
      <c r="M198" s="3"/>
      <c r="N198" s="32"/>
      <c r="O198" s="33"/>
      <c r="P198" s="33"/>
      <c r="Q198" s="34"/>
    </row>
    <row r="199" s="3" customFormat="1" ht="18" customHeight="1" spans="1:12">
      <c r="A199" s="22" t="s">
        <v>363</v>
      </c>
      <c r="B199" s="17">
        <v>1</v>
      </c>
      <c r="C199" s="18" t="s">
        <v>364</v>
      </c>
      <c r="D199" s="18" t="s">
        <v>365</v>
      </c>
      <c r="E199" s="18">
        <v>202501</v>
      </c>
      <c r="F199" s="18" t="s">
        <v>18</v>
      </c>
      <c r="G199" s="17">
        <v>6</v>
      </c>
      <c r="H199" s="20">
        <v>6962.94</v>
      </c>
      <c r="I199" s="20">
        <v>217.62</v>
      </c>
      <c r="J199" s="20">
        <f t="shared" si="187"/>
        <v>7180.56</v>
      </c>
      <c r="K199" s="20">
        <v>3481.44</v>
      </c>
      <c r="L199" s="20">
        <f t="shared" si="188"/>
        <v>10662</v>
      </c>
    </row>
    <row r="200" s="3" customFormat="1" ht="18" customHeight="1" spans="1:12">
      <c r="A200" s="23"/>
      <c r="B200" s="17">
        <v>2</v>
      </c>
      <c r="C200" s="18" t="s">
        <v>366</v>
      </c>
      <c r="D200" s="18" t="s">
        <v>367</v>
      </c>
      <c r="E200" s="18">
        <v>202501</v>
      </c>
      <c r="F200" s="18" t="s">
        <v>18</v>
      </c>
      <c r="G200" s="17">
        <v>6</v>
      </c>
      <c r="H200" s="20">
        <v>6480.78</v>
      </c>
      <c r="I200" s="20">
        <v>202.5</v>
      </c>
      <c r="J200" s="20">
        <f t="shared" si="187"/>
        <v>6683.28</v>
      </c>
      <c r="K200" s="20">
        <v>3240.42</v>
      </c>
      <c r="L200" s="20">
        <f t="shared" si="188"/>
        <v>9923.7</v>
      </c>
    </row>
    <row r="201" s="3" customFormat="1" ht="18" customHeight="1" spans="1:12">
      <c r="A201" s="23"/>
      <c r="B201" s="17">
        <v>3</v>
      </c>
      <c r="C201" s="18" t="s">
        <v>368</v>
      </c>
      <c r="D201" s="18" t="s">
        <v>369</v>
      </c>
      <c r="E201" s="18">
        <v>202501</v>
      </c>
      <c r="F201" s="18" t="s">
        <v>24</v>
      </c>
      <c r="G201" s="17">
        <v>5</v>
      </c>
      <c r="H201" s="20">
        <v>3242.9</v>
      </c>
      <c r="I201" s="20">
        <v>101.35</v>
      </c>
      <c r="J201" s="20">
        <f t="shared" si="187"/>
        <v>3344.25</v>
      </c>
      <c r="K201" s="20">
        <v>1621.45</v>
      </c>
      <c r="L201" s="20">
        <f t="shared" si="188"/>
        <v>4965.7</v>
      </c>
    </row>
    <row r="202" s="3" customFormat="1" ht="18" customHeight="1" spans="1:12">
      <c r="A202" s="23"/>
      <c r="B202" s="17">
        <v>4</v>
      </c>
      <c r="C202" s="18" t="s">
        <v>370</v>
      </c>
      <c r="D202" s="18" t="s">
        <v>371</v>
      </c>
      <c r="E202" s="18">
        <v>202501</v>
      </c>
      <c r="F202" s="18" t="s">
        <v>18</v>
      </c>
      <c r="G202" s="17">
        <v>6</v>
      </c>
      <c r="H202" s="20">
        <v>5873.46</v>
      </c>
      <c r="I202" s="20">
        <v>183.54</v>
      </c>
      <c r="J202" s="20">
        <f t="shared" si="187"/>
        <v>6057</v>
      </c>
      <c r="K202" s="20">
        <v>2936.76</v>
      </c>
      <c r="L202" s="20">
        <f t="shared" si="188"/>
        <v>8993.76</v>
      </c>
    </row>
    <row r="203" s="3" customFormat="1" ht="18" customHeight="1" spans="1:12">
      <c r="A203" s="23"/>
      <c r="B203" s="17">
        <v>5</v>
      </c>
      <c r="C203" s="18" t="s">
        <v>372</v>
      </c>
      <c r="D203" s="18" t="s">
        <v>373</v>
      </c>
      <c r="E203" s="18">
        <v>202501</v>
      </c>
      <c r="F203" s="18" t="s">
        <v>18</v>
      </c>
      <c r="G203" s="17">
        <v>6</v>
      </c>
      <c r="H203" s="20">
        <v>5354.22</v>
      </c>
      <c r="I203" s="20">
        <v>167.34</v>
      </c>
      <c r="J203" s="20">
        <f t="shared" si="187"/>
        <v>5521.56</v>
      </c>
      <c r="K203" s="20">
        <v>2677.14</v>
      </c>
      <c r="L203" s="20">
        <f t="shared" si="188"/>
        <v>8198.7</v>
      </c>
    </row>
    <row r="204" s="3" customFormat="1" ht="18" customHeight="1" spans="1:12">
      <c r="A204" s="23"/>
      <c r="B204" s="17">
        <v>6</v>
      </c>
      <c r="C204" s="18" t="s">
        <v>374</v>
      </c>
      <c r="D204" s="18" t="s">
        <v>375</v>
      </c>
      <c r="E204" s="18">
        <v>202501</v>
      </c>
      <c r="F204" s="18" t="s">
        <v>18</v>
      </c>
      <c r="G204" s="17">
        <v>6</v>
      </c>
      <c r="H204" s="20">
        <v>5794.8</v>
      </c>
      <c r="I204" s="20">
        <v>181.08</v>
      </c>
      <c r="J204" s="20">
        <f t="shared" si="187"/>
        <v>5975.88</v>
      </c>
      <c r="K204" s="20">
        <v>2897.4</v>
      </c>
      <c r="L204" s="20">
        <f t="shared" si="188"/>
        <v>8873.28</v>
      </c>
    </row>
    <row r="205" s="3" customFormat="1" ht="18" customHeight="1" spans="1:12">
      <c r="A205" s="24"/>
      <c r="B205" s="17">
        <v>7</v>
      </c>
      <c r="C205" s="18" t="s">
        <v>376</v>
      </c>
      <c r="D205" s="18" t="s">
        <v>377</v>
      </c>
      <c r="E205" s="18">
        <v>202501</v>
      </c>
      <c r="F205" s="18" t="s">
        <v>18</v>
      </c>
      <c r="G205" s="17">
        <v>6</v>
      </c>
      <c r="H205" s="20">
        <v>4982.46</v>
      </c>
      <c r="I205" s="20">
        <v>155.7</v>
      </c>
      <c r="J205" s="20">
        <f t="shared" si="187"/>
        <v>5138.16</v>
      </c>
      <c r="K205" s="20">
        <v>2491.2</v>
      </c>
      <c r="L205" s="20">
        <f t="shared" si="188"/>
        <v>7629.36</v>
      </c>
    </row>
    <row r="206" s="4" customFormat="1" ht="24.95" customHeight="1" spans="1:17">
      <c r="A206" s="17" t="s">
        <v>19</v>
      </c>
      <c r="B206" s="17" t="s">
        <v>80</v>
      </c>
      <c r="C206" s="17"/>
      <c r="D206" s="17"/>
      <c r="E206" s="17"/>
      <c r="F206" s="17"/>
      <c r="G206" s="19"/>
      <c r="H206" s="20">
        <f>SUM(H199:H205)</f>
        <v>38691.56</v>
      </c>
      <c r="I206" s="20">
        <f t="shared" ref="I206:L206" si="189">SUM(I199:I205)</f>
        <v>1209.13</v>
      </c>
      <c r="J206" s="20">
        <f t="shared" si="189"/>
        <v>39900.69</v>
      </c>
      <c r="K206" s="20">
        <f t="shared" si="189"/>
        <v>19345.81</v>
      </c>
      <c r="L206" s="20">
        <f t="shared" si="189"/>
        <v>59246.5</v>
      </c>
      <c r="M206" s="3"/>
      <c r="N206" s="32"/>
      <c r="O206" s="33"/>
      <c r="P206" s="33"/>
      <c r="Q206" s="34"/>
    </row>
    <row r="207" s="3" customFormat="1" ht="24.95" customHeight="1" spans="1:12">
      <c r="A207" s="16" t="s">
        <v>378</v>
      </c>
      <c r="B207" s="17">
        <v>1</v>
      </c>
      <c r="C207" s="18" t="s">
        <v>379</v>
      </c>
      <c r="D207" s="18" t="s">
        <v>380</v>
      </c>
      <c r="E207" s="18">
        <v>202501</v>
      </c>
      <c r="F207" s="18" t="s">
        <v>18</v>
      </c>
      <c r="G207" s="17">
        <v>6</v>
      </c>
      <c r="H207" s="20">
        <v>3977.28</v>
      </c>
      <c r="I207" s="20">
        <v>124.32</v>
      </c>
      <c r="J207" s="20">
        <f t="shared" si="187"/>
        <v>4101.6</v>
      </c>
      <c r="K207" s="20">
        <v>1988.64</v>
      </c>
      <c r="L207" s="20">
        <f t="shared" si="188"/>
        <v>6090.24</v>
      </c>
    </row>
    <row r="208" s="4" customFormat="1" ht="24.95" customHeight="1" spans="1:17">
      <c r="A208" s="17" t="s">
        <v>19</v>
      </c>
      <c r="B208" s="17" t="s">
        <v>20</v>
      </c>
      <c r="C208" s="17"/>
      <c r="D208" s="17"/>
      <c r="E208" s="17"/>
      <c r="F208" s="17"/>
      <c r="G208" s="19"/>
      <c r="H208" s="20">
        <f>SUM(H207)</f>
        <v>3977.28</v>
      </c>
      <c r="I208" s="20">
        <f t="shared" ref="I208" si="190">SUM(I207)</f>
        <v>124.32</v>
      </c>
      <c r="J208" s="20">
        <f t="shared" ref="J208" si="191">SUM(J207)</f>
        <v>4101.6</v>
      </c>
      <c r="K208" s="20">
        <f t="shared" ref="K208" si="192">SUM(K207)</f>
        <v>1988.64</v>
      </c>
      <c r="L208" s="20">
        <f t="shared" ref="L208" si="193">SUM(L207)</f>
        <v>6090.24</v>
      </c>
      <c r="M208" s="3"/>
      <c r="N208" s="32"/>
      <c r="O208" s="33"/>
      <c r="P208" s="33"/>
      <c r="Q208" s="34"/>
    </row>
    <row r="209" s="3" customFormat="1" ht="18" customHeight="1" spans="1:12">
      <c r="A209" s="22" t="s">
        <v>381</v>
      </c>
      <c r="B209" s="17">
        <v>1</v>
      </c>
      <c r="C209" s="18" t="s">
        <v>382</v>
      </c>
      <c r="D209" s="18" t="s">
        <v>383</v>
      </c>
      <c r="E209" s="18">
        <v>202501</v>
      </c>
      <c r="F209" s="18" t="s">
        <v>24</v>
      </c>
      <c r="G209" s="17">
        <v>5</v>
      </c>
      <c r="H209" s="20">
        <v>3314.4</v>
      </c>
      <c r="I209" s="20">
        <v>103.6</v>
      </c>
      <c r="J209" s="20">
        <f t="shared" si="187"/>
        <v>3418</v>
      </c>
      <c r="K209" s="20">
        <v>1657.2</v>
      </c>
      <c r="L209" s="20">
        <f t="shared" si="188"/>
        <v>5075.2</v>
      </c>
    </row>
    <row r="210" s="3" customFormat="1" ht="18" customHeight="1" spans="1:12">
      <c r="A210" s="24"/>
      <c r="B210" s="17">
        <v>2</v>
      </c>
      <c r="C210" s="18" t="s">
        <v>384</v>
      </c>
      <c r="D210" s="18" t="s">
        <v>385</v>
      </c>
      <c r="E210" s="18">
        <v>202501</v>
      </c>
      <c r="F210" s="18" t="s">
        <v>18</v>
      </c>
      <c r="G210" s="17">
        <v>6</v>
      </c>
      <c r="H210" s="20">
        <v>3977.28</v>
      </c>
      <c r="I210" s="20">
        <v>124.32</v>
      </c>
      <c r="J210" s="20">
        <f t="shared" si="187"/>
        <v>4101.6</v>
      </c>
      <c r="K210" s="20">
        <v>1988.64</v>
      </c>
      <c r="L210" s="20">
        <f t="shared" si="188"/>
        <v>6090.24</v>
      </c>
    </row>
    <row r="211" s="4" customFormat="1" ht="24.95" customHeight="1" spans="1:17">
      <c r="A211" s="17" t="s">
        <v>19</v>
      </c>
      <c r="B211" s="17" t="s">
        <v>98</v>
      </c>
      <c r="C211" s="17"/>
      <c r="D211" s="17"/>
      <c r="E211" s="17"/>
      <c r="F211" s="17"/>
      <c r="G211" s="19"/>
      <c r="H211" s="20">
        <f>SUM(H209:H210)</f>
        <v>7291.68</v>
      </c>
      <c r="I211" s="20">
        <f t="shared" ref="I211" si="194">SUM(I209:I210)</f>
        <v>227.92</v>
      </c>
      <c r="J211" s="20">
        <f t="shared" ref="J211" si="195">SUM(J209:J210)</f>
        <v>7519.6</v>
      </c>
      <c r="K211" s="20">
        <f t="shared" ref="K211" si="196">SUM(K209:K210)</f>
        <v>3645.84</v>
      </c>
      <c r="L211" s="20">
        <f t="shared" ref="L211" si="197">SUM(L209:L210)</f>
        <v>11165.44</v>
      </c>
      <c r="M211" s="3"/>
      <c r="N211" s="32"/>
      <c r="O211" s="33"/>
      <c r="P211" s="33"/>
      <c r="Q211" s="34"/>
    </row>
    <row r="212" s="3" customFormat="1" ht="24.95" customHeight="1" spans="1:12">
      <c r="A212" s="16" t="s">
        <v>386</v>
      </c>
      <c r="B212" s="17">
        <v>1</v>
      </c>
      <c r="C212" s="18" t="s">
        <v>387</v>
      </c>
      <c r="D212" s="18" t="s">
        <v>388</v>
      </c>
      <c r="E212" s="18">
        <v>202501</v>
      </c>
      <c r="F212" s="18" t="s">
        <v>33</v>
      </c>
      <c r="G212" s="17">
        <v>3</v>
      </c>
      <c r="H212" s="20">
        <v>1945.74</v>
      </c>
      <c r="I212" s="20">
        <v>60.81</v>
      </c>
      <c r="J212" s="20">
        <f t="shared" si="187"/>
        <v>2006.55</v>
      </c>
      <c r="K212" s="20">
        <v>972.87</v>
      </c>
      <c r="L212" s="20">
        <f t="shared" si="188"/>
        <v>2979.42</v>
      </c>
    </row>
    <row r="213" s="4" customFormat="1" ht="24.95" customHeight="1" spans="1:17">
      <c r="A213" s="17" t="s">
        <v>19</v>
      </c>
      <c r="B213" s="17" t="s">
        <v>20</v>
      </c>
      <c r="C213" s="17"/>
      <c r="D213" s="17"/>
      <c r="E213" s="17"/>
      <c r="F213" s="17"/>
      <c r="G213" s="19"/>
      <c r="H213" s="20">
        <f>SUM(H212)</f>
        <v>1945.74</v>
      </c>
      <c r="I213" s="20">
        <f t="shared" ref="I213" si="198">SUM(I212)</f>
        <v>60.81</v>
      </c>
      <c r="J213" s="20">
        <f t="shared" ref="J213" si="199">SUM(J212)</f>
        <v>2006.55</v>
      </c>
      <c r="K213" s="20">
        <f t="shared" ref="K213" si="200">SUM(K212)</f>
        <v>972.87</v>
      </c>
      <c r="L213" s="20">
        <f t="shared" ref="L213" si="201">SUM(L212)</f>
        <v>2979.42</v>
      </c>
      <c r="M213" s="3"/>
      <c r="N213" s="32"/>
      <c r="O213" s="33"/>
      <c r="P213" s="33"/>
      <c r="Q213" s="34"/>
    </row>
    <row r="214" s="3" customFormat="1" ht="18" customHeight="1" spans="1:12">
      <c r="A214" s="22" t="s">
        <v>389</v>
      </c>
      <c r="B214" s="17">
        <v>1</v>
      </c>
      <c r="C214" s="18" t="s">
        <v>390</v>
      </c>
      <c r="D214" s="18" t="s">
        <v>391</v>
      </c>
      <c r="E214" s="18">
        <v>202501</v>
      </c>
      <c r="F214" s="18" t="s">
        <v>18</v>
      </c>
      <c r="G214" s="17">
        <v>6</v>
      </c>
      <c r="H214" s="20">
        <v>3977.28</v>
      </c>
      <c r="I214" s="20">
        <v>124.32</v>
      </c>
      <c r="J214" s="20">
        <f t="shared" si="187"/>
        <v>4101.6</v>
      </c>
      <c r="K214" s="20">
        <v>1988.64</v>
      </c>
      <c r="L214" s="20">
        <f t="shared" si="188"/>
        <v>6090.24</v>
      </c>
    </row>
    <row r="215" s="3" customFormat="1" ht="18" customHeight="1" spans="1:12">
      <c r="A215" s="24"/>
      <c r="B215" s="17">
        <v>2</v>
      </c>
      <c r="C215" s="18" t="s">
        <v>392</v>
      </c>
      <c r="D215" s="18" t="s">
        <v>393</v>
      </c>
      <c r="E215" s="18">
        <v>202501</v>
      </c>
      <c r="F215" s="18" t="s">
        <v>17</v>
      </c>
      <c r="G215" s="17">
        <v>1</v>
      </c>
      <c r="H215" s="20">
        <v>648.58</v>
      </c>
      <c r="I215" s="20">
        <v>20.27</v>
      </c>
      <c r="J215" s="20">
        <f t="shared" si="187"/>
        <v>668.85</v>
      </c>
      <c r="K215" s="20">
        <v>324.29</v>
      </c>
      <c r="L215" s="20">
        <f t="shared" si="188"/>
        <v>993.14</v>
      </c>
    </row>
    <row r="216" s="4" customFormat="1" ht="24.95" customHeight="1" spans="1:17">
      <c r="A216" s="17" t="s">
        <v>19</v>
      </c>
      <c r="B216" s="17" t="s">
        <v>98</v>
      </c>
      <c r="C216" s="17"/>
      <c r="D216" s="17"/>
      <c r="E216" s="17"/>
      <c r="F216" s="17"/>
      <c r="G216" s="19"/>
      <c r="H216" s="20">
        <f>SUM(H214:H215)</f>
        <v>4625.86</v>
      </c>
      <c r="I216" s="20">
        <f t="shared" ref="I216" si="202">SUM(I214:I215)</f>
        <v>144.59</v>
      </c>
      <c r="J216" s="20">
        <f t="shared" ref="J216" si="203">SUM(J214:J215)</f>
        <v>4770.45</v>
      </c>
      <c r="K216" s="20">
        <f t="shared" ref="K216" si="204">SUM(K214:K215)</f>
        <v>2312.93</v>
      </c>
      <c r="L216" s="20">
        <f t="shared" ref="L216" si="205">SUM(L214:L215)</f>
        <v>7083.38</v>
      </c>
      <c r="M216" s="3"/>
      <c r="N216" s="32"/>
      <c r="O216" s="33"/>
      <c r="P216" s="33"/>
      <c r="Q216" s="34"/>
    </row>
    <row r="217" s="3" customFormat="1" ht="18" customHeight="1" spans="1:12">
      <c r="A217" s="22" t="s">
        <v>394</v>
      </c>
      <c r="B217" s="17">
        <v>1</v>
      </c>
      <c r="C217" s="18" t="s">
        <v>395</v>
      </c>
      <c r="D217" s="18" t="s">
        <v>396</v>
      </c>
      <c r="E217" s="18">
        <v>202501</v>
      </c>
      <c r="F217" s="18" t="s">
        <v>18</v>
      </c>
      <c r="G217" s="17">
        <v>6</v>
      </c>
      <c r="H217" s="20">
        <v>3977.28</v>
      </c>
      <c r="I217" s="20">
        <v>124.32</v>
      </c>
      <c r="J217" s="20">
        <f t="shared" si="187"/>
        <v>4101.6</v>
      </c>
      <c r="K217" s="20">
        <v>1988.64</v>
      </c>
      <c r="L217" s="20">
        <f t="shared" si="188"/>
        <v>6090.24</v>
      </c>
    </row>
    <row r="218" s="3" customFormat="1" ht="18" customHeight="1" spans="1:12">
      <c r="A218" s="24"/>
      <c r="B218" s="17">
        <v>2</v>
      </c>
      <c r="C218" s="18" t="s">
        <v>397</v>
      </c>
      <c r="D218" s="18" t="s">
        <v>398</v>
      </c>
      <c r="E218" s="18">
        <v>202501</v>
      </c>
      <c r="F218" s="18" t="s">
        <v>18</v>
      </c>
      <c r="G218" s="17">
        <v>6</v>
      </c>
      <c r="H218" s="20">
        <v>3977.28</v>
      </c>
      <c r="I218" s="20">
        <v>124.32</v>
      </c>
      <c r="J218" s="20">
        <f t="shared" si="187"/>
        <v>4101.6</v>
      </c>
      <c r="K218" s="20">
        <v>1988.64</v>
      </c>
      <c r="L218" s="20">
        <f t="shared" si="188"/>
        <v>6090.24</v>
      </c>
    </row>
    <row r="219" s="4" customFormat="1" ht="24.95" customHeight="1" spans="1:17">
      <c r="A219" s="17" t="s">
        <v>19</v>
      </c>
      <c r="B219" s="17" t="s">
        <v>98</v>
      </c>
      <c r="C219" s="17"/>
      <c r="D219" s="17"/>
      <c r="E219" s="17"/>
      <c r="F219" s="17"/>
      <c r="G219" s="19"/>
      <c r="H219" s="20">
        <f>SUM(H217:H218)</f>
        <v>7954.56</v>
      </c>
      <c r="I219" s="20">
        <f>SUM(I217:I218)</f>
        <v>248.64</v>
      </c>
      <c r="J219" s="20">
        <f>SUM(J217:J218)</f>
        <v>8203.2</v>
      </c>
      <c r="K219" s="20">
        <f>SUM(K217:K218)</f>
        <v>3977.28</v>
      </c>
      <c r="L219" s="20">
        <f>SUM(L217:L218)</f>
        <v>12180.48</v>
      </c>
      <c r="M219" s="3"/>
      <c r="N219" s="32"/>
      <c r="O219" s="33"/>
      <c r="P219" s="33"/>
      <c r="Q219" s="34"/>
    </row>
    <row r="220" s="3" customFormat="1" ht="18" customHeight="1" spans="1:12">
      <c r="A220" s="22" t="s">
        <v>399</v>
      </c>
      <c r="B220" s="17">
        <v>1</v>
      </c>
      <c r="C220" s="18" t="s">
        <v>400</v>
      </c>
      <c r="D220" s="18" t="s">
        <v>401</v>
      </c>
      <c r="E220" s="18" t="s">
        <v>17</v>
      </c>
      <c r="F220" s="18" t="s">
        <v>18</v>
      </c>
      <c r="G220" s="17">
        <v>6</v>
      </c>
      <c r="H220" s="20">
        <v>3977.28</v>
      </c>
      <c r="I220" s="20">
        <v>124.32</v>
      </c>
      <c r="J220" s="20">
        <f t="shared" si="187"/>
        <v>4101.6</v>
      </c>
      <c r="K220" s="20">
        <v>1988.64</v>
      </c>
      <c r="L220" s="20">
        <f t="shared" si="188"/>
        <v>6090.24</v>
      </c>
    </row>
    <row r="221" s="3" customFormat="1" ht="18" customHeight="1" spans="1:12">
      <c r="A221" s="24"/>
      <c r="B221" s="17">
        <v>2</v>
      </c>
      <c r="C221" s="18" t="s">
        <v>402</v>
      </c>
      <c r="D221" s="18" t="s">
        <v>403</v>
      </c>
      <c r="E221" s="18">
        <v>202501</v>
      </c>
      <c r="F221" s="18" t="s">
        <v>18</v>
      </c>
      <c r="G221" s="17">
        <v>6</v>
      </c>
      <c r="H221" s="20">
        <v>3977.28</v>
      </c>
      <c r="I221" s="20">
        <v>124.32</v>
      </c>
      <c r="J221" s="20">
        <f t="shared" si="187"/>
        <v>4101.6</v>
      </c>
      <c r="K221" s="20">
        <v>1988.64</v>
      </c>
      <c r="L221" s="20">
        <f t="shared" si="188"/>
        <v>6090.24</v>
      </c>
    </row>
    <row r="222" s="4" customFormat="1" ht="24.95" customHeight="1" spans="1:17">
      <c r="A222" s="17" t="s">
        <v>19</v>
      </c>
      <c r="B222" s="17" t="s">
        <v>98</v>
      </c>
      <c r="C222" s="17"/>
      <c r="D222" s="17"/>
      <c r="E222" s="17"/>
      <c r="F222" s="17"/>
      <c r="G222" s="19"/>
      <c r="H222" s="20">
        <f>SUM(H220:H221)</f>
        <v>7954.56</v>
      </c>
      <c r="I222" s="20">
        <f t="shared" ref="I222" si="206">SUM(I220:I221)</f>
        <v>248.64</v>
      </c>
      <c r="J222" s="20">
        <f t="shared" ref="J222" si="207">SUM(J220:J221)</f>
        <v>8203.2</v>
      </c>
      <c r="K222" s="20">
        <f t="shared" ref="K222" si="208">SUM(K220:K221)</f>
        <v>3977.28</v>
      </c>
      <c r="L222" s="20">
        <f t="shared" ref="L222" si="209">SUM(L220:L221)</f>
        <v>12180.48</v>
      </c>
      <c r="M222" s="3"/>
      <c r="N222" s="32"/>
      <c r="O222" s="33"/>
      <c r="P222" s="33"/>
      <c r="Q222" s="34"/>
    </row>
    <row r="223" s="3" customFormat="1" ht="24.95" customHeight="1" spans="1:12">
      <c r="A223" s="16" t="s">
        <v>404</v>
      </c>
      <c r="B223" s="17">
        <v>1</v>
      </c>
      <c r="C223" s="18" t="s">
        <v>405</v>
      </c>
      <c r="D223" s="18" t="s">
        <v>406</v>
      </c>
      <c r="E223" s="18">
        <v>202501</v>
      </c>
      <c r="F223" s="18" t="s">
        <v>18</v>
      </c>
      <c r="G223" s="17">
        <v>6</v>
      </c>
      <c r="H223" s="20">
        <v>3977.28</v>
      </c>
      <c r="I223" s="20">
        <v>124.32</v>
      </c>
      <c r="J223" s="20">
        <f t="shared" si="187"/>
        <v>4101.6</v>
      </c>
      <c r="K223" s="20">
        <v>1988.64</v>
      </c>
      <c r="L223" s="20">
        <f t="shared" si="188"/>
        <v>6090.24</v>
      </c>
    </row>
    <row r="224" s="4" customFormat="1" ht="24.95" customHeight="1" spans="1:17">
      <c r="A224" s="17" t="s">
        <v>19</v>
      </c>
      <c r="B224" s="17" t="s">
        <v>20</v>
      </c>
      <c r="C224" s="17"/>
      <c r="D224" s="17"/>
      <c r="E224" s="17"/>
      <c r="F224" s="17"/>
      <c r="G224" s="19"/>
      <c r="H224" s="20">
        <f>SUM(H223)</f>
        <v>3977.28</v>
      </c>
      <c r="I224" s="20">
        <f t="shared" ref="I224" si="210">SUM(I223)</f>
        <v>124.32</v>
      </c>
      <c r="J224" s="20">
        <f t="shared" ref="J224" si="211">SUM(J223)</f>
        <v>4101.6</v>
      </c>
      <c r="K224" s="20">
        <f t="shared" ref="K224" si="212">SUM(K223)</f>
        <v>1988.64</v>
      </c>
      <c r="L224" s="20">
        <f t="shared" ref="L224" si="213">SUM(L223)</f>
        <v>6090.24</v>
      </c>
      <c r="M224" s="3"/>
      <c r="N224" s="32"/>
      <c r="O224" s="33"/>
      <c r="P224" s="33"/>
      <c r="Q224" s="34"/>
    </row>
    <row r="225" s="3" customFormat="1" ht="18" customHeight="1" spans="1:12">
      <c r="A225" s="22" t="s">
        <v>407</v>
      </c>
      <c r="B225" s="17">
        <v>1</v>
      </c>
      <c r="C225" s="18" t="s">
        <v>408</v>
      </c>
      <c r="D225" s="18" t="s">
        <v>409</v>
      </c>
      <c r="E225" s="18">
        <v>202501</v>
      </c>
      <c r="F225" s="18" t="s">
        <v>18</v>
      </c>
      <c r="G225" s="17">
        <v>6</v>
      </c>
      <c r="H225" s="20">
        <v>5568</v>
      </c>
      <c r="I225" s="20">
        <v>174</v>
      </c>
      <c r="J225" s="20">
        <f t="shared" si="187"/>
        <v>5742</v>
      </c>
      <c r="K225" s="20">
        <v>2784</v>
      </c>
      <c r="L225" s="20">
        <f t="shared" si="188"/>
        <v>8526</v>
      </c>
    </row>
    <row r="226" s="3" customFormat="1" ht="18" customHeight="1" spans="1:12">
      <c r="A226" s="24"/>
      <c r="B226" s="17">
        <v>2</v>
      </c>
      <c r="C226" s="18" t="s">
        <v>410</v>
      </c>
      <c r="D226" s="18" t="s">
        <v>411</v>
      </c>
      <c r="E226" s="18">
        <v>202501</v>
      </c>
      <c r="F226" s="18" t="s">
        <v>18</v>
      </c>
      <c r="G226" s="17">
        <v>6</v>
      </c>
      <c r="H226" s="20">
        <v>5568</v>
      </c>
      <c r="I226" s="20">
        <v>174</v>
      </c>
      <c r="J226" s="20">
        <f t="shared" si="187"/>
        <v>5742</v>
      </c>
      <c r="K226" s="20">
        <v>2784</v>
      </c>
      <c r="L226" s="20">
        <f t="shared" si="188"/>
        <v>8526</v>
      </c>
    </row>
    <row r="227" s="4" customFormat="1" ht="24.95" customHeight="1" spans="1:17">
      <c r="A227" s="17" t="s">
        <v>19</v>
      </c>
      <c r="B227" s="17" t="s">
        <v>98</v>
      </c>
      <c r="C227" s="17"/>
      <c r="D227" s="17"/>
      <c r="E227" s="17"/>
      <c r="F227" s="17"/>
      <c r="G227" s="19"/>
      <c r="H227" s="20">
        <f>SUM(H225:H226)</f>
        <v>11136</v>
      </c>
      <c r="I227" s="20">
        <f t="shared" ref="I227" si="214">SUM(I225:I226)</f>
        <v>348</v>
      </c>
      <c r="J227" s="20">
        <f t="shared" ref="J227" si="215">SUM(J225:J226)</f>
        <v>11484</v>
      </c>
      <c r="K227" s="20">
        <f t="shared" ref="K227" si="216">SUM(K225:K226)</f>
        <v>5568</v>
      </c>
      <c r="L227" s="20">
        <f t="shared" ref="L227" si="217">SUM(L225:L226)</f>
        <v>17052</v>
      </c>
      <c r="M227" s="3"/>
      <c r="N227" s="32"/>
      <c r="O227" s="33"/>
      <c r="P227" s="33"/>
      <c r="Q227" s="34"/>
    </row>
    <row r="228" s="3" customFormat="1" ht="18" customHeight="1" spans="1:12">
      <c r="A228" s="22" t="s">
        <v>412</v>
      </c>
      <c r="B228" s="17">
        <v>1</v>
      </c>
      <c r="C228" s="18" t="s">
        <v>413</v>
      </c>
      <c r="D228" s="18" t="s">
        <v>414</v>
      </c>
      <c r="E228" s="18" t="s">
        <v>17</v>
      </c>
      <c r="F228" s="18" t="s">
        <v>18</v>
      </c>
      <c r="G228" s="17">
        <v>6</v>
      </c>
      <c r="H228" s="20">
        <v>3977.28</v>
      </c>
      <c r="I228" s="20">
        <v>124.32</v>
      </c>
      <c r="J228" s="20">
        <f t="shared" si="187"/>
        <v>4101.6</v>
      </c>
      <c r="K228" s="20">
        <v>1988.64</v>
      </c>
      <c r="L228" s="20">
        <f t="shared" si="188"/>
        <v>6090.24</v>
      </c>
    </row>
    <row r="229" s="3" customFormat="1" ht="18" customHeight="1" spans="1:12">
      <c r="A229" s="23"/>
      <c r="B229" s="17">
        <v>2</v>
      </c>
      <c r="C229" s="18" t="s">
        <v>415</v>
      </c>
      <c r="D229" s="18" t="s">
        <v>416</v>
      </c>
      <c r="E229" s="18" t="s">
        <v>17</v>
      </c>
      <c r="F229" s="18" t="s">
        <v>18</v>
      </c>
      <c r="G229" s="17">
        <v>6</v>
      </c>
      <c r="H229" s="20">
        <v>3977.28</v>
      </c>
      <c r="I229" s="20">
        <v>124.32</v>
      </c>
      <c r="J229" s="20">
        <f t="shared" si="187"/>
        <v>4101.6</v>
      </c>
      <c r="K229" s="20">
        <v>1988.64</v>
      </c>
      <c r="L229" s="20">
        <f t="shared" si="188"/>
        <v>6090.24</v>
      </c>
    </row>
    <row r="230" s="3" customFormat="1" ht="18" customHeight="1" spans="1:12">
      <c r="A230" s="23"/>
      <c r="B230" s="17">
        <v>3</v>
      </c>
      <c r="C230" s="18" t="s">
        <v>417</v>
      </c>
      <c r="D230" s="18" t="s">
        <v>418</v>
      </c>
      <c r="E230" s="18" t="s">
        <v>24</v>
      </c>
      <c r="F230" s="18" t="s">
        <v>18</v>
      </c>
      <c r="G230" s="17">
        <v>2</v>
      </c>
      <c r="H230" s="20">
        <v>1325.76</v>
      </c>
      <c r="I230" s="20">
        <v>41.44</v>
      </c>
      <c r="J230" s="20">
        <f t="shared" si="187"/>
        <v>1367.2</v>
      </c>
      <c r="K230" s="20">
        <v>662.88</v>
      </c>
      <c r="L230" s="20">
        <f t="shared" si="188"/>
        <v>2030.08</v>
      </c>
    </row>
    <row r="231" s="3" customFormat="1" ht="18" customHeight="1" spans="1:12">
      <c r="A231" s="23"/>
      <c r="B231" s="17">
        <v>4</v>
      </c>
      <c r="C231" s="18" t="s">
        <v>419</v>
      </c>
      <c r="D231" s="18" t="s">
        <v>420</v>
      </c>
      <c r="E231" s="18" t="s">
        <v>17</v>
      </c>
      <c r="F231" s="18" t="s">
        <v>18</v>
      </c>
      <c r="G231" s="17">
        <v>6</v>
      </c>
      <c r="H231" s="20">
        <v>3977.28</v>
      </c>
      <c r="I231" s="20">
        <v>124.32</v>
      </c>
      <c r="J231" s="20">
        <f t="shared" si="187"/>
        <v>4101.6</v>
      </c>
      <c r="K231" s="20">
        <v>1988.64</v>
      </c>
      <c r="L231" s="20">
        <f t="shared" si="188"/>
        <v>6090.24</v>
      </c>
    </row>
    <row r="232" s="3" customFormat="1" ht="18" customHeight="1" spans="1:12">
      <c r="A232" s="24"/>
      <c r="B232" s="17">
        <v>5</v>
      </c>
      <c r="C232" s="18" t="s">
        <v>421</v>
      </c>
      <c r="D232" s="18" t="s">
        <v>422</v>
      </c>
      <c r="E232" s="18" t="s">
        <v>18</v>
      </c>
      <c r="F232" s="18" t="s">
        <v>18</v>
      </c>
      <c r="G232" s="17">
        <v>1</v>
      </c>
      <c r="H232" s="20">
        <v>662.88</v>
      </c>
      <c r="I232" s="20">
        <v>20.72</v>
      </c>
      <c r="J232" s="20">
        <f t="shared" si="187"/>
        <v>683.6</v>
      </c>
      <c r="K232" s="20">
        <v>331.44</v>
      </c>
      <c r="L232" s="20">
        <f t="shared" si="188"/>
        <v>1015.04</v>
      </c>
    </row>
    <row r="233" s="4" customFormat="1" ht="24.95" customHeight="1" spans="1:17">
      <c r="A233" s="17" t="s">
        <v>19</v>
      </c>
      <c r="B233" s="17" t="s">
        <v>110</v>
      </c>
      <c r="C233" s="17"/>
      <c r="D233" s="17"/>
      <c r="E233" s="17"/>
      <c r="F233" s="17"/>
      <c r="G233" s="19"/>
      <c r="H233" s="20">
        <f>SUM(H228:H232)</f>
        <v>13920.48</v>
      </c>
      <c r="I233" s="20">
        <f t="shared" ref="I233" si="218">SUM(I228:I232)</f>
        <v>435.12</v>
      </c>
      <c r="J233" s="20">
        <f t="shared" ref="J233" si="219">SUM(J228:J232)</f>
        <v>14355.6</v>
      </c>
      <c r="K233" s="20">
        <f t="shared" ref="K233" si="220">SUM(K228:K232)</f>
        <v>6960.24</v>
      </c>
      <c r="L233" s="20">
        <f t="shared" ref="L233" si="221">SUM(L228:L232)</f>
        <v>21315.84</v>
      </c>
      <c r="M233" s="3"/>
      <c r="N233" s="32"/>
      <c r="O233" s="33"/>
      <c r="P233" s="33"/>
      <c r="Q233" s="34"/>
    </row>
    <row r="234" s="3" customFormat="1" ht="24.95" customHeight="1" spans="1:12">
      <c r="A234" s="16" t="s">
        <v>423</v>
      </c>
      <c r="B234" s="17">
        <v>1</v>
      </c>
      <c r="C234" s="18" t="s">
        <v>424</v>
      </c>
      <c r="D234" s="18" t="s">
        <v>425</v>
      </c>
      <c r="E234" s="18" t="s">
        <v>18</v>
      </c>
      <c r="F234" s="18" t="s">
        <v>18</v>
      </c>
      <c r="G234" s="17">
        <v>1</v>
      </c>
      <c r="H234" s="20">
        <v>648.58</v>
      </c>
      <c r="I234" s="20">
        <v>20.27</v>
      </c>
      <c r="J234" s="20">
        <f t="shared" si="187"/>
        <v>668.85</v>
      </c>
      <c r="K234" s="20">
        <v>324.29</v>
      </c>
      <c r="L234" s="20">
        <f t="shared" si="188"/>
        <v>993.14</v>
      </c>
    </row>
    <row r="235" s="4" customFormat="1" ht="24.95" customHeight="1" spans="1:17">
      <c r="A235" s="17" t="s">
        <v>19</v>
      </c>
      <c r="B235" s="17" t="s">
        <v>20</v>
      </c>
      <c r="C235" s="17"/>
      <c r="D235" s="17"/>
      <c r="E235" s="17"/>
      <c r="F235" s="17"/>
      <c r="G235" s="19"/>
      <c r="H235" s="20">
        <f>SUM(H234)</f>
        <v>648.58</v>
      </c>
      <c r="I235" s="20">
        <f t="shared" ref="I235" si="222">SUM(I234)</f>
        <v>20.27</v>
      </c>
      <c r="J235" s="20">
        <f t="shared" ref="J235" si="223">SUM(J234)</f>
        <v>668.85</v>
      </c>
      <c r="K235" s="20">
        <f t="shared" ref="K235" si="224">SUM(K234)</f>
        <v>324.29</v>
      </c>
      <c r="L235" s="20">
        <f t="shared" ref="L235" si="225">SUM(L234)</f>
        <v>993.14</v>
      </c>
      <c r="M235" s="3"/>
      <c r="N235" s="32"/>
      <c r="O235" s="33"/>
      <c r="P235" s="33"/>
      <c r="Q235" s="34"/>
    </row>
    <row r="236" s="3" customFormat="1" ht="18" customHeight="1" spans="1:12">
      <c r="A236" s="22" t="s">
        <v>426</v>
      </c>
      <c r="B236" s="17">
        <v>1</v>
      </c>
      <c r="C236" s="18" t="s">
        <v>427</v>
      </c>
      <c r="D236" s="18" t="s">
        <v>428</v>
      </c>
      <c r="E236" s="18" t="s">
        <v>24</v>
      </c>
      <c r="F236" s="18" t="s">
        <v>18</v>
      </c>
      <c r="G236" s="17">
        <v>2</v>
      </c>
      <c r="H236" s="20">
        <v>1325.76</v>
      </c>
      <c r="I236" s="20">
        <v>41.44</v>
      </c>
      <c r="J236" s="20">
        <f t="shared" si="187"/>
        <v>1367.2</v>
      </c>
      <c r="K236" s="20">
        <v>662.88</v>
      </c>
      <c r="L236" s="20">
        <f t="shared" si="188"/>
        <v>2030.08</v>
      </c>
    </row>
    <row r="237" s="3" customFormat="1" ht="18" customHeight="1" spans="1:12">
      <c r="A237" s="24"/>
      <c r="B237" s="17">
        <v>2</v>
      </c>
      <c r="C237" s="18" t="s">
        <v>429</v>
      </c>
      <c r="D237" s="18" t="s">
        <v>430</v>
      </c>
      <c r="E237" s="18" t="s">
        <v>17</v>
      </c>
      <c r="F237" s="18" t="s">
        <v>18</v>
      </c>
      <c r="G237" s="17">
        <v>6</v>
      </c>
      <c r="H237" s="20">
        <v>3977.28</v>
      </c>
      <c r="I237" s="20">
        <v>124.32</v>
      </c>
      <c r="J237" s="20">
        <f t="shared" si="187"/>
        <v>4101.6</v>
      </c>
      <c r="K237" s="20">
        <v>1988.64</v>
      </c>
      <c r="L237" s="20">
        <f t="shared" si="188"/>
        <v>6090.24</v>
      </c>
    </row>
    <row r="238" s="4" customFormat="1" ht="24.95" customHeight="1" spans="1:17">
      <c r="A238" s="17" t="s">
        <v>19</v>
      </c>
      <c r="B238" s="17" t="s">
        <v>98</v>
      </c>
      <c r="C238" s="17"/>
      <c r="D238" s="17"/>
      <c r="E238" s="17"/>
      <c r="F238" s="17"/>
      <c r="G238" s="19"/>
      <c r="H238" s="20">
        <f>SUM(H236:H237)</f>
        <v>5303.04</v>
      </c>
      <c r="I238" s="20">
        <f t="shared" ref="I238" si="226">SUM(I236:I237)</f>
        <v>165.76</v>
      </c>
      <c r="J238" s="20">
        <f t="shared" ref="J238" si="227">SUM(J236:J237)</f>
        <v>5468.8</v>
      </c>
      <c r="K238" s="20">
        <f t="shared" ref="K238" si="228">SUM(K236:K237)</f>
        <v>2651.52</v>
      </c>
      <c r="L238" s="20">
        <f t="shared" ref="L238" si="229">SUM(L236:L237)</f>
        <v>8120.32</v>
      </c>
      <c r="M238" s="3"/>
      <c r="N238" s="32"/>
      <c r="O238" s="33"/>
      <c r="P238" s="33"/>
      <c r="Q238" s="34"/>
    </row>
    <row r="239" s="3" customFormat="1" ht="18" customHeight="1" spans="1:12">
      <c r="A239" s="22" t="s">
        <v>431</v>
      </c>
      <c r="B239" s="17">
        <v>1</v>
      </c>
      <c r="C239" s="18" t="s">
        <v>432</v>
      </c>
      <c r="D239" s="18" t="s">
        <v>433</v>
      </c>
      <c r="E239" s="18">
        <v>202501</v>
      </c>
      <c r="F239" s="18" t="s">
        <v>18</v>
      </c>
      <c r="G239" s="17">
        <v>6</v>
      </c>
      <c r="H239" s="20">
        <v>3977.28</v>
      </c>
      <c r="I239" s="20">
        <v>124.32</v>
      </c>
      <c r="J239" s="20">
        <f t="shared" si="187"/>
        <v>4101.6</v>
      </c>
      <c r="K239" s="20">
        <v>1988.64</v>
      </c>
      <c r="L239" s="20">
        <f t="shared" si="188"/>
        <v>6090.24</v>
      </c>
    </row>
    <row r="240" s="3" customFormat="1" ht="18" customHeight="1" spans="1:12">
      <c r="A240" s="23"/>
      <c r="B240" s="17">
        <v>2</v>
      </c>
      <c r="C240" s="18" t="s">
        <v>434</v>
      </c>
      <c r="D240" s="18" t="s">
        <v>435</v>
      </c>
      <c r="E240" s="18" t="s">
        <v>18</v>
      </c>
      <c r="F240" s="18" t="s">
        <v>18</v>
      </c>
      <c r="G240" s="17">
        <v>1</v>
      </c>
      <c r="H240" s="20">
        <v>662.88</v>
      </c>
      <c r="I240" s="20">
        <v>20.72</v>
      </c>
      <c r="J240" s="20">
        <f t="shared" si="187"/>
        <v>683.6</v>
      </c>
      <c r="K240" s="20">
        <v>331.44</v>
      </c>
      <c r="L240" s="20">
        <f t="shared" si="188"/>
        <v>1015.04</v>
      </c>
    </row>
    <row r="241" s="3" customFormat="1" ht="18" customHeight="1" spans="1:12">
      <c r="A241" s="23"/>
      <c r="B241" s="17">
        <v>3</v>
      </c>
      <c r="C241" s="18" t="s">
        <v>436</v>
      </c>
      <c r="D241" s="18" t="s">
        <v>437</v>
      </c>
      <c r="E241" s="18">
        <v>202501</v>
      </c>
      <c r="F241" s="18" t="s">
        <v>18</v>
      </c>
      <c r="G241" s="17">
        <v>6</v>
      </c>
      <c r="H241" s="20">
        <v>3891.48</v>
      </c>
      <c r="I241" s="20">
        <v>121.62</v>
      </c>
      <c r="J241" s="20">
        <f t="shared" si="187"/>
        <v>4013.1</v>
      </c>
      <c r="K241" s="20">
        <v>1945.74</v>
      </c>
      <c r="L241" s="20">
        <f t="shared" si="188"/>
        <v>5958.84</v>
      </c>
    </row>
    <row r="242" s="3" customFormat="1" ht="18" customHeight="1" spans="1:12">
      <c r="A242" s="24"/>
      <c r="B242" s="17">
        <v>4</v>
      </c>
      <c r="C242" s="18" t="s">
        <v>438</v>
      </c>
      <c r="D242" s="18" t="s">
        <v>439</v>
      </c>
      <c r="E242" s="18">
        <v>202501</v>
      </c>
      <c r="F242" s="18" t="s">
        <v>18</v>
      </c>
      <c r="G242" s="17">
        <v>6</v>
      </c>
      <c r="H242" s="20">
        <v>3891.48</v>
      </c>
      <c r="I242" s="20">
        <v>121.62</v>
      </c>
      <c r="J242" s="20">
        <f t="shared" si="187"/>
        <v>4013.1</v>
      </c>
      <c r="K242" s="20">
        <v>1945.74</v>
      </c>
      <c r="L242" s="20">
        <f t="shared" si="188"/>
        <v>5958.84</v>
      </c>
    </row>
    <row r="243" s="4" customFormat="1" ht="24.95" customHeight="1" spans="1:17">
      <c r="A243" s="17" t="s">
        <v>19</v>
      </c>
      <c r="B243" s="17" t="s">
        <v>36</v>
      </c>
      <c r="C243" s="17"/>
      <c r="D243" s="17"/>
      <c r="E243" s="17"/>
      <c r="F243" s="17"/>
      <c r="G243" s="19"/>
      <c r="H243" s="20">
        <f>SUM(H239:H242)</f>
        <v>12423.12</v>
      </c>
      <c r="I243" s="20">
        <f t="shared" ref="I243" si="230">SUM(I239:I242)</f>
        <v>388.28</v>
      </c>
      <c r="J243" s="20">
        <f t="shared" ref="J243" si="231">SUM(J239:J242)</f>
        <v>12811.4</v>
      </c>
      <c r="K243" s="20">
        <f t="shared" ref="K243" si="232">SUM(K239:K242)</f>
        <v>6211.56</v>
      </c>
      <c r="L243" s="20">
        <f t="shared" ref="L243" si="233">SUM(L239:L242)</f>
        <v>19022.96</v>
      </c>
      <c r="M243" s="3"/>
      <c r="N243" s="32"/>
      <c r="O243" s="33"/>
      <c r="P243" s="33"/>
      <c r="Q243" s="34"/>
    </row>
    <row r="244" s="3" customFormat="1" ht="18" customHeight="1" spans="1:12">
      <c r="A244" s="22" t="s">
        <v>440</v>
      </c>
      <c r="B244" s="17">
        <v>1</v>
      </c>
      <c r="C244" s="18" t="s">
        <v>441</v>
      </c>
      <c r="D244" s="18" t="s">
        <v>442</v>
      </c>
      <c r="E244" s="18">
        <v>202501</v>
      </c>
      <c r="F244" s="18" t="s">
        <v>33</v>
      </c>
      <c r="G244" s="17">
        <v>3</v>
      </c>
      <c r="H244" s="20">
        <v>1988.64</v>
      </c>
      <c r="I244" s="20">
        <v>62.16</v>
      </c>
      <c r="J244" s="20">
        <f t="shared" si="187"/>
        <v>2050.8</v>
      </c>
      <c r="K244" s="20">
        <v>994.32</v>
      </c>
      <c r="L244" s="20">
        <f t="shared" si="188"/>
        <v>3045.12</v>
      </c>
    </row>
    <row r="245" s="3" customFormat="1" ht="18" customHeight="1" spans="1:12">
      <c r="A245" s="23"/>
      <c r="B245" s="17">
        <v>2</v>
      </c>
      <c r="C245" s="18" t="s">
        <v>443</v>
      </c>
      <c r="D245" s="18" t="s">
        <v>444</v>
      </c>
      <c r="E245" s="18">
        <v>202501</v>
      </c>
      <c r="F245" s="18" t="s">
        <v>18</v>
      </c>
      <c r="G245" s="17">
        <v>6</v>
      </c>
      <c r="H245" s="20">
        <v>3977.28</v>
      </c>
      <c r="I245" s="20">
        <v>124.32</v>
      </c>
      <c r="J245" s="20">
        <f t="shared" si="187"/>
        <v>4101.6</v>
      </c>
      <c r="K245" s="20">
        <v>1988.64</v>
      </c>
      <c r="L245" s="20">
        <f t="shared" si="188"/>
        <v>6090.24</v>
      </c>
    </row>
    <row r="246" s="3" customFormat="1" ht="18" customHeight="1" spans="1:12">
      <c r="A246" s="24"/>
      <c r="B246" s="17">
        <v>3</v>
      </c>
      <c r="C246" s="18" t="s">
        <v>445</v>
      </c>
      <c r="D246" s="18" t="s">
        <v>446</v>
      </c>
      <c r="E246" s="18">
        <v>202501</v>
      </c>
      <c r="F246" s="18" t="s">
        <v>33</v>
      </c>
      <c r="G246" s="17">
        <v>3</v>
      </c>
      <c r="H246" s="20">
        <v>1988.64</v>
      </c>
      <c r="I246" s="20">
        <v>62.16</v>
      </c>
      <c r="J246" s="20">
        <f t="shared" si="187"/>
        <v>2050.8</v>
      </c>
      <c r="K246" s="20">
        <v>994.32</v>
      </c>
      <c r="L246" s="20">
        <f t="shared" si="188"/>
        <v>3045.12</v>
      </c>
    </row>
    <row r="247" s="4" customFormat="1" ht="24.95" customHeight="1" spans="1:17">
      <c r="A247" s="17" t="s">
        <v>19</v>
      </c>
      <c r="B247" s="17" t="s">
        <v>53</v>
      </c>
      <c r="C247" s="17"/>
      <c r="D247" s="17"/>
      <c r="E247" s="17"/>
      <c r="F247" s="17"/>
      <c r="G247" s="19"/>
      <c r="H247" s="20">
        <f>SUM(H244:H246)</f>
        <v>7954.56</v>
      </c>
      <c r="I247" s="20">
        <f t="shared" ref="I247" si="234">SUM(I244:I246)</f>
        <v>248.64</v>
      </c>
      <c r="J247" s="20">
        <f t="shared" ref="J247" si="235">SUM(J244:J246)</f>
        <v>8203.2</v>
      </c>
      <c r="K247" s="20">
        <f t="shared" ref="K247" si="236">SUM(K244:K246)</f>
        <v>3977.28</v>
      </c>
      <c r="L247" s="20">
        <f t="shared" ref="L247" si="237">SUM(L244:L246)</f>
        <v>12180.48</v>
      </c>
      <c r="M247" s="3"/>
      <c r="N247" s="32"/>
      <c r="O247" s="33"/>
      <c r="P247" s="33"/>
      <c r="Q247" s="34"/>
    </row>
    <row r="248" s="3" customFormat="1" ht="18" customHeight="1" spans="1:12">
      <c r="A248" s="22" t="s">
        <v>447</v>
      </c>
      <c r="B248" s="17">
        <v>1</v>
      </c>
      <c r="C248" s="18" t="s">
        <v>448</v>
      </c>
      <c r="D248" s="18" t="s">
        <v>449</v>
      </c>
      <c r="E248" s="18" t="s">
        <v>17</v>
      </c>
      <c r="F248" s="18" t="s">
        <v>24</v>
      </c>
      <c r="G248" s="17">
        <v>5</v>
      </c>
      <c r="H248" s="20">
        <v>3242.9</v>
      </c>
      <c r="I248" s="20">
        <v>101.35</v>
      </c>
      <c r="J248" s="20">
        <f t="shared" si="187"/>
        <v>3344.25</v>
      </c>
      <c r="K248" s="20">
        <v>1621.45</v>
      </c>
      <c r="L248" s="20">
        <f t="shared" si="188"/>
        <v>4965.7</v>
      </c>
    </row>
    <row r="249" s="3" customFormat="1" ht="18" customHeight="1" spans="1:12">
      <c r="A249" s="23"/>
      <c r="B249" s="17">
        <v>2</v>
      </c>
      <c r="C249" s="18" t="s">
        <v>450</v>
      </c>
      <c r="D249" s="18" t="s">
        <v>451</v>
      </c>
      <c r="E249" s="18" t="s">
        <v>30</v>
      </c>
      <c r="F249" s="18" t="s">
        <v>24</v>
      </c>
      <c r="G249" s="17">
        <v>2</v>
      </c>
      <c r="H249" s="20">
        <v>1297.16</v>
      </c>
      <c r="I249" s="20">
        <v>40.54</v>
      </c>
      <c r="J249" s="20">
        <f t="shared" si="187"/>
        <v>1337.7</v>
      </c>
      <c r="K249" s="20">
        <v>648.58</v>
      </c>
      <c r="L249" s="20">
        <f t="shared" si="188"/>
        <v>1986.28</v>
      </c>
    </row>
    <row r="250" s="3" customFormat="1" ht="18" customHeight="1" spans="1:12">
      <c r="A250" s="24"/>
      <c r="B250" s="17">
        <v>3</v>
      </c>
      <c r="C250" s="18" t="s">
        <v>452</v>
      </c>
      <c r="D250" s="18" t="s">
        <v>453</v>
      </c>
      <c r="E250" s="18" t="s">
        <v>17</v>
      </c>
      <c r="F250" s="18" t="s">
        <v>18</v>
      </c>
      <c r="G250" s="17">
        <v>6</v>
      </c>
      <c r="H250" s="20">
        <v>3977.28</v>
      </c>
      <c r="I250" s="20">
        <v>124.32</v>
      </c>
      <c r="J250" s="20">
        <f t="shared" si="187"/>
        <v>4101.6</v>
      </c>
      <c r="K250" s="20">
        <v>1988.64</v>
      </c>
      <c r="L250" s="20">
        <f t="shared" si="188"/>
        <v>6090.24</v>
      </c>
    </row>
    <row r="251" s="4" customFormat="1" ht="24.95" customHeight="1" spans="1:17">
      <c r="A251" s="17" t="s">
        <v>19</v>
      </c>
      <c r="B251" s="17" t="s">
        <v>53</v>
      </c>
      <c r="C251" s="17"/>
      <c r="D251" s="17"/>
      <c r="E251" s="17"/>
      <c r="F251" s="17"/>
      <c r="G251" s="19"/>
      <c r="H251" s="20">
        <f>SUM(H248:H250)</f>
        <v>8517.34</v>
      </c>
      <c r="I251" s="20">
        <f t="shared" ref="I251" si="238">SUM(I248:I250)</f>
        <v>266.21</v>
      </c>
      <c r="J251" s="20">
        <f t="shared" ref="J251" si="239">SUM(J248:J250)</f>
        <v>8783.55</v>
      </c>
      <c r="K251" s="20">
        <f t="shared" ref="K251" si="240">SUM(K248:K250)</f>
        <v>4258.67</v>
      </c>
      <c r="L251" s="20">
        <f t="shared" ref="L251" si="241">SUM(L248:L250)</f>
        <v>13042.22</v>
      </c>
      <c r="M251" s="3"/>
      <c r="N251" s="32"/>
      <c r="O251" s="33"/>
      <c r="P251" s="33"/>
      <c r="Q251" s="34"/>
    </row>
    <row r="252" s="3" customFormat="1" ht="18" customHeight="1" spans="1:12">
      <c r="A252" s="22" t="s">
        <v>454</v>
      </c>
      <c r="B252" s="17">
        <v>1</v>
      </c>
      <c r="C252" s="18" t="s">
        <v>455</v>
      </c>
      <c r="D252" s="18" t="s">
        <v>456</v>
      </c>
      <c r="E252" s="18">
        <v>202501</v>
      </c>
      <c r="F252" s="18" t="s">
        <v>18</v>
      </c>
      <c r="G252" s="17">
        <v>6</v>
      </c>
      <c r="H252" s="20">
        <v>3977.28</v>
      </c>
      <c r="I252" s="20">
        <v>124.32</v>
      </c>
      <c r="J252" s="20">
        <f t="shared" si="187"/>
        <v>4101.6</v>
      </c>
      <c r="K252" s="20">
        <v>1988.64</v>
      </c>
      <c r="L252" s="20">
        <f t="shared" si="188"/>
        <v>6090.24</v>
      </c>
    </row>
    <row r="253" s="3" customFormat="1" ht="18" customHeight="1" spans="1:12">
      <c r="A253" s="23"/>
      <c r="B253" s="17">
        <v>2</v>
      </c>
      <c r="C253" s="18" t="s">
        <v>457</v>
      </c>
      <c r="D253" s="18" t="s">
        <v>458</v>
      </c>
      <c r="E253" s="18" t="s">
        <v>33</v>
      </c>
      <c r="F253" s="18" t="s">
        <v>18</v>
      </c>
      <c r="G253" s="17">
        <v>4</v>
      </c>
      <c r="H253" s="20">
        <v>2651.52</v>
      </c>
      <c r="I253" s="20">
        <v>82.88</v>
      </c>
      <c r="J253" s="20">
        <f t="shared" si="187"/>
        <v>2734.4</v>
      </c>
      <c r="K253" s="20">
        <v>1325.76</v>
      </c>
      <c r="L253" s="20">
        <f t="shared" si="188"/>
        <v>4060.16</v>
      </c>
    </row>
    <row r="254" s="3" customFormat="1" ht="18" customHeight="1" spans="1:12">
      <c r="A254" s="23"/>
      <c r="B254" s="17">
        <v>3</v>
      </c>
      <c r="C254" s="18" t="s">
        <v>459</v>
      </c>
      <c r="D254" s="18" t="s">
        <v>460</v>
      </c>
      <c r="E254" s="18">
        <v>202501</v>
      </c>
      <c r="F254" s="18" t="s">
        <v>24</v>
      </c>
      <c r="G254" s="17">
        <v>5</v>
      </c>
      <c r="H254" s="20">
        <v>3242.9</v>
      </c>
      <c r="I254" s="20">
        <v>101.35</v>
      </c>
      <c r="J254" s="20">
        <f t="shared" si="187"/>
        <v>3344.25</v>
      </c>
      <c r="K254" s="20">
        <v>1621.45</v>
      </c>
      <c r="L254" s="20">
        <f t="shared" si="188"/>
        <v>4965.7</v>
      </c>
    </row>
    <row r="255" s="3" customFormat="1" ht="18" customHeight="1" spans="1:12">
      <c r="A255" s="23"/>
      <c r="B255" s="17">
        <v>4</v>
      </c>
      <c r="C255" s="18" t="s">
        <v>461</v>
      </c>
      <c r="D255" s="18" t="s">
        <v>462</v>
      </c>
      <c r="E255" s="18" t="s">
        <v>33</v>
      </c>
      <c r="F255" s="18" t="s">
        <v>18</v>
      </c>
      <c r="G255" s="17">
        <v>4</v>
      </c>
      <c r="H255" s="20">
        <v>2651.52</v>
      </c>
      <c r="I255" s="20">
        <v>82.88</v>
      </c>
      <c r="J255" s="20">
        <f t="shared" si="187"/>
        <v>2734.4</v>
      </c>
      <c r="K255" s="20">
        <v>994.32</v>
      </c>
      <c r="L255" s="20">
        <f t="shared" si="188"/>
        <v>3728.72</v>
      </c>
    </row>
    <row r="256" s="3" customFormat="1" ht="18" customHeight="1" spans="1:12">
      <c r="A256" s="23"/>
      <c r="B256" s="17">
        <v>5</v>
      </c>
      <c r="C256" s="18" t="s">
        <v>463</v>
      </c>
      <c r="D256" s="18" t="s">
        <v>464</v>
      </c>
      <c r="E256" s="18">
        <v>202501</v>
      </c>
      <c r="F256" s="18" t="s">
        <v>33</v>
      </c>
      <c r="G256" s="17">
        <v>3</v>
      </c>
      <c r="H256" s="20">
        <v>1988.64</v>
      </c>
      <c r="I256" s="20">
        <v>62.16</v>
      </c>
      <c r="J256" s="20">
        <f t="shared" si="187"/>
        <v>2050.8</v>
      </c>
      <c r="K256" s="20">
        <v>994.32</v>
      </c>
      <c r="L256" s="20">
        <f t="shared" si="188"/>
        <v>3045.12</v>
      </c>
    </row>
    <row r="257" s="3" customFormat="1" ht="18" customHeight="1" spans="1:12">
      <c r="A257" s="23"/>
      <c r="B257" s="17">
        <v>6</v>
      </c>
      <c r="C257" s="18" t="s">
        <v>465</v>
      </c>
      <c r="D257" s="18" t="s">
        <v>466</v>
      </c>
      <c r="E257" s="18" t="s">
        <v>30</v>
      </c>
      <c r="F257" s="18" t="s">
        <v>18</v>
      </c>
      <c r="G257" s="17">
        <v>3</v>
      </c>
      <c r="H257" s="20">
        <v>1988.64</v>
      </c>
      <c r="I257" s="20">
        <v>62.16</v>
      </c>
      <c r="J257" s="20">
        <f t="shared" si="187"/>
        <v>2050.8</v>
      </c>
      <c r="K257" s="20">
        <v>662.88</v>
      </c>
      <c r="L257" s="20">
        <f t="shared" si="188"/>
        <v>2713.68</v>
      </c>
    </row>
    <row r="258" s="3" customFormat="1" ht="18" customHeight="1" spans="1:12">
      <c r="A258" s="24"/>
      <c r="B258" s="17">
        <v>7</v>
      </c>
      <c r="C258" s="18" t="s">
        <v>467</v>
      </c>
      <c r="D258" s="18" t="s">
        <v>468</v>
      </c>
      <c r="E258" s="18" t="s">
        <v>69</v>
      </c>
      <c r="F258" s="18" t="s">
        <v>18</v>
      </c>
      <c r="G258" s="17">
        <v>5</v>
      </c>
      <c r="H258" s="20">
        <v>3314.4</v>
      </c>
      <c r="I258" s="20">
        <v>103.6</v>
      </c>
      <c r="J258" s="20">
        <f t="shared" si="187"/>
        <v>3418</v>
      </c>
      <c r="K258" s="20">
        <v>1657.2</v>
      </c>
      <c r="L258" s="20">
        <f t="shared" si="188"/>
        <v>5075.2</v>
      </c>
    </row>
    <row r="259" s="4" customFormat="1" ht="24.95" customHeight="1" spans="1:17">
      <c r="A259" s="17" t="s">
        <v>19</v>
      </c>
      <c r="B259" s="17" t="s">
        <v>80</v>
      </c>
      <c r="C259" s="17"/>
      <c r="D259" s="17"/>
      <c r="E259" s="17"/>
      <c r="F259" s="17"/>
      <c r="G259" s="19"/>
      <c r="H259" s="20">
        <f>SUM(H252:H258)</f>
        <v>19814.9</v>
      </c>
      <c r="I259" s="20">
        <f t="shared" ref="I259" si="242">SUM(I252:I258)</f>
        <v>619.35</v>
      </c>
      <c r="J259" s="20">
        <f t="shared" ref="J259" si="243">SUM(J252:J258)</f>
        <v>20434.25</v>
      </c>
      <c r="K259" s="20">
        <f t="shared" ref="K259" si="244">SUM(K252:K258)</f>
        <v>9244.57</v>
      </c>
      <c r="L259" s="20">
        <f t="shared" ref="L259" si="245">SUM(L252:L258)</f>
        <v>29678.82</v>
      </c>
      <c r="M259" s="3"/>
      <c r="N259" s="32"/>
      <c r="O259" s="33"/>
      <c r="P259" s="33"/>
      <c r="Q259" s="34"/>
    </row>
    <row r="260" s="3" customFormat="1" ht="24.95" customHeight="1" spans="1:12">
      <c r="A260" s="16" t="s">
        <v>469</v>
      </c>
      <c r="B260" s="17">
        <v>1</v>
      </c>
      <c r="C260" s="18" t="s">
        <v>470</v>
      </c>
      <c r="D260" s="18" t="s">
        <v>471</v>
      </c>
      <c r="E260" s="18" t="s">
        <v>30</v>
      </c>
      <c r="F260" s="18" t="s">
        <v>18</v>
      </c>
      <c r="G260" s="17">
        <v>3</v>
      </c>
      <c r="H260" s="20">
        <v>1988.64</v>
      </c>
      <c r="I260" s="20">
        <v>62.16</v>
      </c>
      <c r="J260" s="20">
        <f t="shared" si="187"/>
        <v>2050.8</v>
      </c>
      <c r="K260" s="20">
        <v>994.32</v>
      </c>
      <c r="L260" s="20">
        <f t="shared" si="188"/>
        <v>3045.12</v>
      </c>
    </row>
    <row r="261" s="4" customFormat="1" ht="24.95" customHeight="1" spans="1:17">
      <c r="A261" s="17" t="s">
        <v>19</v>
      </c>
      <c r="B261" s="17" t="s">
        <v>20</v>
      </c>
      <c r="C261" s="17"/>
      <c r="D261" s="17"/>
      <c r="E261" s="17"/>
      <c r="F261" s="17"/>
      <c r="G261" s="19"/>
      <c r="H261" s="20">
        <f>SUM(H260)</f>
        <v>1988.64</v>
      </c>
      <c r="I261" s="20">
        <f t="shared" ref="I261" si="246">SUM(I260)</f>
        <v>62.16</v>
      </c>
      <c r="J261" s="20">
        <f t="shared" ref="J261" si="247">SUM(J260)</f>
        <v>2050.8</v>
      </c>
      <c r="K261" s="20">
        <f t="shared" ref="K261" si="248">SUM(K260)</f>
        <v>994.32</v>
      </c>
      <c r="L261" s="20">
        <f t="shared" ref="L261" si="249">SUM(L260)</f>
        <v>3045.12</v>
      </c>
      <c r="M261" s="3"/>
      <c r="N261" s="32"/>
      <c r="O261" s="33"/>
      <c r="P261" s="33"/>
      <c r="Q261" s="34"/>
    </row>
    <row r="262" s="3" customFormat="1" ht="18" customHeight="1" spans="1:12">
      <c r="A262" s="22" t="s">
        <v>472</v>
      </c>
      <c r="B262" s="17">
        <v>1</v>
      </c>
      <c r="C262" s="18" t="s">
        <v>473</v>
      </c>
      <c r="D262" s="18" t="s">
        <v>474</v>
      </c>
      <c r="E262" s="18">
        <v>202501</v>
      </c>
      <c r="F262" s="18" t="s">
        <v>33</v>
      </c>
      <c r="G262" s="17">
        <v>3</v>
      </c>
      <c r="H262" s="20">
        <v>1945.74</v>
      </c>
      <c r="I262" s="20">
        <v>60.81</v>
      </c>
      <c r="J262" s="20">
        <f t="shared" si="187"/>
        <v>2006.55</v>
      </c>
      <c r="K262" s="20">
        <v>972.87</v>
      </c>
      <c r="L262" s="20">
        <f t="shared" si="188"/>
        <v>2979.42</v>
      </c>
    </row>
    <row r="263" s="3" customFormat="1" ht="18" customHeight="1" spans="1:12">
      <c r="A263" s="24"/>
      <c r="B263" s="17">
        <v>2</v>
      </c>
      <c r="C263" s="18" t="s">
        <v>475</v>
      </c>
      <c r="D263" s="18" t="s">
        <v>476</v>
      </c>
      <c r="E263" s="18">
        <v>202501</v>
      </c>
      <c r="F263" s="18" t="s">
        <v>33</v>
      </c>
      <c r="G263" s="17">
        <v>3</v>
      </c>
      <c r="H263" s="20">
        <v>1988.64</v>
      </c>
      <c r="I263" s="20">
        <v>62.16</v>
      </c>
      <c r="J263" s="20">
        <f t="shared" si="187"/>
        <v>2050.8</v>
      </c>
      <c r="K263" s="20">
        <v>994.32</v>
      </c>
      <c r="L263" s="20">
        <f t="shared" si="188"/>
        <v>3045.12</v>
      </c>
    </row>
    <row r="264" s="4" customFormat="1" ht="24.95" customHeight="1" spans="1:17">
      <c r="A264" s="17" t="s">
        <v>19</v>
      </c>
      <c r="B264" s="17" t="s">
        <v>98</v>
      </c>
      <c r="C264" s="17"/>
      <c r="D264" s="17"/>
      <c r="E264" s="17"/>
      <c r="F264" s="17"/>
      <c r="G264" s="19"/>
      <c r="H264" s="20">
        <f>SUM(H262:H263)</f>
        <v>3934.38</v>
      </c>
      <c r="I264" s="20">
        <f t="shared" ref="I264" si="250">SUM(I262:I263)</f>
        <v>122.97</v>
      </c>
      <c r="J264" s="20">
        <f t="shared" ref="J264" si="251">SUM(J262:J263)</f>
        <v>4057.35</v>
      </c>
      <c r="K264" s="20">
        <f t="shared" ref="K264" si="252">SUM(K262:K263)</f>
        <v>1967.19</v>
      </c>
      <c r="L264" s="20">
        <f t="shared" ref="L264" si="253">SUM(L262:L263)</f>
        <v>6024.54</v>
      </c>
      <c r="M264" s="3"/>
      <c r="N264" s="32"/>
      <c r="O264" s="33"/>
      <c r="P264" s="33"/>
      <c r="Q264" s="34"/>
    </row>
    <row r="265" s="3" customFormat="1" ht="24.95" customHeight="1" spans="1:12">
      <c r="A265" s="16" t="s">
        <v>477</v>
      </c>
      <c r="B265" s="17">
        <v>1</v>
      </c>
      <c r="C265" s="18" t="s">
        <v>478</v>
      </c>
      <c r="D265" s="18" t="s">
        <v>479</v>
      </c>
      <c r="E265" s="18" t="s">
        <v>17</v>
      </c>
      <c r="F265" s="18" t="s">
        <v>18</v>
      </c>
      <c r="G265" s="17">
        <v>6</v>
      </c>
      <c r="H265" s="20">
        <v>3977.28</v>
      </c>
      <c r="I265" s="20">
        <v>124.32</v>
      </c>
      <c r="J265" s="20">
        <f t="shared" si="187"/>
        <v>4101.6</v>
      </c>
      <c r="K265" s="20">
        <v>1988.64</v>
      </c>
      <c r="L265" s="20">
        <f t="shared" si="188"/>
        <v>6090.24</v>
      </c>
    </row>
    <row r="266" s="4" customFormat="1" ht="24.95" customHeight="1" spans="1:17">
      <c r="A266" s="17" t="s">
        <v>19</v>
      </c>
      <c r="B266" s="17" t="s">
        <v>20</v>
      </c>
      <c r="C266" s="17"/>
      <c r="D266" s="17"/>
      <c r="E266" s="17"/>
      <c r="F266" s="17"/>
      <c r="G266" s="19"/>
      <c r="H266" s="20">
        <f>SUM(H265)</f>
        <v>3977.28</v>
      </c>
      <c r="I266" s="20">
        <f t="shared" ref="I266" si="254">SUM(I265)</f>
        <v>124.32</v>
      </c>
      <c r="J266" s="20">
        <f t="shared" ref="J266" si="255">SUM(J265)</f>
        <v>4101.6</v>
      </c>
      <c r="K266" s="20">
        <f t="shared" ref="K266" si="256">SUM(K265)</f>
        <v>1988.64</v>
      </c>
      <c r="L266" s="20">
        <f t="shared" ref="L266" si="257">SUM(L265)</f>
        <v>6090.24</v>
      </c>
      <c r="M266" s="3"/>
      <c r="N266" s="32"/>
      <c r="O266" s="33"/>
      <c r="P266" s="33"/>
      <c r="Q266" s="34"/>
    </row>
    <row r="267" s="3" customFormat="1" ht="24.95" customHeight="1" spans="1:12">
      <c r="A267" s="22" t="s">
        <v>480</v>
      </c>
      <c r="B267" s="17">
        <v>1</v>
      </c>
      <c r="C267" s="18" t="s">
        <v>481</v>
      </c>
      <c r="D267" s="18" t="s">
        <v>482</v>
      </c>
      <c r="E267" s="18">
        <v>202501</v>
      </c>
      <c r="F267" s="18" t="s">
        <v>18</v>
      </c>
      <c r="G267" s="17">
        <v>6</v>
      </c>
      <c r="H267" s="20">
        <v>3977.28</v>
      </c>
      <c r="I267" s="20">
        <v>124.32</v>
      </c>
      <c r="J267" s="20">
        <f t="shared" si="187"/>
        <v>4101.6</v>
      </c>
      <c r="K267" s="20">
        <v>0</v>
      </c>
      <c r="L267" s="20">
        <f t="shared" si="188"/>
        <v>4101.6</v>
      </c>
    </row>
    <row r="268" s="3" customFormat="1" ht="18" customHeight="1" spans="1:12">
      <c r="A268" s="23"/>
      <c r="B268" s="17">
        <v>2</v>
      </c>
      <c r="C268" s="18" t="s">
        <v>483</v>
      </c>
      <c r="D268" s="18" t="s">
        <v>484</v>
      </c>
      <c r="E268" s="18" t="s">
        <v>17</v>
      </c>
      <c r="F268" s="18" t="s">
        <v>18</v>
      </c>
      <c r="G268" s="17">
        <v>6</v>
      </c>
      <c r="H268" s="20">
        <v>3977.28</v>
      </c>
      <c r="I268" s="20">
        <v>124.32</v>
      </c>
      <c r="J268" s="20">
        <f t="shared" si="187"/>
        <v>4101.6</v>
      </c>
      <c r="K268" s="20">
        <v>1988.64</v>
      </c>
      <c r="L268" s="20">
        <f t="shared" si="188"/>
        <v>6090.24</v>
      </c>
    </row>
    <row r="269" s="3" customFormat="1" ht="18" customHeight="1" spans="1:12">
      <c r="A269" s="23"/>
      <c r="B269" s="17">
        <v>3</v>
      </c>
      <c r="C269" s="18" t="s">
        <v>485</v>
      </c>
      <c r="D269" s="18" t="s">
        <v>486</v>
      </c>
      <c r="E269" s="18" t="s">
        <v>17</v>
      </c>
      <c r="F269" s="18" t="s">
        <v>18</v>
      </c>
      <c r="G269" s="17">
        <v>6</v>
      </c>
      <c r="H269" s="20">
        <v>3977.28</v>
      </c>
      <c r="I269" s="20">
        <v>124.32</v>
      </c>
      <c r="J269" s="20">
        <f t="shared" si="187"/>
        <v>4101.6</v>
      </c>
      <c r="K269" s="20">
        <v>1945.74</v>
      </c>
      <c r="L269" s="20">
        <f t="shared" si="188"/>
        <v>6047.34</v>
      </c>
    </row>
    <row r="270" s="3" customFormat="1" ht="18" customHeight="1" spans="1:12">
      <c r="A270" s="23"/>
      <c r="B270" s="17">
        <v>4</v>
      </c>
      <c r="C270" s="18" t="s">
        <v>487</v>
      </c>
      <c r="D270" s="18" t="s">
        <v>488</v>
      </c>
      <c r="E270" s="18" t="s">
        <v>33</v>
      </c>
      <c r="F270" s="18" t="s">
        <v>18</v>
      </c>
      <c r="G270" s="17">
        <v>4</v>
      </c>
      <c r="H270" s="20">
        <v>2651.52</v>
      </c>
      <c r="I270" s="20">
        <v>82.88</v>
      </c>
      <c r="J270" s="20">
        <f t="shared" si="187"/>
        <v>2734.4</v>
      </c>
      <c r="K270" s="20">
        <v>1325.76</v>
      </c>
      <c r="L270" s="20">
        <f t="shared" si="188"/>
        <v>4060.16</v>
      </c>
    </row>
    <row r="271" s="3" customFormat="1" ht="18" customHeight="1" spans="1:12">
      <c r="A271" s="23"/>
      <c r="B271" s="17">
        <v>5</v>
      </c>
      <c r="C271" s="18" t="s">
        <v>489</v>
      </c>
      <c r="D271" s="18" t="s">
        <v>490</v>
      </c>
      <c r="E271" s="18" t="s">
        <v>30</v>
      </c>
      <c r="F271" s="18" t="s">
        <v>18</v>
      </c>
      <c r="G271" s="17">
        <v>3</v>
      </c>
      <c r="H271" s="20">
        <v>1945.74</v>
      </c>
      <c r="I271" s="20">
        <v>60.81</v>
      </c>
      <c r="J271" s="20">
        <f t="shared" si="187"/>
        <v>2006.55</v>
      </c>
      <c r="K271" s="20">
        <v>972.87</v>
      </c>
      <c r="L271" s="20">
        <f t="shared" si="188"/>
        <v>2979.42</v>
      </c>
    </row>
    <row r="272" s="3" customFormat="1" ht="18" customHeight="1" spans="1:12">
      <c r="A272" s="23"/>
      <c r="B272" s="17">
        <v>6</v>
      </c>
      <c r="C272" s="18" t="s">
        <v>491</v>
      </c>
      <c r="D272" s="18" t="s">
        <v>492</v>
      </c>
      <c r="E272" s="18" t="s">
        <v>17</v>
      </c>
      <c r="F272" s="18" t="s">
        <v>18</v>
      </c>
      <c r="G272" s="17">
        <v>6</v>
      </c>
      <c r="H272" s="20">
        <v>3977.28</v>
      </c>
      <c r="I272" s="20">
        <v>124.32</v>
      </c>
      <c r="J272" s="20">
        <f t="shared" si="187"/>
        <v>4101.6</v>
      </c>
      <c r="K272" s="20">
        <v>0</v>
      </c>
      <c r="L272" s="20">
        <f t="shared" si="188"/>
        <v>4101.6</v>
      </c>
    </row>
    <row r="273" s="3" customFormat="1" ht="18" customHeight="1" spans="1:12">
      <c r="A273" s="23"/>
      <c r="B273" s="17">
        <v>7</v>
      </c>
      <c r="C273" s="18" t="s">
        <v>493</v>
      </c>
      <c r="D273" s="18" t="s">
        <v>494</v>
      </c>
      <c r="E273" s="18" t="s">
        <v>17</v>
      </c>
      <c r="F273" s="18" t="s">
        <v>24</v>
      </c>
      <c r="G273" s="17">
        <v>5</v>
      </c>
      <c r="H273" s="20">
        <v>3242.9</v>
      </c>
      <c r="I273" s="20">
        <v>101.35</v>
      </c>
      <c r="J273" s="20">
        <f t="shared" ref="J273:J360" si="258">SUM(H273:I273)</f>
        <v>3344.25</v>
      </c>
      <c r="K273" s="20">
        <v>1621.45</v>
      </c>
      <c r="L273" s="20">
        <f t="shared" ref="L273:L360" si="259">SUM(J273:K273)</f>
        <v>4965.7</v>
      </c>
    </row>
    <row r="274" s="3" customFormat="1" ht="18" customHeight="1" spans="1:12">
      <c r="A274" s="23"/>
      <c r="B274" s="17">
        <v>8</v>
      </c>
      <c r="C274" s="18" t="s">
        <v>495</v>
      </c>
      <c r="D274" s="18" t="s">
        <v>496</v>
      </c>
      <c r="E274" s="18">
        <v>202501</v>
      </c>
      <c r="F274" s="18" t="s">
        <v>18</v>
      </c>
      <c r="G274" s="17">
        <v>6</v>
      </c>
      <c r="H274" s="20">
        <v>3977.28</v>
      </c>
      <c r="I274" s="20">
        <v>124.32</v>
      </c>
      <c r="J274" s="20">
        <f t="shared" si="258"/>
        <v>4101.6</v>
      </c>
      <c r="K274" s="20">
        <v>0</v>
      </c>
      <c r="L274" s="20">
        <f t="shared" si="259"/>
        <v>4101.6</v>
      </c>
    </row>
    <row r="275" s="3" customFormat="1" ht="18" customHeight="1" spans="1:12">
      <c r="A275" s="23"/>
      <c r="B275" s="17">
        <v>9</v>
      </c>
      <c r="C275" s="18" t="s">
        <v>497</v>
      </c>
      <c r="D275" s="18" t="s">
        <v>498</v>
      </c>
      <c r="E275" s="18" t="s">
        <v>18</v>
      </c>
      <c r="F275" s="18" t="s">
        <v>18</v>
      </c>
      <c r="G275" s="17">
        <v>1</v>
      </c>
      <c r="H275" s="20">
        <v>662.88</v>
      </c>
      <c r="I275" s="20">
        <v>20.72</v>
      </c>
      <c r="J275" s="20">
        <f t="shared" si="258"/>
        <v>683.6</v>
      </c>
      <c r="K275" s="20">
        <v>331.44</v>
      </c>
      <c r="L275" s="20">
        <f t="shared" si="259"/>
        <v>1015.04</v>
      </c>
    </row>
    <row r="276" s="3" customFormat="1" ht="18" customHeight="1" spans="1:12">
      <c r="A276" s="24"/>
      <c r="B276" s="17">
        <v>10</v>
      </c>
      <c r="C276" s="18" t="s">
        <v>499</v>
      </c>
      <c r="D276" s="18" t="s">
        <v>500</v>
      </c>
      <c r="E276" s="18" t="s">
        <v>30</v>
      </c>
      <c r="F276" s="18" t="s">
        <v>18</v>
      </c>
      <c r="G276" s="17">
        <v>3</v>
      </c>
      <c r="H276" s="20">
        <v>1988.64</v>
      </c>
      <c r="I276" s="20">
        <v>62.16</v>
      </c>
      <c r="J276" s="20">
        <f t="shared" si="258"/>
        <v>2050.8</v>
      </c>
      <c r="K276" s="20">
        <v>994.32</v>
      </c>
      <c r="L276" s="20">
        <f t="shared" si="259"/>
        <v>3045.12</v>
      </c>
    </row>
    <row r="277" s="4" customFormat="1" ht="24.95" customHeight="1" spans="1:17">
      <c r="A277" s="17" t="s">
        <v>19</v>
      </c>
      <c r="B277" s="17" t="s">
        <v>501</v>
      </c>
      <c r="C277" s="17"/>
      <c r="D277" s="17"/>
      <c r="E277" s="17"/>
      <c r="F277" s="17"/>
      <c r="G277" s="19"/>
      <c r="H277" s="20">
        <f>SUM(H267:H276)</f>
        <v>30378.08</v>
      </c>
      <c r="I277" s="20">
        <f>SUM(I267:I276)</f>
        <v>949.52</v>
      </c>
      <c r="J277" s="20">
        <f>SUM(J267:J276)</f>
        <v>31327.6</v>
      </c>
      <c r="K277" s="20">
        <f>SUM(K267:K276)</f>
        <v>9180.22</v>
      </c>
      <c r="L277" s="20">
        <f>SUM(L267:L276)</f>
        <v>40507.82</v>
      </c>
      <c r="M277" s="3"/>
      <c r="N277" s="32"/>
      <c r="O277" s="33"/>
      <c r="P277" s="33"/>
      <c r="Q277" s="34"/>
    </row>
    <row r="278" s="3" customFormat="1" ht="18" customHeight="1" spans="1:12">
      <c r="A278" s="22" t="s">
        <v>502</v>
      </c>
      <c r="B278" s="17">
        <v>1</v>
      </c>
      <c r="C278" s="18" t="s">
        <v>503</v>
      </c>
      <c r="D278" s="18" t="s">
        <v>504</v>
      </c>
      <c r="E278" s="18" t="s">
        <v>17</v>
      </c>
      <c r="F278" s="18" t="s">
        <v>18</v>
      </c>
      <c r="G278" s="17">
        <v>6</v>
      </c>
      <c r="H278" s="20">
        <v>4329.6</v>
      </c>
      <c r="I278" s="20">
        <v>135.3</v>
      </c>
      <c r="J278" s="20">
        <f t="shared" si="258"/>
        <v>4464.9</v>
      </c>
      <c r="K278" s="20">
        <v>2164.8</v>
      </c>
      <c r="L278" s="20">
        <f t="shared" si="259"/>
        <v>6629.7</v>
      </c>
    </row>
    <row r="279" s="3" customFormat="1" ht="18" customHeight="1" spans="1:12">
      <c r="A279" s="23"/>
      <c r="B279" s="17">
        <v>2</v>
      </c>
      <c r="C279" s="18" t="s">
        <v>505</v>
      </c>
      <c r="D279" s="18" t="s">
        <v>506</v>
      </c>
      <c r="E279" s="18" t="s">
        <v>17</v>
      </c>
      <c r="F279" s="18" t="s">
        <v>18</v>
      </c>
      <c r="G279" s="17">
        <v>6</v>
      </c>
      <c r="H279" s="20">
        <v>4761.6</v>
      </c>
      <c r="I279" s="20">
        <v>148.8</v>
      </c>
      <c r="J279" s="20">
        <f t="shared" si="258"/>
        <v>4910.4</v>
      </c>
      <c r="K279" s="20">
        <v>2380.8</v>
      </c>
      <c r="L279" s="20">
        <f t="shared" si="259"/>
        <v>7291.2</v>
      </c>
    </row>
    <row r="280" s="3" customFormat="1" ht="18" customHeight="1" spans="1:12">
      <c r="A280" s="24"/>
      <c r="B280" s="17">
        <v>3</v>
      </c>
      <c r="C280" s="18" t="s">
        <v>507</v>
      </c>
      <c r="D280" s="18" t="s">
        <v>508</v>
      </c>
      <c r="E280" s="18" t="s">
        <v>17</v>
      </c>
      <c r="F280" s="18" t="s">
        <v>18</v>
      </c>
      <c r="G280" s="17">
        <v>6</v>
      </c>
      <c r="H280" s="20">
        <v>4761.6</v>
      </c>
      <c r="I280" s="20">
        <v>148.8</v>
      </c>
      <c r="J280" s="20">
        <f t="shared" si="258"/>
        <v>4910.4</v>
      </c>
      <c r="K280" s="20">
        <v>2380.8</v>
      </c>
      <c r="L280" s="20">
        <f t="shared" si="259"/>
        <v>7291.2</v>
      </c>
    </row>
    <row r="281" s="4" customFormat="1" ht="24.95" customHeight="1" spans="1:17">
      <c r="A281" s="17" t="s">
        <v>19</v>
      </c>
      <c r="B281" s="17" t="s">
        <v>53</v>
      </c>
      <c r="C281" s="17"/>
      <c r="D281" s="17"/>
      <c r="E281" s="17"/>
      <c r="F281" s="17"/>
      <c r="G281" s="19"/>
      <c r="H281" s="20">
        <f>SUM(H278:H280)</f>
        <v>13852.8</v>
      </c>
      <c r="I281" s="20">
        <f t="shared" ref="I281" si="260">SUM(I278:I280)</f>
        <v>432.9</v>
      </c>
      <c r="J281" s="20">
        <f t="shared" ref="J281" si="261">SUM(J278:J280)</f>
        <v>14285.7</v>
      </c>
      <c r="K281" s="20">
        <f t="shared" ref="K281" si="262">SUM(K278:K280)</f>
        <v>6926.4</v>
      </c>
      <c r="L281" s="20">
        <f t="shared" ref="L281" si="263">SUM(L278:L280)</f>
        <v>21212.1</v>
      </c>
      <c r="M281" s="3"/>
      <c r="N281" s="32"/>
      <c r="O281" s="33"/>
      <c r="P281" s="33"/>
      <c r="Q281" s="34"/>
    </row>
    <row r="282" s="3" customFormat="1" ht="24.95" customHeight="1" spans="1:12">
      <c r="A282" s="16" t="s">
        <v>509</v>
      </c>
      <c r="B282" s="17">
        <v>1</v>
      </c>
      <c r="C282" s="18" t="s">
        <v>510</v>
      </c>
      <c r="D282" s="18" t="s">
        <v>511</v>
      </c>
      <c r="E282" s="18" t="s">
        <v>17</v>
      </c>
      <c r="F282" s="18" t="s">
        <v>18</v>
      </c>
      <c r="G282" s="17">
        <v>6</v>
      </c>
      <c r="H282" s="20">
        <v>4761.6</v>
      </c>
      <c r="I282" s="20">
        <v>148.8</v>
      </c>
      <c r="J282" s="20">
        <f t="shared" si="258"/>
        <v>4910.4</v>
      </c>
      <c r="K282" s="20">
        <v>2380.8</v>
      </c>
      <c r="L282" s="20">
        <f t="shared" si="259"/>
        <v>7291.2</v>
      </c>
    </row>
    <row r="283" s="4" customFormat="1" ht="24.95" customHeight="1" spans="1:17">
      <c r="A283" s="17" t="s">
        <v>19</v>
      </c>
      <c r="B283" s="17" t="s">
        <v>20</v>
      </c>
      <c r="C283" s="17"/>
      <c r="D283" s="17"/>
      <c r="E283" s="17"/>
      <c r="F283" s="17"/>
      <c r="G283" s="19"/>
      <c r="H283" s="20">
        <f>SUM(H282)</f>
        <v>4761.6</v>
      </c>
      <c r="I283" s="20">
        <f t="shared" ref="I283" si="264">SUM(I282)</f>
        <v>148.8</v>
      </c>
      <c r="J283" s="20">
        <f t="shared" ref="J283" si="265">SUM(J282)</f>
        <v>4910.4</v>
      </c>
      <c r="K283" s="20">
        <f t="shared" ref="K283" si="266">SUM(K282)</f>
        <v>2380.8</v>
      </c>
      <c r="L283" s="20">
        <f t="shared" ref="L283" si="267">SUM(L282)</f>
        <v>7291.2</v>
      </c>
      <c r="M283" s="3"/>
      <c r="N283" s="32"/>
      <c r="O283" s="33"/>
      <c r="P283" s="33"/>
      <c r="Q283" s="34"/>
    </row>
    <row r="284" s="3" customFormat="1" ht="24.95" customHeight="1" spans="1:12">
      <c r="A284" s="16" t="s">
        <v>512</v>
      </c>
      <c r="B284" s="17">
        <v>1</v>
      </c>
      <c r="C284" s="18" t="s">
        <v>513</v>
      </c>
      <c r="D284" s="18" t="s">
        <v>514</v>
      </c>
      <c r="E284" s="18" t="s">
        <v>17</v>
      </c>
      <c r="F284" s="18" t="s">
        <v>18</v>
      </c>
      <c r="G284" s="17">
        <v>6</v>
      </c>
      <c r="H284" s="20">
        <v>3977.28</v>
      </c>
      <c r="I284" s="20">
        <v>124.32</v>
      </c>
      <c r="J284" s="20">
        <f t="shared" si="258"/>
        <v>4101.6</v>
      </c>
      <c r="K284" s="20">
        <v>1988.64</v>
      </c>
      <c r="L284" s="20">
        <f t="shared" si="259"/>
        <v>6090.24</v>
      </c>
    </row>
    <row r="285" s="4" customFormat="1" ht="24.95" customHeight="1" spans="1:17">
      <c r="A285" s="17" t="s">
        <v>19</v>
      </c>
      <c r="B285" s="17" t="s">
        <v>20</v>
      </c>
      <c r="C285" s="17"/>
      <c r="D285" s="17"/>
      <c r="E285" s="17"/>
      <c r="F285" s="17"/>
      <c r="G285" s="19"/>
      <c r="H285" s="20">
        <f>SUM(H284)</f>
        <v>3977.28</v>
      </c>
      <c r="I285" s="20">
        <f t="shared" ref="I285" si="268">SUM(I284)</f>
        <v>124.32</v>
      </c>
      <c r="J285" s="20">
        <f t="shared" ref="J285" si="269">SUM(J284)</f>
        <v>4101.6</v>
      </c>
      <c r="K285" s="20">
        <f t="shared" ref="K285" si="270">SUM(K284)</f>
        <v>1988.64</v>
      </c>
      <c r="L285" s="20">
        <f t="shared" ref="L285" si="271">SUM(L284)</f>
        <v>6090.24</v>
      </c>
      <c r="M285" s="3"/>
      <c r="N285" s="32"/>
      <c r="O285" s="33"/>
      <c r="P285" s="33"/>
      <c r="Q285" s="34"/>
    </row>
    <row r="286" s="3" customFormat="1" ht="18" customHeight="1" spans="1:12">
      <c r="A286" s="22" t="s">
        <v>515</v>
      </c>
      <c r="B286" s="17">
        <v>1</v>
      </c>
      <c r="C286" s="18" t="s">
        <v>516</v>
      </c>
      <c r="D286" s="18" t="s">
        <v>517</v>
      </c>
      <c r="E286" s="18">
        <v>202501</v>
      </c>
      <c r="F286" s="18" t="s">
        <v>18</v>
      </c>
      <c r="G286" s="17">
        <v>6</v>
      </c>
      <c r="H286" s="20">
        <v>3977.28</v>
      </c>
      <c r="I286" s="20">
        <v>124.32</v>
      </c>
      <c r="J286" s="20">
        <f t="shared" si="258"/>
        <v>4101.6</v>
      </c>
      <c r="K286" s="20">
        <v>1988.64</v>
      </c>
      <c r="L286" s="20">
        <f t="shared" si="259"/>
        <v>6090.24</v>
      </c>
    </row>
    <row r="287" s="3" customFormat="1" ht="18" customHeight="1" spans="1:12">
      <c r="A287" s="24"/>
      <c r="B287" s="17">
        <v>2</v>
      </c>
      <c r="C287" s="18" t="s">
        <v>518</v>
      </c>
      <c r="D287" s="18" t="s">
        <v>519</v>
      </c>
      <c r="E287" s="18">
        <v>202501</v>
      </c>
      <c r="F287" s="18" t="s">
        <v>18</v>
      </c>
      <c r="G287" s="17">
        <v>6</v>
      </c>
      <c r="H287" s="20">
        <v>3977.28</v>
      </c>
      <c r="I287" s="20">
        <v>124.32</v>
      </c>
      <c r="J287" s="20">
        <f t="shared" si="258"/>
        <v>4101.6</v>
      </c>
      <c r="K287" s="20">
        <v>1988.64</v>
      </c>
      <c r="L287" s="20">
        <f t="shared" si="259"/>
        <v>6090.24</v>
      </c>
    </row>
    <row r="288" s="4" customFormat="1" ht="24.95" customHeight="1" spans="1:17">
      <c r="A288" s="17" t="s">
        <v>19</v>
      </c>
      <c r="B288" s="17" t="s">
        <v>98</v>
      </c>
      <c r="C288" s="17"/>
      <c r="D288" s="17"/>
      <c r="E288" s="17"/>
      <c r="F288" s="17"/>
      <c r="G288" s="19"/>
      <c r="H288" s="20">
        <f>SUM(H286:H287)</f>
        <v>7954.56</v>
      </c>
      <c r="I288" s="20">
        <f t="shared" ref="I288" si="272">SUM(I286:I287)</f>
        <v>248.64</v>
      </c>
      <c r="J288" s="20">
        <f t="shared" ref="J288" si="273">SUM(J286:J287)</f>
        <v>8203.2</v>
      </c>
      <c r="K288" s="20">
        <f t="shared" ref="K288" si="274">SUM(K286:K287)</f>
        <v>3977.28</v>
      </c>
      <c r="L288" s="20">
        <f t="shared" ref="L288" si="275">SUM(L286:L287)</f>
        <v>12180.48</v>
      </c>
      <c r="M288" s="3"/>
      <c r="N288" s="32"/>
      <c r="O288" s="33"/>
      <c r="P288" s="33"/>
      <c r="Q288" s="34"/>
    </row>
    <row r="289" s="3" customFormat="1" ht="18" customHeight="1" spans="1:12">
      <c r="A289" s="22" t="s">
        <v>520</v>
      </c>
      <c r="B289" s="17">
        <v>1</v>
      </c>
      <c r="C289" s="18" t="s">
        <v>521</v>
      </c>
      <c r="D289" s="18" t="s">
        <v>522</v>
      </c>
      <c r="E289" s="18" t="s">
        <v>17</v>
      </c>
      <c r="F289" s="18" t="s">
        <v>18</v>
      </c>
      <c r="G289" s="17">
        <v>6</v>
      </c>
      <c r="H289" s="20">
        <v>3977.28</v>
      </c>
      <c r="I289" s="20">
        <v>124.32</v>
      </c>
      <c r="J289" s="20">
        <f t="shared" si="258"/>
        <v>4101.6</v>
      </c>
      <c r="K289" s="20">
        <v>1988.64</v>
      </c>
      <c r="L289" s="20">
        <f t="shared" si="259"/>
        <v>6090.24</v>
      </c>
    </row>
    <row r="290" s="3" customFormat="1" ht="18" customHeight="1" spans="1:12">
      <c r="A290" s="24"/>
      <c r="B290" s="17">
        <v>2</v>
      </c>
      <c r="C290" s="18" t="s">
        <v>523</v>
      </c>
      <c r="D290" s="18" t="s">
        <v>524</v>
      </c>
      <c r="E290" s="18" t="s">
        <v>17</v>
      </c>
      <c r="F290" s="18" t="s">
        <v>18</v>
      </c>
      <c r="G290" s="17">
        <v>6</v>
      </c>
      <c r="H290" s="20">
        <v>3977.28</v>
      </c>
      <c r="I290" s="20">
        <v>124.32</v>
      </c>
      <c r="J290" s="20">
        <f t="shared" si="258"/>
        <v>4101.6</v>
      </c>
      <c r="K290" s="20">
        <v>1988.64</v>
      </c>
      <c r="L290" s="20">
        <f t="shared" si="259"/>
        <v>6090.24</v>
      </c>
    </row>
    <row r="291" s="4" customFormat="1" ht="24.95" customHeight="1" spans="1:17">
      <c r="A291" s="17" t="s">
        <v>19</v>
      </c>
      <c r="B291" s="17" t="s">
        <v>98</v>
      </c>
      <c r="C291" s="17"/>
      <c r="D291" s="17"/>
      <c r="E291" s="17"/>
      <c r="F291" s="17"/>
      <c r="G291" s="19"/>
      <c r="H291" s="20">
        <f>SUM(H289:H290)</f>
        <v>7954.56</v>
      </c>
      <c r="I291" s="20">
        <f t="shared" ref="I291" si="276">SUM(I289:I290)</f>
        <v>248.64</v>
      </c>
      <c r="J291" s="20">
        <f t="shared" ref="J291" si="277">SUM(J289:J290)</f>
        <v>8203.2</v>
      </c>
      <c r="K291" s="20">
        <f t="shared" ref="K291" si="278">SUM(K289:K290)</f>
        <v>3977.28</v>
      </c>
      <c r="L291" s="20">
        <f t="shared" ref="L291" si="279">SUM(L289:L290)</f>
        <v>12180.48</v>
      </c>
      <c r="M291" s="3"/>
      <c r="N291" s="32"/>
      <c r="O291" s="33"/>
      <c r="P291" s="33"/>
      <c r="Q291" s="34"/>
    </row>
    <row r="292" s="3" customFormat="1" ht="24.95" customHeight="1" spans="1:12">
      <c r="A292" s="35" t="s">
        <v>525</v>
      </c>
      <c r="B292" s="17">
        <v>1</v>
      </c>
      <c r="C292" s="36" t="s">
        <v>526</v>
      </c>
      <c r="D292" s="18" t="s">
        <v>527</v>
      </c>
      <c r="E292" s="17">
        <v>202501</v>
      </c>
      <c r="F292" s="17">
        <v>202505</v>
      </c>
      <c r="G292" s="17">
        <v>5</v>
      </c>
      <c r="H292" s="20">
        <v>3314.4</v>
      </c>
      <c r="I292" s="20">
        <v>93.2</v>
      </c>
      <c r="J292" s="20">
        <f t="shared" si="258"/>
        <v>3407.6</v>
      </c>
      <c r="K292" s="20">
        <v>1657.2</v>
      </c>
      <c r="L292" s="20">
        <f t="shared" si="259"/>
        <v>5064.8</v>
      </c>
    </row>
    <row r="293" s="4" customFormat="1" ht="24.95" customHeight="1" spans="1:17">
      <c r="A293" s="17" t="s">
        <v>19</v>
      </c>
      <c r="B293" s="17" t="s">
        <v>20</v>
      </c>
      <c r="C293" s="17"/>
      <c r="D293" s="17"/>
      <c r="E293" s="17"/>
      <c r="F293" s="17"/>
      <c r="G293" s="19"/>
      <c r="H293" s="20">
        <f>SUM(H292)</f>
        <v>3314.4</v>
      </c>
      <c r="I293" s="20">
        <f t="shared" ref="I293" si="280">SUM(I292)</f>
        <v>93.2</v>
      </c>
      <c r="J293" s="20">
        <f t="shared" ref="J293" si="281">SUM(J292)</f>
        <v>3407.6</v>
      </c>
      <c r="K293" s="20">
        <f t="shared" ref="K293" si="282">SUM(K292)</f>
        <v>1657.2</v>
      </c>
      <c r="L293" s="20">
        <f t="shared" ref="L293" si="283">SUM(L292)</f>
        <v>5064.8</v>
      </c>
      <c r="M293" s="3"/>
      <c r="N293" s="32"/>
      <c r="O293" s="33"/>
      <c r="P293" s="33"/>
      <c r="Q293" s="34"/>
    </row>
    <row r="294" s="3" customFormat="1" ht="18" customHeight="1" spans="1:12">
      <c r="A294" s="22" t="s">
        <v>528</v>
      </c>
      <c r="B294" s="17">
        <v>1</v>
      </c>
      <c r="C294" s="18" t="s">
        <v>529</v>
      </c>
      <c r="D294" s="18" t="s">
        <v>530</v>
      </c>
      <c r="E294" s="18" t="s">
        <v>18</v>
      </c>
      <c r="F294" s="18" t="s">
        <v>18</v>
      </c>
      <c r="G294" s="17">
        <v>1</v>
      </c>
      <c r="H294" s="20">
        <v>662.88</v>
      </c>
      <c r="I294" s="20">
        <v>20.72</v>
      </c>
      <c r="J294" s="20">
        <f t="shared" si="258"/>
        <v>683.6</v>
      </c>
      <c r="K294" s="20">
        <v>331.44</v>
      </c>
      <c r="L294" s="20">
        <f t="shared" si="259"/>
        <v>1015.04</v>
      </c>
    </row>
    <row r="295" s="3" customFormat="1" ht="18" customHeight="1" spans="1:12">
      <c r="A295" s="24"/>
      <c r="B295" s="17">
        <v>2</v>
      </c>
      <c r="C295" s="36" t="s">
        <v>531</v>
      </c>
      <c r="D295" s="18" t="s">
        <v>532</v>
      </c>
      <c r="E295" s="18">
        <v>202501</v>
      </c>
      <c r="F295" s="18" t="s">
        <v>18</v>
      </c>
      <c r="G295" s="17">
        <v>6</v>
      </c>
      <c r="H295" s="20">
        <v>3977.28</v>
      </c>
      <c r="I295" s="20">
        <v>124.32</v>
      </c>
      <c r="J295" s="20">
        <f t="shared" si="258"/>
        <v>4101.6</v>
      </c>
      <c r="K295" s="20">
        <v>1988.64</v>
      </c>
      <c r="L295" s="20">
        <f t="shared" si="259"/>
        <v>6090.24</v>
      </c>
    </row>
    <row r="296" s="4" customFormat="1" ht="24.95" customHeight="1" spans="1:17">
      <c r="A296" s="17" t="s">
        <v>19</v>
      </c>
      <c r="B296" s="17" t="s">
        <v>98</v>
      </c>
      <c r="C296" s="17"/>
      <c r="D296" s="17"/>
      <c r="E296" s="17"/>
      <c r="F296" s="17"/>
      <c r="G296" s="19"/>
      <c r="H296" s="20">
        <f>SUM(H294:H295)</f>
        <v>4640.16</v>
      </c>
      <c r="I296" s="20">
        <f t="shared" ref="I296" si="284">SUM(I294:I295)</f>
        <v>145.04</v>
      </c>
      <c r="J296" s="20">
        <f t="shared" ref="J296" si="285">SUM(J294:J295)</f>
        <v>4785.2</v>
      </c>
      <c r="K296" s="20">
        <f t="shared" ref="K296" si="286">SUM(K294:K295)</f>
        <v>2320.08</v>
      </c>
      <c r="L296" s="20">
        <f t="shared" ref="L296" si="287">SUM(L294:L295)</f>
        <v>7105.28</v>
      </c>
      <c r="M296" s="3"/>
      <c r="N296" s="32"/>
      <c r="O296" s="33"/>
      <c r="P296" s="33"/>
      <c r="Q296" s="34"/>
    </row>
    <row r="297" s="3" customFormat="1" ht="24.95" customHeight="1" spans="1:12">
      <c r="A297" s="16" t="s">
        <v>533</v>
      </c>
      <c r="B297" s="17">
        <v>1</v>
      </c>
      <c r="C297" s="18" t="s">
        <v>534</v>
      </c>
      <c r="D297" s="18" t="s">
        <v>535</v>
      </c>
      <c r="E297" s="18" t="s">
        <v>69</v>
      </c>
      <c r="F297" s="18" t="s">
        <v>18</v>
      </c>
      <c r="G297" s="17">
        <v>5</v>
      </c>
      <c r="H297" s="20">
        <v>3314.4</v>
      </c>
      <c r="I297" s="20">
        <v>103.6</v>
      </c>
      <c r="J297" s="20">
        <f t="shared" si="258"/>
        <v>3418</v>
      </c>
      <c r="K297" s="20">
        <v>1657.2</v>
      </c>
      <c r="L297" s="20">
        <f t="shared" si="259"/>
        <v>5075.2</v>
      </c>
    </row>
    <row r="298" s="4" customFormat="1" ht="24.95" customHeight="1" spans="1:17">
      <c r="A298" s="17" t="s">
        <v>19</v>
      </c>
      <c r="B298" s="17" t="s">
        <v>20</v>
      </c>
      <c r="C298" s="17"/>
      <c r="D298" s="17"/>
      <c r="E298" s="17"/>
      <c r="F298" s="17"/>
      <c r="G298" s="19"/>
      <c r="H298" s="20">
        <f>SUM(H297)</f>
        <v>3314.4</v>
      </c>
      <c r="I298" s="20">
        <f t="shared" ref="I298" si="288">SUM(I297)</f>
        <v>103.6</v>
      </c>
      <c r="J298" s="20">
        <f t="shared" ref="J298" si="289">SUM(J297)</f>
        <v>3418</v>
      </c>
      <c r="K298" s="20">
        <f t="shared" ref="K298" si="290">SUM(K297)</f>
        <v>1657.2</v>
      </c>
      <c r="L298" s="20">
        <f t="shared" ref="L298" si="291">SUM(L297)</f>
        <v>5075.2</v>
      </c>
      <c r="M298" s="3"/>
      <c r="N298" s="32"/>
      <c r="O298" s="33"/>
      <c r="P298" s="33"/>
      <c r="Q298" s="34"/>
    </row>
    <row r="299" s="3" customFormat="1" ht="24.95" customHeight="1" spans="1:12">
      <c r="A299" s="16" t="s">
        <v>536</v>
      </c>
      <c r="B299" s="17">
        <v>1</v>
      </c>
      <c r="C299" s="18" t="s">
        <v>537</v>
      </c>
      <c r="D299" s="18" t="s">
        <v>538</v>
      </c>
      <c r="E299" s="18">
        <v>202505</v>
      </c>
      <c r="F299" s="18" t="s">
        <v>18</v>
      </c>
      <c r="G299" s="17">
        <v>2</v>
      </c>
      <c r="H299" s="20">
        <v>1297.16</v>
      </c>
      <c r="I299" s="20">
        <v>40.54</v>
      </c>
      <c r="J299" s="20">
        <f t="shared" si="258"/>
        <v>1337.7</v>
      </c>
      <c r="K299" s="20">
        <v>648.58</v>
      </c>
      <c r="L299" s="20">
        <f t="shared" si="259"/>
        <v>1986.28</v>
      </c>
    </row>
    <row r="300" s="4" customFormat="1" ht="24.95" customHeight="1" spans="1:17">
      <c r="A300" s="17" t="s">
        <v>19</v>
      </c>
      <c r="B300" s="17" t="s">
        <v>20</v>
      </c>
      <c r="C300" s="17"/>
      <c r="D300" s="17"/>
      <c r="E300" s="17"/>
      <c r="F300" s="17"/>
      <c r="G300" s="19"/>
      <c r="H300" s="20">
        <f>SUM(H299)</f>
        <v>1297.16</v>
      </c>
      <c r="I300" s="20">
        <f t="shared" ref="I300" si="292">SUM(I299)</f>
        <v>40.54</v>
      </c>
      <c r="J300" s="20">
        <f t="shared" ref="J300" si="293">SUM(J299)</f>
        <v>1337.7</v>
      </c>
      <c r="K300" s="20">
        <f t="shared" ref="K300" si="294">SUM(K299)</f>
        <v>648.58</v>
      </c>
      <c r="L300" s="20">
        <f t="shared" ref="L300" si="295">SUM(L299)</f>
        <v>1986.28</v>
      </c>
      <c r="M300" s="3"/>
      <c r="N300" s="32"/>
      <c r="O300" s="33"/>
      <c r="P300" s="33"/>
      <c r="Q300" s="34"/>
    </row>
    <row r="301" s="3" customFormat="1" ht="24.95" customHeight="1" spans="1:12">
      <c r="A301" s="16" t="s">
        <v>539</v>
      </c>
      <c r="B301" s="17">
        <v>1</v>
      </c>
      <c r="C301" s="18" t="s">
        <v>540</v>
      </c>
      <c r="D301" s="18" t="s">
        <v>541</v>
      </c>
      <c r="E301" s="18" t="s">
        <v>18</v>
      </c>
      <c r="F301" s="18" t="s">
        <v>18</v>
      </c>
      <c r="G301" s="17">
        <v>1</v>
      </c>
      <c r="H301" s="20">
        <v>662.88</v>
      </c>
      <c r="I301" s="20">
        <v>20.72</v>
      </c>
      <c r="J301" s="20">
        <f t="shared" si="258"/>
        <v>683.6</v>
      </c>
      <c r="K301" s="20">
        <v>331.44</v>
      </c>
      <c r="L301" s="20">
        <f t="shared" si="259"/>
        <v>1015.04</v>
      </c>
    </row>
    <row r="302" s="4" customFormat="1" ht="24.95" customHeight="1" spans="1:17">
      <c r="A302" s="17" t="s">
        <v>19</v>
      </c>
      <c r="B302" s="17" t="s">
        <v>20</v>
      </c>
      <c r="C302" s="17"/>
      <c r="D302" s="17"/>
      <c r="E302" s="17"/>
      <c r="F302" s="17"/>
      <c r="G302" s="19"/>
      <c r="H302" s="20">
        <f>SUM(H301)</f>
        <v>662.88</v>
      </c>
      <c r="I302" s="20">
        <f t="shared" ref="I302" si="296">SUM(I301)</f>
        <v>20.72</v>
      </c>
      <c r="J302" s="20">
        <f t="shared" ref="J302" si="297">SUM(J301)</f>
        <v>683.6</v>
      </c>
      <c r="K302" s="20">
        <f t="shared" ref="K302" si="298">SUM(K301)</f>
        <v>331.44</v>
      </c>
      <c r="L302" s="20">
        <f t="shared" ref="L302" si="299">SUM(L301)</f>
        <v>1015.04</v>
      </c>
      <c r="M302" s="3"/>
      <c r="N302" s="32"/>
      <c r="O302" s="33"/>
      <c r="P302" s="33"/>
      <c r="Q302" s="34"/>
    </row>
    <row r="303" s="3" customFormat="1" ht="18" customHeight="1" spans="1:12">
      <c r="A303" s="22" t="s">
        <v>542</v>
      </c>
      <c r="B303" s="17">
        <v>1</v>
      </c>
      <c r="C303" s="18" t="s">
        <v>543</v>
      </c>
      <c r="D303" s="18" t="s">
        <v>544</v>
      </c>
      <c r="E303" s="18" t="s">
        <v>17</v>
      </c>
      <c r="F303" s="18" t="s">
        <v>18</v>
      </c>
      <c r="G303" s="17">
        <v>6</v>
      </c>
      <c r="H303" s="20">
        <v>3977.28</v>
      </c>
      <c r="I303" s="20">
        <v>124.32</v>
      </c>
      <c r="J303" s="20">
        <f t="shared" si="258"/>
        <v>4101.6</v>
      </c>
      <c r="K303" s="20">
        <v>1988.64</v>
      </c>
      <c r="L303" s="20">
        <f t="shared" si="259"/>
        <v>6090.24</v>
      </c>
    </row>
    <row r="304" s="3" customFormat="1" ht="18" customHeight="1" spans="1:12">
      <c r="A304" s="23"/>
      <c r="B304" s="17">
        <v>2</v>
      </c>
      <c r="C304" s="18" t="s">
        <v>545</v>
      </c>
      <c r="D304" s="18" t="s">
        <v>546</v>
      </c>
      <c r="E304" s="18" t="s">
        <v>17</v>
      </c>
      <c r="F304" s="18" t="s">
        <v>18</v>
      </c>
      <c r="G304" s="17">
        <v>6</v>
      </c>
      <c r="H304" s="20">
        <v>3977.28</v>
      </c>
      <c r="I304" s="20">
        <v>124.32</v>
      </c>
      <c r="J304" s="20">
        <f t="shared" si="258"/>
        <v>4101.6</v>
      </c>
      <c r="K304" s="20">
        <v>1988.64</v>
      </c>
      <c r="L304" s="20">
        <f t="shared" si="259"/>
        <v>6090.24</v>
      </c>
    </row>
    <row r="305" s="3" customFormat="1" ht="18" customHeight="1" spans="1:12">
      <c r="A305" s="24"/>
      <c r="B305" s="17">
        <v>3</v>
      </c>
      <c r="C305" s="18" t="s">
        <v>547</v>
      </c>
      <c r="D305" s="18" t="s">
        <v>548</v>
      </c>
      <c r="E305" s="18" t="s">
        <v>17</v>
      </c>
      <c r="F305" s="18" t="s">
        <v>18</v>
      </c>
      <c r="G305" s="17">
        <v>6</v>
      </c>
      <c r="H305" s="20">
        <v>3977.28</v>
      </c>
      <c r="I305" s="20">
        <v>124.32</v>
      </c>
      <c r="J305" s="20">
        <f t="shared" si="258"/>
        <v>4101.6</v>
      </c>
      <c r="K305" s="20">
        <v>1988.64</v>
      </c>
      <c r="L305" s="20">
        <f t="shared" si="259"/>
        <v>6090.24</v>
      </c>
    </row>
    <row r="306" s="4" customFormat="1" ht="24.95" customHeight="1" spans="1:17">
      <c r="A306" s="17" t="s">
        <v>19</v>
      </c>
      <c r="B306" s="17" t="s">
        <v>53</v>
      </c>
      <c r="C306" s="17"/>
      <c r="D306" s="17"/>
      <c r="E306" s="17"/>
      <c r="F306" s="17"/>
      <c r="G306" s="19"/>
      <c r="H306" s="20">
        <f>SUM(H303:H305)</f>
        <v>11931.84</v>
      </c>
      <c r="I306" s="20">
        <f t="shared" ref="I306" si="300">SUM(I303:I305)</f>
        <v>372.96</v>
      </c>
      <c r="J306" s="20">
        <f t="shared" ref="J306" si="301">SUM(J303:J305)</f>
        <v>12304.8</v>
      </c>
      <c r="K306" s="20">
        <f t="shared" ref="K306" si="302">SUM(K303:K305)</f>
        <v>5965.92</v>
      </c>
      <c r="L306" s="20">
        <f t="shared" ref="L306" si="303">SUM(L303:L305)</f>
        <v>18270.72</v>
      </c>
      <c r="M306" s="3"/>
      <c r="N306" s="32"/>
      <c r="O306" s="33"/>
      <c r="P306" s="33"/>
      <c r="Q306" s="34"/>
    </row>
    <row r="307" s="3" customFormat="1" ht="18" customHeight="1" spans="1:12">
      <c r="A307" s="22" t="s">
        <v>549</v>
      </c>
      <c r="B307" s="17">
        <v>1</v>
      </c>
      <c r="C307" s="18" t="s">
        <v>550</v>
      </c>
      <c r="D307" s="18" t="s">
        <v>551</v>
      </c>
      <c r="E307" s="18" t="s">
        <v>17</v>
      </c>
      <c r="F307" s="18" t="s">
        <v>18</v>
      </c>
      <c r="G307" s="17">
        <v>6</v>
      </c>
      <c r="H307" s="20">
        <v>3977.28</v>
      </c>
      <c r="I307" s="20">
        <v>124.32</v>
      </c>
      <c r="J307" s="20">
        <f t="shared" si="258"/>
        <v>4101.6</v>
      </c>
      <c r="K307" s="20">
        <v>1988.64</v>
      </c>
      <c r="L307" s="20">
        <f t="shared" si="259"/>
        <v>6090.24</v>
      </c>
    </row>
    <row r="308" s="3" customFormat="1" ht="18" customHeight="1" spans="1:12">
      <c r="A308" s="24"/>
      <c r="B308" s="17">
        <v>2</v>
      </c>
      <c r="C308" s="18" t="s">
        <v>552</v>
      </c>
      <c r="D308" s="18" t="s">
        <v>553</v>
      </c>
      <c r="E308" s="18">
        <v>202501</v>
      </c>
      <c r="F308" s="18" t="s">
        <v>33</v>
      </c>
      <c r="G308" s="17">
        <v>3</v>
      </c>
      <c r="H308" s="20">
        <v>1988.64</v>
      </c>
      <c r="I308" s="20">
        <v>62.16</v>
      </c>
      <c r="J308" s="20">
        <f t="shared" si="258"/>
        <v>2050.8</v>
      </c>
      <c r="K308" s="20">
        <v>994.32</v>
      </c>
      <c r="L308" s="20">
        <f t="shared" si="259"/>
        <v>3045.12</v>
      </c>
    </row>
    <row r="309" s="4" customFormat="1" ht="24.95" customHeight="1" spans="1:17">
      <c r="A309" s="17" t="s">
        <v>19</v>
      </c>
      <c r="B309" s="17" t="s">
        <v>98</v>
      </c>
      <c r="C309" s="17"/>
      <c r="D309" s="17"/>
      <c r="E309" s="17"/>
      <c r="F309" s="17"/>
      <c r="G309" s="19"/>
      <c r="H309" s="20">
        <f>SUM(H307:H308)</f>
        <v>5965.92</v>
      </c>
      <c r="I309" s="20">
        <f t="shared" ref="I309" si="304">SUM(I307:I308)</f>
        <v>186.48</v>
      </c>
      <c r="J309" s="20">
        <f t="shared" ref="J309" si="305">SUM(J307:J308)</f>
        <v>6152.4</v>
      </c>
      <c r="K309" s="20">
        <f t="shared" ref="K309" si="306">SUM(K307:K308)</f>
        <v>2982.96</v>
      </c>
      <c r="L309" s="20">
        <f t="shared" ref="L309" si="307">SUM(L307:L308)</f>
        <v>9135.36</v>
      </c>
      <c r="M309" s="3"/>
      <c r="N309" s="32"/>
      <c r="O309" s="33"/>
      <c r="P309" s="33"/>
      <c r="Q309" s="34"/>
    </row>
    <row r="310" s="3" customFormat="1" ht="24.95" customHeight="1" spans="1:12">
      <c r="A310" s="16" t="s">
        <v>554</v>
      </c>
      <c r="B310" s="17">
        <v>1</v>
      </c>
      <c r="C310" s="18" t="s">
        <v>555</v>
      </c>
      <c r="D310" s="18" t="s">
        <v>556</v>
      </c>
      <c r="E310" s="18" t="s">
        <v>17</v>
      </c>
      <c r="F310" s="18" t="s">
        <v>18</v>
      </c>
      <c r="G310" s="17">
        <v>6</v>
      </c>
      <c r="H310" s="20">
        <v>3977.28</v>
      </c>
      <c r="I310" s="20">
        <v>124.32</v>
      </c>
      <c r="J310" s="20">
        <f t="shared" si="258"/>
        <v>4101.6</v>
      </c>
      <c r="K310" s="20">
        <v>1988.64</v>
      </c>
      <c r="L310" s="20">
        <f t="shared" si="259"/>
        <v>6090.24</v>
      </c>
    </row>
    <row r="311" s="4" customFormat="1" ht="24.95" customHeight="1" spans="1:17">
      <c r="A311" s="17" t="s">
        <v>19</v>
      </c>
      <c r="B311" s="17" t="s">
        <v>20</v>
      </c>
      <c r="C311" s="17"/>
      <c r="D311" s="17"/>
      <c r="E311" s="17"/>
      <c r="F311" s="17"/>
      <c r="G311" s="19"/>
      <c r="H311" s="20">
        <f>SUM(H310)</f>
        <v>3977.28</v>
      </c>
      <c r="I311" s="20">
        <f t="shared" ref="I311" si="308">SUM(I310)</f>
        <v>124.32</v>
      </c>
      <c r="J311" s="20">
        <f t="shared" ref="J311" si="309">SUM(J310)</f>
        <v>4101.6</v>
      </c>
      <c r="K311" s="20">
        <f t="shared" ref="K311" si="310">SUM(K310)</f>
        <v>1988.64</v>
      </c>
      <c r="L311" s="20">
        <f t="shared" ref="L311" si="311">SUM(L310)</f>
        <v>6090.24</v>
      </c>
      <c r="M311" s="3"/>
      <c r="N311" s="32"/>
      <c r="O311" s="33"/>
      <c r="P311" s="33"/>
      <c r="Q311" s="34"/>
    </row>
    <row r="312" s="3" customFormat="1" ht="24.95" customHeight="1" spans="1:12">
      <c r="A312" s="16" t="s">
        <v>557</v>
      </c>
      <c r="B312" s="17">
        <v>1</v>
      </c>
      <c r="C312" s="18" t="s">
        <v>558</v>
      </c>
      <c r="D312" s="18" t="s">
        <v>559</v>
      </c>
      <c r="E312" s="18" t="s">
        <v>18</v>
      </c>
      <c r="F312" s="18" t="s">
        <v>18</v>
      </c>
      <c r="G312" s="17">
        <v>1</v>
      </c>
      <c r="H312" s="20">
        <v>662.88</v>
      </c>
      <c r="I312" s="20">
        <v>20.72</v>
      </c>
      <c r="J312" s="20">
        <f t="shared" si="258"/>
        <v>683.6</v>
      </c>
      <c r="K312" s="20">
        <v>331.44</v>
      </c>
      <c r="L312" s="20">
        <f t="shared" si="259"/>
        <v>1015.04</v>
      </c>
    </row>
    <row r="313" s="4" customFormat="1" ht="24.95" customHeight="1" spans="1:17">
      <c r="A313" s="17" t="s">
        <v>19</v>
      </c>
      <c r="B313" s="17" t="s">
        <v>20</v>
      </c>
      <c r="C313" s="17"/>
      <c r="D313" s="17"/>
      <c r="E313" s="17"/>
      <c r="F313" s="17"/>
      <c r="G313" s="19"/>
      <c r="H313" s="20">
        <f>SUM(H312)</f>
        <v>662.88</v>
      </c>
      <c r="I313" s="20">
        <f t="shared" ref="I313" si="312">SUM(I312)</f>
        <v>20.72</v>
      </c>
      <c r="J313" s="20">
        <f t="shared" ref="J313" si="313">SUM(J312)</f>
        <v>683.6</v>
      </c>
      <c r="K313" s="20">
        <f t="shared" ref="K313" si="314">SUM(K312)</f>
        <v>331.44</v>
      </c>
      <c r="L313" s="20">
        <f t="shared" ref="L313" si="315">SUM(L312)</f>
        <v>1015.04</v>
      </c>
      <c r="M313" s="3"/>
      <c r="N313" s="32"/>
      <c r="O313" s="33"/>
      <c r="P313" s="33"/>
      <c r="Q313" s="34"/>
    </row>
    <row r="314" s="3" customFormat="1" ht="18" customHeight="1" spans="1:12">
      <c r="A314" s="22" t="s">
        <v>560</v>
      </c>
      <c r="B314" s="17">
        <v>1</v>
      </c>
      <c r="C314" s="18" t="s">
        <v>561</v>
      </c>
      <c r="D314" s="18" t="s">
        <v>562</v>
      </c>
      <c r="E314" s="18">
        <v>202501</v>
      </c>
      <c r="F314" s="18" t="s">
        <v>18</v>
      </c>
      <c r="G314" s="17">
        <v>6</v>
      </c>
      <c r="H314" s="20">
        <v>3977.28</v>
      </c>
      <c r="I314" s="20">
        <v>124.32</v>
      </c>
      <c r="J314" s="20">
        <f t="shared" si="258"/>
        <v>4101.6</v>
      </c>
      <c r="K314" s="20">
        <v>1988.64</v>
      </c>
      <c r="L314" s="20">
        <f t="shared" si="259"/>
        <v>6090.24</v>
      </c>
    </row>
    <row r="315" s="3" customFormat="1" ht="18" customHeight="1" spans="1:12">
      <c r="A315" s="24"/>
      <c r="B315" s="17">
        <v>2</v>
      </c>
      <c r="C315" s="18" t="s">
        <v>563</v>
      </c>
      <c r="D315" s="18" t="s">
        <v>564</v>
      </c>
      <c r="E315" s="18" t="s">
        <v>18</v>
      </c>
      <c r="F315" s="18" t="s">
        <v>18</v>
      </c>
      <c r="G315" s="17">
        <v>1</v>
      </c>
      <c r="H315" s="20">
        <v>662.88</v>
      </c>
      <c r="I315" s="20">
        <v>20.72</v>
      </c>
      <c r="J315" s="20">
        <f t="shared" si="258"/>
        <v>683.6</v>
      </c>
      <c r="K315" s="20">
        <v>331.44</v>
      </c>
      <c r="L315" s="20">
        <f t="shared" si="259"/>
        <v>1015.04</v>
      </c>
    </row>
    <row r="316" s="4" customFormat="1" ht="24.95" customHeight="1" spans="1:17">
      <c r="A316" s="17" t="s">
        <v>19</v>
      </c>
      <c r="B316" s="17" t="s">
        <v>98</v>
      </c>
      <c r="C316" s="17"/>
      <c r="D316" s="17"/>
      <c r="E316" s="17"/>
      <c r="F316" s="17"/>
      <c r="G316" s="19"/>
      <c r="H316" s="20">
        <f>SUM(H314:H315)</f>
        <v>4640.16</v>
      </c>
      <c r="I316" s="20">
        <f t="shared" ref="I316" si="316">SUM(I314:I315)</f>
        <v>145.04</v>
      </c>
      <c r="J316" s="20">
        <f t="shared" ref="J316" si="317">SUM(J314:J315)</f>
        <v>4785.2</v>
      </c>
      <c r="K316" s="20">
        <f t="shared" ref="K316" si="318">SUM(K314:K315)</f>
        <v>2320.08</v>
      </c>
      <c r="L316" s="20">
        <f t="shared" ref="L316" si="319">SUM(L314:L315)</f>
        <v>7105.28</v>
      </c>
      <c r="M316" s="3"/>
      <c r="N316" s="32"/>
      <c r="O316" s="33"/>
      <c r="P316" s="33"/>
      <c r="Q316" s="34"/>
    </row>
    <row r="317" s="3" customFormat="1" ht="18" customHeight="1" spans="1:12">
      <c r="A317" s="22" t="s">
        <v>565</v>
      </c>
      <c r="B317" s="17">
        <v>1</v>
      </c>
      <c r="C317" s="18" t="s">
        <v>566</v>
      </c>
      <c r="D317" s="18" t="s">
        <v>567</v>
      </c>
      <c r="E317" s="18" t="s">
        <v>17</v>
      </c>
      <c r="F317" s="18" t="s">
        <v>18</v>
      </c>
      <c r="G317" s="17">
        <v>6</v>
      </c>
      <c r="H317" s="20">
        <v>3977.28</v>
      </c>
      <c r="I317" s="20">
        <v>124.32</v>
      </c>
      <c r="J317" s="20">
        <f t="shared" si="258"/>
        <v>4101.6</v>
      </c>
      <c r="K317" s="20">
        <v>1988.64</v>
      </c>
      <c r="L317" s="20">
        <f t="shared" si="259"/>
        <v>6090.24</v>
      </c>
    </row>
    <row r="318" s="3" customFormat="1" ht="18" customHeight="1" spans="1:12">
      <c r="A318" s="23"/>
      <c r="B318" s="17">
        <v>2</v>
      </c>
      <c r="C318" s="18" t="s">
        <v>568</v>
      </c>
      <c r="D318" s="18" t="s">
        <v>569</v>
      </c>
      <c r="E318" s="18" t="s">
        <v>17</v>
      </c>
      <c r="F318" s="18" t="s">
        <v>18</v>
      </c>
      <c r="G318" s="17">
        <v>6</v>
      </c>
      <c r="H318" s="20">
        <v>3977.28</v>
      </c>
      <c r="I318" s="20">
        <v>124.32</v>
      </c>
      <c r="J318" s="20">
        <f t="shared" si="258"/>
        <v>4101.6</v>
      </c>
      <c r="K318" s="20">
        <v>1988.64</v>
      </c>
      <c r="L318" s="20">
        <f t="shared" si="259"/>
        <v>6090.24</v>
      </c>
    </row>
    <row r="319" s="3" customFormat="1" ht="18" customHeight="1" spans="1:12">
      <c r="A319" s="23"/>
      <c r="B319" s="17">
        <v>3</v>
      </c>
      <c r="C319" s="18" t="s">
        <v>570</v>
      </c>
      <c r="D319" s="18" t="s">
        <v>571</v>
      </c>
      <c r="E319" s="18" t="s">
        <v>17</v>
      </c>
      <c r="F319" s="18" t="s">
        <v>18</v>
      </c>
      <c r="G319" s="17">
        <v>6</v>
      </c>
      <c r="H319" s="20">
        <v>3977.28</v>
      </c>
      <c r="I319" s="20">
        <v>124.32</v>
      </c>
      <c r="J319" s="20">
        <f t="shared" si="258"/>
        <v>4101.6</v>
      </c>
      <c r="K319" s="20">
        <v>1988.64</v>
      </c>
      <c r="L319" s="20">
        <f t="shared" si="259"/>
        <v>6090.24</v>
      </c>
    </row>
    <row r="320" s="3" customFormat="1" ht="18" customHeight="1" spans="1:12">
      <c r="A320" s="23"/>
      <c r="B320" s="17">
        <v>4</v>
      </c>
      <c r="C320" s="18" t="s">
        <v>572</v>
      </c>
      <c r="D320" s="18" t="s">
        <v>462</v>
      </c>
      <c r="E320" s="18" t="s">
        <v>17</v>
      </c>
      <c r="F320" s="18" t="s">
        <v>18</v>
      </c>
      <c r="G320" s="17">
        <v>6</v>
      </c>
      <c r="H320" s="20">
        <v>3977.28</v>
      </c>
      <c r="I320" s="20">
        <v>124.32</v>
      </c>
      <c r="J320" s="20">
        <f t="shared" si="258"/>
        <v>4101.6</v>
      </c>
      <c r="K320" s="20">
        <v>1988.64</v>
      </c>
      <c r="L320" s="20">
        <f t="shared" si="259"/>
        <v>6090.24</v>
      </c>
    </row>
    <row r="321" s="3" customFormat="1" ht="18" customHeight="1" spans="1:12">
      <c r="A321" s="23"/>
      <c r="B321" s="17">
        <v>5</v>
      </c>
      <c r="C321" s="18" t="s">
        <v>573</v>
      </c>
      <c r="D321" s="18" t="s">
        <v>574</v>
      </c>
      <c r="E321" s="18" t="s">
        <v>69</v>
      </c>
      <c r="F321" s="18" t="s">
        <v>18</v>
      </c>
      <c r="G321" s="17">
        <v>5</v>
      </c>
      <c r="H321" s="20">
        <v>3314.4</v>
      </c>
      <c r="I321" s="20">
        <v>103.6</v>
      </c>
      <c r="J321" s="20">
        <f t="shared" si="258"/>
        <v>3418</v>
      </c>
      <c r="K321" s="20">
        <v>1657.2</v>
      </c>
      <c r="L321" s="20">
        <f t="shared" si="259"/>
        <v>5075.2</v>
      </c>
    </row>
    <row r="322" s="3" customFormat="1" ht="18" customHeight="1" spans="1:12">
      <c r="A322" s="24"/>
      <c r="B322" s="17">
        <v>6</v>
      </c>
      <c r="C322" s="18" t="s">
        <v>575</v>
      </c>
      <c r="D322" s="18" t="s">
        <v>576</v>
      </c>
      <c r="E322" s="18">
        <v>202501</v>
      </c>
      <c r="F322" s="18" t="s">
        <v>18</v>
      </c>
      <c r="G322" s="17">
        <v>6</v>
      </c>
      <c r="H322" s="20">
        <v>3977.28</v>
      </c>
      <c r="I322" s="20">
        <v>124.32</v>
      </c>
      <c r="J322" s="20">
        <f t="shared" si="258"/>
        <v>4101.6</v>
      </c>
      <c r="K322" s="20">
        <v>1988.64</v>
      </c>
      <c r="L322" s="20">
        <f t="shared" si="259"/>
        <v>6090.24</v>
      </c>
    </row>
    <row r="323" s="4" customFormat="1" ht="24.95" customHeight="1" spans="1:17">
      <c r="A323" s="17" t="s">
        <v>19</v>
      </c>
      <c r="B323" s="17" t="s">
        <v>280</v>
      </c>
      <c r="C323" s="17"/>
      <c r="D323" s="17"/>
      <c r="E323" s="17"/>
      <c r="F323" s="17"/>
      <c r="G323" s="19"/>
      <c r="H323" s="20">
        <f>SUM(H317:H322)</f>
        <v>23200.8</v>
      </c>
      <c r="I323" s="20">
        <f t="shared" ref="I323:L323" si="320">SUM(I317:I322)</f>
        <v>725.2</v>
      </c>
      <c r="J323" s="20">
        <f t="shared" si="320"/>
        <v>23926</v>
      </c>
      <c r="K323" s="20">
        <f t="shared" si="320"/>
        <v>11600.4</v>
      </c>
      <c r="L323" s="20">
        <f t="shared" si="320"/>
        <v>35526.4</v>
      </c>
      <c r="M323" s="3"/>
      <c r="N323" s="32"/>
      <c r="O323" s="33"/>
      <c r="P323" s="33"/>
      <c r="Q323" s="34"/>
    </row>
    <row r="324" s="3" customFormat="1" ht="24.95" customHeight="1" spans="1:12">
      <c r="A324" s="16" t="s">
        <v>577</v>
      </c>
      <c r="B324" s="17">
        <v>1</v>
      </c>
      <c r="C324" s="18" t="s">
        <v>578</v>
      </c>
      <c r="D324" s="18" t="s">
        <v>579</v>
      </c>
      <c r="E324" s="18">
        <v>202501</v>
      </c>
      <c r="F324" s="18" t="s">
        <v>18</v>
      </c>
      <c r="G324" s="17">
        <v>6</v>
      </c>
      <c r="H324" s="20">
        <v>3977.28</v>
      </c>
      <c r="I324" s="20">
        <v>124.32</v>
      </c>
      <c r="J324" s="20">
        <f t="shared" si="258"/>
        <v>4101.6</v>
      </c>
      <c r="K324" s="20">
        <v>1988.64</v>
      </c>
      <c r="L324" s="20">
        <f t="shared" si="259"/>
        <v>6090.24</v>
      </c>
    </row>
    <row r="325" s="4" customFormat="1" ht="24.95" customHeight="1" spans="1:17">
      <c r="A325" s="17" t="s">
        <v>19</v>
      </c>
      <c r="B325" s="17" t="s">
        <v>20</v>
      </c>
      <c r="C325" s="17"/>
      <c r="D325" s="17"/>
      <c r="E325" s="17"/>
      <c r="F325" s="17"/>
      <c r="G325" s="19"/>
      <c r="H325" s="20">
        <f>SUM(H324)</f>
        <v>3977.28</v>
      </c>
      <c r="I325" s="20">
        <f t="shared" ref="I325" si="321">SUM(I324)</f>
        <v>124.32</v>
      </c>
      <c r="J325" s="20">
        <f t="shared" ref="J325" si="322">SUM(J324)</f>
        <v>4101.6</v>
      </c>
      <c r="K325" s="20">
        <f t="shared" ref="K325" si="323">SUM(K324)</f>
        <v>1988.64</v>
      </c>
      <c r="L325" s="20">
        <f t="shared" ref="L325" si="324">SUM(L324)</f>
        <v>6090.24</v>
      </c>
      <c r="M325" s="3"/>
      <c r="N325" s="32"/>
      <c r="O325" s="33"/>
      <c r="P325" s="33"/>
      <c r="Q325" s="34"/>
    </row>
    <row r="326" s="3" customFormat="1" ht="24.95" customHeight="1" spans="1:12">
      <c r="A326" s="16" t="s">
        <v>580</v>
      </c>
      <c r="B326" s="17">
        <v>1</v>
      </c>
      <c r="C326" s="18" t="s">
        <v>581</v>
      </c>
      <c r="D326" s="18" t="s">
        <v>582</v>
      </c>
      <c r="E326" s="18">
        <v>202501</v>
      </c>
      <c r="F326" s="18" t="s">
        <v>17</v>
      </c>
      <c r="G326" s="17">
        <v>1</v>
      </c>
      <c r="H326" s="20">
        <v>648.58</v>
      </c>
      <c r="I326" s="20">
        <v>20.27</v>
      </c>
      <c r="J326" s="20">
        <f t="shared" si="258"/>
        <v>668.85</v>
      </c>
      <c r="K326" s="20">
        <v>324.29</v>
      </c>
      <c r="L326" s="20">
        <f t="shared" si="259"/>
        <v>993.14</v>
      </c>
    </row>
    <row r="327" s="4" customFormat="1" ht="24.95" customHeight="1" spans="1:17">
      <c r="A327" s="17" t="s">
        <v>19</v>
      </c>
      <c r="B327" s="17" t="s">
        <v>20</v>
      </c>
      <c r="C327" s="17"/>
      <c r="D327" s="17"/>
      <c r="E327" s="17"/>
      <c r="F327" s="17"/>
      <c r="G327" s="19"/>
      <c r="H327" s="20">
        <f>SUM(H326)</f>
        <v>648.58</v>
      </c>
      <c r="I327" s="20">
        <f t="shared" ref="I327" si="325">SUM(I326)</f>
        <v>20.27</v>
      </c>
      <c r="J327" s="20">
        <f t="shared" ref="J327" si="326">SUM(J326)</f>
        <v>668.85</v>
      </c>
      <c r="K327" s="20">
        <f t="shared" ref="K327" si="327">SUM(K326)</f>
        <v>324.29</v>
      </c>
      <c r="L327" s="20">
        <f t="shared" ref="L327" si="328">SUM(L326)</f>
        <v>993.14</v>
      </c>
      <c r="M327" s="3"/>
      <c r="N327" s="32"/>
      <c r="O327" s="33"/>
      <c r="P327" s="33"/>
      <c r="Q327" s="34"/>
    </row>
    <row r="328" s="3" customFormat="1" ht="18" customHeight="1" spans="1:12">
      <c r="A328" s="22" t="s">
        <v>583</v>
      </c>
      <c r="B328" s="17">
        <v>1</v>
      </c>
      <c r="C328" s="18" t="s">
        <v>584</v>
      </c>
      <c r="D328" s="18" t="s">
        <v>585</v>
      </c>
      <c r="E328" s="18" t="s">
        <v>24</v>
      </c>
      <c r="F328" s="18" t="s">
        <v>18</v>
      </c>
      <c r="G328" s="17">
        <v>2</v>
      </c>
      <c r="H328" s="20">
        <v>1297.16</v>
      </c>
      <c r="I328" s="20">
        <v>40.54</v>
      </c>
      <c r="J328" s="20">
        <f t="shared" si="258"/>
        <v>1337.7</v>
      </c>
      <c r="K328" s="20">
        <v>0</v>
      </c>
      <c r="L328" s="20">
        <f t="shared" si="259"/>
        <v>1337.7</v>
      </c>
    </row>
    <row r="329" s="3" customFormat="1" ht="18" customHeight="1" spans="1:12">
      <c r="A329" s="24"/>
      <c r="B329" s="17">
        <v>2</v>
      </c>
      <c r="C329" s="18" t="s">
        <v>586</v>
      </c>
      <c r="D329" s="18" t="s">
        <v>587</v>
      </c>
      <c r="E329" s="18" t="s">
        <v>24</v>
      </c>
      <c r="F329" s="18" t="s">
        <v>18</v>
      </c>
      <c r="G329" s="17">
        <v>2</v>
      </c>
      <c r="H329" s="20">
        <v>1297.16</v>
      </c>
      <c r="I329" s="20">
        <v>40.54</v>
      </c>
      <c r="J329" s="20">
        <f t="shared" si="258"/>
        <v>1337.7</v>
      </c>
      <c r="K329" s="20">
        <v>648.58</v>
      </c>
      <c r="L329" s="20">
        <f t="shared" si="259"/>
        <v>1986.28</v>
      </c>
    </row>
    <row r="330" s="4" customFormat="1" ht="24.95" customHeight="1" spans="1:17">
      <c r="A330" s="17" t="s">
        <v>19</v>
      </c>
      <c r="B330" s="17" t="s">
        <v>98</v>
      </c>
      <c r="C330" s="17"/>
      <c r="D330" s="17"/>
      <c r="E330" s="17"/>
      <c r="F330" s="17"/>
      <c r="G330" s="19"/>
      <c r="H330" s="20">
        <f>SUM(H328:H329)</f>
        <v>2594.32</v>
      </c>
      <c r="I330" s="20">
        <f t="shared" ref="I330" si="329">SUM(I328:I329)</f>
        <v>81.08</v>
      </c>
      <c r="J330" s="20">
        <f t="shared" ref="J330" si="330">SUM(J328:J329)</f>
        <v>2675.4</v>
      </c>
      <c r="K330" s="20">
        <f t="shared" ref="K330" si="331">SUM(K328:K329)</f>
        <v>648.58</v>
      </c>
      <c r="L330" s="20">
        <f t="shared" ref="L330" si="332">SUM(L328:L329)</f>
        <v>3323.98</v>
      </c>
      <c r="M330" s="3"/>
      <c r="N330" s="32"/>
      <c r="O330" s="33"/>
      <c r="P330" s="33"/>
      <c r="Q330" s="34"/>
    </row>
    <row r="331" s="3" customFormat="1" ht="24.95" customHeight="1" spans="1:12">
      <c r="A331" s="16" t="s">
        <v>588</v>
      </c>
      <c r="B331" s="17">
        <v>1</v>
      </c>
      <c r="C331" s="18" t="s">
        <v>589</v>
      </c>
      <c r="D331" s="18" t="s">
        <v>590</v>
      </c>
      <c r="E331" s="18" t="s">
        <v>17</v>
      </c>
      <c r="F331" s="18" t="s">
        <v>24</v>
      </c>
      <c r="G331" s="17">
        <v>5</v>
      </c>
      <c r="H331" s="20">
        <v>3242.9</v>
      </c>
      <c r="I331" s="20">
        <v>101.35</v>
      </c>
      <c r="J331" s="20">
        <f t="shared" si="258"/>
        <v>3344.25</v>
      </c>
      <c r="K331" s="20">
        <v>1621.45</v>
      </c>
      <c r="L331" s="20">
        <f t="shared" si="259"/>
        <v>4965.7</v>
      </c>
    </row>
    <row r="332" s="4" customFormat="1" ht="24.95" customHeight="1" spans="1:17">
      <c r="A332" s="17" t="s">
        <v>19</v>
      </c>
      <c r="B332" s="17" t="s">
        <v>20</v>
      </c>
      <c r="C332" s="17"/>
      <c r="D332" s="17"/>
      <c r="E332" s="17"/>
      <c r="F332" s="17"/>
      <c r="G332" s="19"/>
      <c r="H332" s="20">
        <f>SUM(H331)</f>
        <v>3242.9</v>
      </c>
      <c r="I332" s="20">
        <f t="shared" ref="I332" si="333">SUM(I331)</f>
        <v>101.35</v>
      </c>
      <c r="J332" s="20">
        <f t="shared" ref="J332" si="334">SUM(J331)</f>
        <v>3344.25</v>
      </c>
      <c r="K332" s="20">
        <f t="shared" ref="K332" si="335">SUM(K331)</f>
        <v>1621.45</v>
      </c>
      <c r="L332" s="20">
        <f t="shared" ref="L332" si="336">SUM(L331)</f>
        <v>4965.7</v>
      </c>
      <c r="M332" s="3"/>
      <c r="N332" s="32"/>
      <c r="O332" s="33"/>
      <c r="P332" s="33"/>
      <c r="Q332" s="34"/>
    </row>
    <row r="333" s="3" customFormat="1" ht="24.95" customHeight="1" spans="1:12">
      <c r="A333" s="16" t="s">
        <v>591</v>
      </c>
      <c r="B333" s="17">
        <v>1</v>
      </c>
      <c r="C333" s="18" t="s">
        <v>592</v>
      </c>
      <c r="D333" s="18" t="s">
        <v>593</v>
      </c>
      <c r="E333" s="18">
        <v>202501</v>
      </c>
      <c r="F333" s="18" t="s">
        <v>33</v>
      </c>
      <c r="G333" s="17">
        <v>3</v>
      </c>
      <c r="H333" s="20">
        <v>1988.64</v>
      </c>
      <c r="I333" s="20">
        <v>994.32</v>
      </c>
      <c r="J333" s="20">
        <f t="shared" si="258"/>
        <v>2982.96</v>
      </c>
      <c r="K333" s="20">
        <v>62.16</v>
      </c>
      <c r="L333" s="20">
        <f t="shared" si="259"/>
        <v>3045.12</v>
      </c>
    </row>
    <row r="334" s="4" customFormat="1" ht="24.95" customHeight="1" spans="1:17">
      <c r="A334" s="17" t="s">
        <v>19</v>
      </c>
      <c r="B334" s="17" t="s">
        <v>20</v>
      </c>
      <c r="C334" s="17"/>
      <c r="D334" s="17"/>
      <c r="E334" s="17"/>
      <c r="F334" s="17"/>
      <c r="G334" s="19"/>
      <c r="H334" s="20">
        <f>SUM(H333)</f>
        <v>1988.64</v>
      </c>
      <c r="I334" s="20">
        <f t="shared" ref="I334" si="337">SUM(I333)</f>
        <v>994.32</v>
      </c>
      <c r="J334" s="20">
        <f t="shared" ref="J334" si="338">SUM(J333)</f>
        <v>2982.96</v>
      </c>
      <c r="K334" s="20">
        <f t="shared" ref="K334" si="339">SUM(K333)</f>
        <v>62.16</v>
      </c>
      <c r="L334" s="20">
        <f t="shared" ref="L334" si="340">SUM(L333)</f>
        <v>3045.12</v>
      </c>
      <c r="M334" s="3"/>
      <c r="N334" s="32"/>
      <c r="O334" s="33"/>
      <c r="P334" s="33"/>
      <c r="Q334" s="34"/>
    </row>
    <row r="335" s="3" customFormat="1" ht="24.95" customHeight="1" spans="1:12">
      <c r="A335" s="16" t="s">
        <v>594</v>
      </c>
      <c r="B335" s="17">
        <v>1</v>
      </c>
      <c r="C335" s="18" t="s">
        <v>595</v>
      </c>
      <c r="D335" s="18" t="s">
        <v>596</v>
      </c>
      <c r="E335" s="18">
        <v>202501</v>
      </c>
      <c r="F335" s="18" t="s">
        <v>18</v>
      </c>
      <c r="G335" s="17">
        <v>6</v>
      </c>
      <c r="H335" s="20">
        <v>3977.28</v>
      </c>
      <c r="I335" s="20">
        <v>124.32</v>
      </c>
      <c r="J335" s="20">
        <f t="shared" si="258"/>
        <v>4101.6</v>
      </c>
      <c r="K335" s="20">
        <v>1945.74</v>
      </c>
      <c r="L335" s="20">
        <f t="shared" si="259"/>
        <v>6047.34</v>
      </c>
    </row>
    <row r="336" s="4" customFormat="1" ht="24.95" customHeight="1" spans="1:17">
      <c r="A336" s="17" t="s">
        <v>19</v>
      </c>
      <c r="B336" s="17" t="s">
        <v>20</v>
      </c>
      <c r="C336" s="17"/>
      <c r="D336" s="17"/>
      <c r="E336" s="17"/>
      <c r="F336" s="17"/>
      <c r="G336" s="19"/>
      <c r="H336" s="20">
        <f>SUM(H335)</f>
        <v>3977.28</v>
      </c>
      <c r="I336" s="20">
        <f t="shared" ref="I336" si="341">SUM(I335)</f>
        <v>124.32</v>
      </c>
      <c r="J336" s="20">
        <f t="shared" ref="J336" si="342">SUM(J335)</f>
        <v>4101.6</v>
      </c>
      <c r="K336" s="20">
        <f t="shared" ref="K336" si="343">SUM(K335)</f>
        <v>1945.74</v>
      </c>
      <c r="L336" s="20">
        <f t="shared" ref="L336" si="344">SUM(L335)</f>
        <v>6047.34</v>
      </c>
      <c r="M336" s="3"/>
      <c r="N336" s="32"/>
      <c r="O336" s="33"/>
      <c r="P336" s="33"/>
      <c r="Q336" s="34"/>
    </row>
    <row r="337" s="3" customFormat="1" ht="18" customHeight="1" spans="1:12">
      <c r="A337" s="22" t="s">
        <v>597</v>
      </c>
      <c r="B337" s="17">
        <v>1</v>
      </c>
      <c r="C337" s="18" t="s">
        <v>598</v>
      </c>
      <c r="D337" s="18" t="s">
        <v>599</v>
      </c>
      <c r="E337" s="18" t="s">
        <v>17</v>
      </c>
      <c r="F337" s="18">
        <v>202503</v>
      </c>
      <c r="G337" s="17">
        <v>3</v>
      </c>
      <c r="H337" s="20">
        <v>1945.74</v>
      </c>
      <c r="I337" s="20">
        <v>60.81</v>
      </c>
      <c r="J337" s="20">
        <f t="shared" si="258"/>
        <v>2006.55</v>
      </c>
      <c r="K337" s="20">
        <v>972.87</v>
      </c>
      <c r="L337" s="20">
        <f t="shared" si="259"/>
        <v>2979.42</v>
      </c>
    </row>
    <row r="338" s="3" customFormat="1" ht="18" customHeight="1" spans="1:12">
      <c r="A338" s="23"/>
      <c r="B338" s="17">
        <v>2</v>
      </c>
      <c r="C338" s="18" t="s">
        <v>600</v>
      </c>
      <c r="D338" s="18" t="s">
        <v>601</v>
      </c>
      <c r="E338" s="18" t="s">
        <v>17</v>
      </c>
      <c r="F338" s="18" t="s">
        <v>18</v>
      </c>
      <c r="G338" s="17">
        <v>6</v>
      </c>
      <c r="H338" s="20">
        <v>3977.28</v>
      </c>
      <c r="I338" s="20">
        <v>124.32</v>
      </c>
      <c r="J338" s="20">
        <f t="shared" si="258"/>
        <v>4101.6</v>
      </c>
      <c r="K338" s="20">
        <v>1988.64</v>
      </c>
      <c r="L338" s="20">
        <f t="shared" si="259"/>
        <v>6090.24</v>
      </c>
    </row>
    <row r="339" s="3" customFormat="1" ht="18" customHeight="1" spans="1:12">
      <c r="A339" s="23"/>
      <c r="B339" s="17">
        <v>3</v>
      </c>
      <c r="C339" s="18" t="s">
        <v>602</v>
      </c>
      <c r="D339" s="18" t="s">
        <v>603</v>
      </c>
      <c r="E339" s="18" t="s">
        <v>17</v>
      </c>
      <c r="F339" s="18" t="s">
        <v>18</v>
      </c>
      <c r="G339" s="17">
        <v>6</v>
      </c>
      <c r="H339" s="20">
        <v>3977.28</v>
      </c>
      <c r="I339" s="20">
        <v>124.32</v>
      </c>
      <c r="J339" s="20">
        <f t="shared" si="258"/>
        <v>4101.6</v>
      </c>
      <c r="K339" s="20">
        <v>1988.64</v>
      </c>
      <c r="L339" s="20">
        <f t="shared" si="259"/>
        <v>6090.24</v>
      </c>
    </row>
    <row r="340" s="3" customFormat="1" ht="18" customHeight="1" spans="1:12">
      <c r="A340" s="23"/>
      <c r="B340" s="17">
        <v>4</v>
      </c>
      <c r="C340" s="18" t="s">
        <v>604</v>
      </c>
      <c r="D340" s="18" t="s">
        <v>605</v>
      </c>
      <c r="E340" s="18" t="s">
        <v>30</v>
      </c>
      <c r="F340" s="18" t="s">
        <v>18</v>
      </c>
      <c r="G340" s="17">
        <v>3</v>
      </c>
      <c r="H340" s="20">
        <v>1988.64</v>
      </c>
      <c r="I340" s="20">
        <v>62.16</v>
      </c>
      <c r="J340" s="20">
        <f t="shared" si="258"/>
        <v>2050.8</v>
      </c>
      <c r="K340" s="20">
        <v>994.32</v>
      </c>
      <c r="L340" s="20">
        <f t="shared" si="259"/>
        <v>3045.12</v>
      </c>
    </row>
    <row r="341" s="3" customFormat="1" ht="18" customHeight="1" spans="1:12">
      <c r="A341" s="23"/>
      <c r="B341" s="17">
        <v>5</v>
      </c>
      <c r="C341" s="18" t="s">
        <v>606</v>
      </c>
      <c r="D341" s="18" t="s">
        <v>607</v>
      </c>
      <c r="E341" s="18" t="s">
        <v>17</v>
      </c>
      <c r="F341" s="18" t="s">
        <v>33</v>
      </c>
      <c r="G341" s="17">
        <v>3</v>
      </c>
      <c r="H341" s="20">
        <v>1945.74</v>
      </c>
      <c r="I341" s="20">
        <v>60.81</v>
      </c>
      <c r="J341" s="20">
        <f t="shared" si="258"/>
        <v>2006.55</v>
      </c>
      <c r="K341" s="20">
        <v>972.87</v>
      </c>
      <c r="L341" s="20">
        <f t="shared" si="259"/>
        <v>2979.42</v>
      </c>
    </row>
    <row r="342" s="3" customFormat="1" ht="18" customHeight="1" spans="1:12">
      <c r="A342" s="23"/>
      <c r="B342" s="17">
        <v>6</v>
      </c>
      <c r="C342" s="18" t="s">
        <v>608</v>
      </c>
      <c r="D342" s="18" t="s">
        <v>609</v>
      </c>
      <c r="E342" s="18" t="s">
        <v>24</v>
      </c>
      <c r="F342" s="18" t="s">
        <v>18</v>
      </c>
      <c r="G342" s="17">
        <v>2</v>
      </c>
      <c r="H342" s="20">
        <v>1325.76</v>
      </c>
      <c r="I342" s="20">
        <v>41.44</v>
      </c>
      <c r="J342" s="20">
        <f t="shared" si="258"/>
        <v>1367.2</v>
      </c>
      <c r="K342" s="20">
        <v>662.88</v>
      </c>
      <c r="L342" s="20">
        <f t="shared" si="259"/>
        <v>2030.08</v>
      </c>
    </row>
    <row r="343" s="3" customFormat="1" ht="18" customHeight="1" spans="1:12">
      <c r="A343" s="23"/>
      <c r="B343" s="17">
        <v>7</v>
      </c>
      <c r="C343" s="18" t="s">
        <v>610</v>
      </c>
      <c r="D343" s="18" t="s">
        <v>611</v>
      </c>
      <c r="E343" s="18" t="s">
        <v>17</v>
      </c>
      <c r="F343" s="18" t="s">
        <v>18</v>
      </c>
      <c r="G343" s="17">
        <v>6</v>
      </c>
      <c r="H343" s="20">
        <v>3977.28</v>
      </c>
      <c r="I343" s="20">
        <v>124.32</v>
      </c>
      <c r="J343" s="20">
        <f t="shared" si="258"/>
        <v>4101.6</v>
      </c>
      <c r="K343" s="20">
        <v>1988.64</v>
      </c>
      <c r="L343" s="20">
        <f t="shared" si="259"/>
        <v>6090.24</v>
      </c>
    </row>
    <row r="344" s="3" customFormat="1" ht="18" customHeight="1" spans="1:12">
      <c r="A344" s="24"/>
      <c r="B344" s="17">
        <v>8</v>
      </c>
      <c r="C344" s="18" t="s">
        <v>612</v>
      </c>
      <c r="D344" s="18" t="s">
        <v>613</v>
      </c>
      <c r="E344" s="18" t="s">
        <v>17</v>
      </c>
      <c r="F344" s="18" t="s">
        <v>18</v>
      </c>
      <c r="G344" s="17">
        <v>6</v>
      </c>
      <c r="H344" s="20">
        <v>3977.28</v>
      </c>
      <c r="I344" s="20">
        <v>124.32</v>
      </c>
      <c r="J344" s="20">
        <f t="shared" si="258"/>
        <v>4101.6</v>
      </c>
      <c r="K344" s="20">
        <v>1988.64</v>
      </c>
      <c r="L344" s="20">
        <f t="shared" si="259"/>
        <v>6090.24</v>
      </c>
    </row>
    <row r="345" s="4" customFormat="1" ht="24.95" customHeight="1" spans="1:17">
      <c r="A345" s="17" t="s">
        <v>19</v>
      </c>
      <c r="B345" s="17" t="s">
        <v>248</v>
      </c>
      <c r="C345" s="17"/>
      <c r="D345" s="17"/>
      <c r="E345" s="17"/>
      <c r="F345" s="17"/>
      <c r="G345" s="19"/>
      <c r="H345" s="20">
        <f>SUM(H337:H344)</f>
        <v>23115</v>
      </c>
      <c r="I345" s="20">
        <f t="shared" ref="I345:L345" si="345">SUM(I337:I344)</f>
        <v>722.5</v>
      </c>
      <c r="J345" s="20">
        <f t="shared" si="345"/>
        <v>23837.5</v>
      </c>
      <c r="K345" s="20">
        <f t="shared" si="345"/>
        <v>11557.5</v>
      </c>
      <c r="L345" s="20">
        <f t="shared" si="345"/>
        <v>35395</v>
      </c>
      <c r="M345" s="3"/>
      <c r="N345" s="32"/>
      <c r="O345" s="33"/>
      <c r="P345" s="33"/>
      <c r="Q345" s="34"/>
    </row>
    <row r="346" s="3" customFormat="1" ht="24.95" customHeight="1" spans="1:12">
      <c r="A346" s="16" t="s">
        <v>614</v>
      </c>
      <c r="B346" s="17">
        <v>1</v>
      </c>
      <c r="C346" s="18" t="s">
        <v>615</v>
      </c>
      <c r="D346" s="18" t="s">
        <v>616</v>
      </c>
      <c r="E346" s="18" t="s">
        <v>17</v>
      </c>
      <c r="F346" s="18" t="s">
        <v>18</v>
      </c>
      <c r="G346" s="17">
        <v>6</v>
      </c>
      <c r="H346" s="20">
        <v>3977.28</v>
      </c>
      <c r="I346" s="20">
        <v>124.32</v>
      </c>
      <c r="J346" s="20">
        <f t="shared" si="258"/>
        <v>4101.6</v>
      </c>
      <c r="K346" s="20">
        <v>1988.64</v>
      </c>
      <c r="L346" s="20">
        <f t="shared" si="259"/>
        <v>6090.24</v>
      </c>
    </row>
    <row r="347" s="4" customFormat="1" ht="24.95" customHeight="1" spans="1:17">
      <c r="A347" s="17" t="s">
        <v>19</v>
      </c>
      <c r="B347" s="17" t="s">
        <v>20</v>
      </c>
      <c r="C347" s="17"/>
      <c r="D347" s="17"/>
      <c r="E347" s="17"/>
      <c r="F347" s="17"/>
      <c r="G347" s="19"/>
      <c r="H347" s="20">
        <f>SUM(H346)</f>
        <v>3977.28</v>
      </c>
      <c r="I347" s="20">
        <f t="shared" ref="I347" si="346">SUM(I346)</f>
        <v>124.32</v>
      </c>
      <c r="J347" s="20">
        <f t="shared" ref="J347" si="347">SUM(J346)</f>
        <v>4101.6</v>
      </c>
      <c r="K347" s="20">
        <f t="shared" ref="K347" si="348">SUM(K346)</f>
        <v>1988.64</v>
      </c>
      <c r="L347" s="20">
        <f t="shared" ref="L347" si="349">SUM(L346)</f>
        <v>6090.24</v>
      </c>
      <c r="M347" s="3"/>
      <c r="N347" s="32"/>
      <c r="O347" s="33"/>
      <c r="P347" s="33"/>
      <c r="Q347" s="34"/>
    </row>
    <row r="348" s="3" customFormat="1" ht="24.95" customHeight="1" spans="1:12">
      <c r="A348" s="16" t="s">
        <v>617</v>
      </c>
      <c r="B348" s="17">
        <v>1</v>
      </c>
      <c r="C348" s="18" t="s">
        <v>618</v>
      </c>
      <c r="D348" s="18" t="s">
        <v>619</v>
      </c>
      <c r="E348" s="18" t="s">
        <v>17</v>
      </c>
      <c r="F348" s="18" t="s">
        <v>18</v>
      </c>
      <c r="G348" s="17">
        <v>6</v>
      </c>
      <c r="H348" s="20">
        <v>4158.9</v>
      </c>
      <c r="I348" s="20">
        <v>129.96</v>
      </c>
      <c r="J348" s="20">
        <f t="shared" si="258"/>
        <v>4288.86</v>
      </c>
      <c r="K348" s="20">
        <v>2079.42</v>
      </c>
      <c r="L348" s="20">
        <f t="shared" si="259"/>
        <v>6368.28</v>
      </c>
    </row>
    <row r="349" s="4" customFormat="1" ht="24.95" customHeight="1" spans="1:17">
      <c r="A349" s="17" t="s">
        <v>19</v>
      </c>
      <c r="B349" s="17" t="s">
        <v>20</v>
      </c>
      <c r="C349" s="17"/>
      <c r="D349" s="17"/>
      <c r="E349" s="17"/>
      <c r="F349" s="17"/>
      <c r="G349" s="19"/>
      <c r="H349" s="20">
        <f>SUM(H348)</f>
        <v>4158.9</v>
      </c>
      <c r="I349" s="20">
        <f t="shared" ref="I349" si="350">SUM(I348)</f>
        <v>129.96</v>
      </c>
      <c r="J349" s="20">
        <f t="shared" ref="J349" si="351">SUM(J348)</f>
        <v>4288.86</v>
      </c>
      <c r="K349" s="20">
        <f t="shared" ref="K349" si="352">SUM(K348)</f>
        <v>2079.42</v>
      </c>
      <c r="L349" s="20">
        <f t="shared" ref="L349" si="353">SUM(L348)</f>
        <v>6368.28</v>
      </c>
      <c r="M349" s="3"/>
      <c r="N349" s="32"/>
      <c r="O349" s="33"/>
      <c r="P349" s="33"/>
      <c r="Q349" s="34"/>
    </row>
    <row r="350" s="3" customFormat="1" ht="24.95" customHeight="1" spans="1:12">
      <c r="A350" s="16" t="s">
        <v>620</v>
      </c>
      <c r="B350" s="17">
        <v>1</v>
      </c>
      <c r="C350" s="18" t="s">
        <v>621</v>
      </c>
      <c r="D350" s="18" t="s">
        <v>622</v>
      </c>
      <c r="E350" s="18">
        <v>202501</v>
      </c>
      <c r="F350" s="18" t="s">
        <v>18</v>
      </c>
      <c r="G350" s="17">
        <v>6</v>
      </c>
      <c r="H350" s="20">
        <v>3977.28</v>
      </c>
      <c r="I350" s="20">
        <v>124.32</v>
      </c>
      <c r="J350" s="20">
        <f t="shared" si="258"/>
        <v>4101.6</v>
      </c>
      <c r="K350" s="20">
        <v>1988.64</v>
      </c>
      <c r="L350" s="20">
        <f t="shared" si="259"/>
        <v>6090.24</v>
      </c>
    </row>
    <row r="351" s="4" customFormat="1" ht="24.95" customHeight="1" spans="1:17">
      <c r="A351" s="17" t="s">
        <v>19</v>
      </c>
      <c r="B351" s="17" t="s">
        <v>20</v>
      </c>
      <c r="C351" s="17"/>
      <c r="D351" s="17"/>
      <c r="E351" s="17"/>
      <c r="F351" s="17"/>
      <c r="G351" s="19"/>
      <c r="H351" s="20">
        <f>SUM(H350)</f>
        <v>3977.28</v>
      </c>
      <c r="I351" s="20">
        <f t="shared" ref="I351" si="354">SUM(I350)</f>
        <v>124.32</v>
      </c>
      <c r="J351" s="20">
        <f t="shared" ref="J351" si="355">SUM(J350)</f>
        <v>4101.6</v>
      </c>
      <c r="K351" s="20">
        <f t="shared" ref="K351" si="356">SUM(K350)</f>
        <v>1988.64</v>
      </c>
      <c r="L351" s="20">
        <f t="shared" ref="L351" si="357">SUM(L350)</f>
        <v>6090.24</v>
      </c>
      <c r="M351" s="3"/>
      <c r="N351" s="32"/>
      <c r="O351" s="33"/>
      <c r="P351" s="33"/>
      <c r="Q351" s="34"/>
    </row>
    <row r="352" s="3" customFormat="1" ht="24.95" customHeight="1" spans="1:12">
      <c r="A352" s="16" t="s">
        <v>623</v>
      </c>
      <c r="B352" s="17">
        <v>1</v>
      </c>
      <c r="C352" s="18" t="s">
        <v>624</v>
      </c>
      <c r="D352" s="18" t="s">
        <v>625</v>
      </c>
      <c r="E352" s="18">
        <v>202501</v>
      </c>
      <c r="F352" s="18" t="s">
        <v>18</v>
      </c>
      <c r="G352" s="17">
        <v>6</v>
      </c>
      <c r="H352" s="20">
        <v>3977.28</v>
      </c>
      <c r="I352" s="20">
        <v>124.32</v>
      </c>
      <c r="J352" s="20">
        <f t="shared" si="258"/>
        <v>4101.6</v>
      </c>
      <c r="K352" s="20">
        <v>1988.64</v>
      </c>
      <c r="L352" s="20">
        <f t="shared" si="259"/>
        <v>6090.24</v>
      </c>
    </row>
    <row r="353" s="4" customFormat="1" ht="24.95" customHeight="1" spans="1:17">
      <c r="A353" s="17" t="s">
        <v>19</v>
      </c>
      <c r="B353" s="17" t="s">
        <v>20</v>
      </c>
      <c r="C353" s="17"/>
      <c r="D353" s="17"/>
      <c r="E353" s="17"/>
      <c r="F353" s="17"/>
      <c r="G353" s="19"/>
      <c r="H353" s="20">
        <f>SUM(H352)</f>
        <v>3977.28</v>
      </c>
      <c r="I353" s="20">
        <f t="shared" ref="I353" si="358">SUM(I352)</f>
        <v>124.32</v>
      </c>
      <c r="J353" s="20">
        <f t="shared" ref="J353" si="359">SUM(J352)</f>
        <v>4101.6</v>
      </c>
      <c r="K353" s="20">
        <f t="shared" ref="K353" si="360">SUM(K352)</f>
        <v>1988.64</v>
      </c>
      <c r="L353" s="20">
        <f t="shared" ref="L353" si="361">SUM(L352)</f>
        <v>6090.24</v>
      </c>
      <c r="M353" s="3"/>
      <c r="N353" s="32"/>
      <c r="O353" s="33"/>
      <c r="P353" s="33"/>
      <c r="Q353" s="34"/>
    </row>
    <row r="354" s="3" customFormat="1" ht="24.95" customHeight="1" spans="1:12">
      <c r="A354" s="16" t="s">
        <v>626</v>
      </c>
      <c r="B354" s="17">
        <v>1</v>
      </c>
      <c r="C354" s="18" t="s">
        <v>627</v>
      </c>
      <c r="D354" s="18" t="s">
        <v>628</v>
      </c>
      <c r="E354" s="18">
        <v>202501</v>
      </c>
      <c r="F354" s="18" t="s">
        <v>18</v>
      </c>
      <c r="G354" s="17">
        <v>6</v>
      </c>
      <c r="H354" s="20">
        <v>3977.28</v>
      </c>
      <c r="I354" s="20">
        <v>124.32</v>
      </c>
      <c r="J354" s="20">
        <f t="shared" si="258"/>
        <v>4101.6</v>
      </c>
      <c r="K354" s="20">
        <v>1988.64</v>
      </c>
      <c r="L354" s="20">
        <f t="shared" si="259"/>
        <v>6090.24</v>
      </c>
    </row>
    <row r="355" s="4" customFormat="1" ht="24.95" customHeight="1" spans="1:17">
      <c r="A355" s="17" t="s">
        <v>19</v>
      </c>
      <c r="B355" s="17" t="s">
        <v>20</v>
      </c>
      <c r="C355" s="17"/>
      <c r="D355" s="17"/>
      <c r="E355" s="17"/>
      <c r="F355" s="17"/>
      <c r="G355" s="19"/>
      <c r="H355" s="20">
        <f>SUM(H354)</f>
        <v>3977.28</v>
      </c>
      <c r="I355" s="20">
        <f t="shared" ref="I355" si="362">SUM(I354)</f>
        <v>124.32</v>
      </c>
      <c r="J355" s="20">
        <f t="shared" ref="J355" si="363">SUM(J354)</f>
        <v>4101.6</v>
      </c>
      <c r="K355" s="20">
        <f t="shared" ref="K355" si="364">SUM(K354)</f>
        <v>1988.64</v>
      </c>
      <c r="L355" s="20">
        <f t="shared" ref="L355" si="365">SUM(L354)</f>
        <v>6090.24</v>
      </c>
      <c r="M355" s="3"/>
      <c r="N355" s="32"/>
      <c r="O355" s="33"/>
      <c r="P355" s="33"/>
      <c r="Q355" s="34"/>
    </row>
    <row r="356" s="3" customFormat="1" ht="18" customHeight="1" spans="1:12">
      <c r="A356" s="37" t="s">
        <v>629</v>
      </c>
      <c r="B356" s="17">
        <v>1</v>
      </c>
      <c r="C356" s="36" t="s">
        <v>630</v>
      </c>
      <c r="D356" s="18" t="s">
        <v>631</v>
      </c>
      <c r="E356" s="17">
        <v>202501</v>
      </c>
      <c r="F356" s="17">
        <v>202503</v>
      </c>
      <c r="G356" s="17">
        <v>3</v>
      </c>
      <c r="H356" s="20">
        <v>1988.64</v>
      </c>
      <c r="I356" s="20">
        <v>62.16</v>
      </c>
      <c r="J356" s="20">
        <f t="shared" si="258"/>
        <v>2050.8</v>
      </c>
      <c r="K356" s="20">
        <v>994.32</v>
      </c>
      <c r="L356" s="20">
        <f t="shared" si="259"/>
        <v>3045.12</v>
      </c>
    </row>
    <row r="357" s="3" customFormat="1" ht="18" customHeight="1" spans="1:12">
      <c r="A357" s="38"/>
      <c r="B357" s="17">
        <v>2</v>
      </c>
      <c r="C357" s="36" t="s">
        <v>632</v>
      </c>
      <c r="D357" s="18" t="s">
        <v>633</v>
      </c>
      <c r="E357" s="17">
        <v>202501</v>
      </c>
      <c r="F357" s="17">
        <v>202506</v>
      </c>
      <c r="G357" s="17">
        <v>6</v>
      </c>
      <c r="H357" s="20">
        <v>3977.28</v>
      </c>
      <c r="I357" s="20">
        <v>124.32</v>
      </c>
      <c r="J357" s="20">
        <f t="shared" si="258"/>
        <v>4101.6</v>
      </c>
      <c r="K357" s="20">
        <v>1988.64</v>
      </c>
      <c r="L357" s="20">
        <f t="shared" si="259"/>
        <v>6090.24</v>
      </c>
    </row>
    <row r="358" s="3" customFormat="1" ht="18" customHeight="1" spans="1:12">
      <c r="A358" s="39"/>
      <c r="B358" s="17">
        <v>3</v>
      </c>
      <c r="C358" s="36" t="s">
        <v>634</v>
      </c>
      <c r="D358" s="18" t="s">
        <v>635</v>
      </c>
      <c r="E358" s="17">
        <v>202501</v>
      </c>
      <c r="F358" s="17">
        <v>202504</v>
      </c>
      <c r="G358" s="17">
        <v>4</v>
      </c>
      <c r="H358" s="20">
        <v>2651.52</v>
      </c>
      <c r="I358" s="20">
        <v>82.88</v>
      </c>
      <c r="J358" s="20">
        <f t="shared" si="258"/>
        <v>2734.4</v>
      </c>
      <c r="K358" s="20">
        <v>1325.76</v>
      </c>
      <c r="L358" s="20">
        <f t="shared" si="259"/>
        <v>4060.16</v>
      </c>
    </row>
    <row r="359" s="4" customFormat="1" ht="24.95" customHeight="1" spans="1:17">
      <c r="A359" s="17" t="s">
        <v>19</v>
      </c>
      <c r="B359" s="17" t="s">
        <v>53</v>
      </c>
      <c r="C359" s="17"/>
      <c r="D359" s="17"/>
      <c r="E359" s="17"/>
      <c r="F359" s="17"/>
      <c r="G359" s="19"/>
      <c r="H359" s="20">
        <f>SUM(H356:H358)</f>
        <v>8617.44</v>
      </c>
      <c r="I359" s="20">
        <f t="shared" ref="I359" si="366">SUM(I356:I358)</f>
        <v>269.36</v>
      </c>
      <c r="J359" s="20">
        <f t="shared" ref="J359" si="367">SUM(J356:J358)</f>
        <v>8886.8</v>
      </c>
      <c r="K359" s="20">
        <f t="shared" ref="K359" si="368">SUM(K356:K358)</f>
        <v>4308.72</v>
      </c>
      <c r="L359" s="20">
        <f t="shared" ref="L359" si="369">SUM(L356:L358)</f>
        <v>13195.52</v>
      </c>
      <c r="M359" s="3"/>
      <c r="N359" s="32"/>
      <c r="O359" s="33"/>
      <c r="P359" s="33"/>
      <c r="Q359" s="34"/>
    </row>
    <row r="360" s="3" customFormat="1" ht="24.95" customHeight="1" spans="1:12">
      <c r="A360" s="16" t="s">
        <v>636</v>
      </c>
      <c r="B360" s="18">
        <v>1</v>
      </c>
      <c r="C360" s="36" t="s">
        <v>637</v>
      </c>
      <c r="D360" s="18" t="s">
        <v>638</v>
      </c>
      <c r="E360" s="18">
        <v>202501</v>
      </c>
      <c r="F360" s="18">
        <v>202506</v>
      </c>
      <c r="G360" s="18">
        <v>6</v>
      </c>
      <c r="H360" s="20">
        <v>3977.28</v>
      </c>
      <c r="I360" s="20">
        <v>124.32</v>
      </c>
      <c r="J360" s="20">
        <f t="shared" si="258"/>
        <v>4101.6</v>
      </c>
      <c r="K360" s="20">
        <v>1988.64</v>
      </c>
      <c r="L360" s="20">
        <f t="shared" si="259"/>
        <v>6090.24</v>
      </c>
    </row>
    <row r="361" s="4" customFormat="1" ht="24.95" customHeight="1" spans="1:17">
      <c r="A361" s="17" t="s">
        <v>19</v>
      </c>
      <c r="B361" s="17" t="s">
        <v>20</v>
      </c>
      <c r="C361" s="17"/>
      <c r="D361" s="17"/>
      <c r="E361" s="17"/>
      <c r="F361" s="17"/>
      <c r="G361" s="19"/>
      <c r="H361" s="20">
        <f>SUM(H360)</f>
        <v>3977.28</v>
      </c>
      <c r="I361" s="20">
        <f t="shared" ref="I361" si="370">SUM(I360)</f>
        <v>124.32</v>
      </c>
      <c r="J361" s="20">
        <f t="shared" ref="J361" si="371">SUM(J360)</f>
        <v>4101.6</v>
      </c>
      <c r="K361" s="20">
        <f t="shared" ref="K361" si="372">SUM(K360)</f>
        <v>1988.64</v>
      </c>
      <c r="L361" s="20">
        <f t="shared" ref="L361" si="373">SUM(L360)</f>
        <v>6090.24</v>
      </c>
      <c r="M361" s="3"/>
      <c r="N361" s="32"/>
      <c r="O361" s="33"/>
      <c r="P361" s="33"/>
      <c r="Q361" s="34"/>
    </row>
    <row r="362" s="5" customFormat="1" ht="18" customHeight="1" spans="1:17">
      <c r="A362" s="40" t="s">
        <v>639</v>
      </c>
      <c r="B362" s="41" t="s">
        <v>640</v>
      </c>
      <c r="C362" s="41"/>
      <c r="D362" s="41"/>
      <c r="E362" s="41"/>
      <c r="F362" s="41"/>
      <c r="G362" s="41"/>
      <c r="H362" s="42">
        <f>SUMIF(A5:A361,"小计",H5:H361)</f>
        <v>800587.260000001</v>
      </c>
      <c r="I362" s="42">
        <f>SUMIF(A5:A361,"小计",I5:I361)</f>
        <v>26863.5</v>
      </c>
      <c r="J362" s="42">
        <f>SUMIF(A5:A361,"小计",J5:J361)</f>
        <v>827450.759999999</v>
      </c>
      <c r="K362" s="42">
        <f>SUMIF(A5:A361,"小计",K5:K361)</f>
        <v>390705.16</v>
      </c>
      <c r="L362" s="42">
        <f>SUMIF(A5:A361,"小计",L5:L361)</f>
        <v>1218155.92</v>
      </c>
      <c r="M362" s="3"/>
      <c r="N362" s="43"/>
      <c r="O362" s="44"/>
      <c r="P362" s="44"/>
      <c r="Q362" s="45"/>
    </row>
  </sheetData>
  <mergeCells count="176">
    <mergeCell ref="A1:L1"/>
    <mergeCell ref="A2:L2"/>
    <mergeCell ref="B6:G6"/>
    <mergeCell ref="B8:G8"/>
    <mergeCell ref="B13:G13"/>
    <mergeCell ref="B15:G15"/>
    <mergeCell ref="B17:G17"/>
    <mergeCell ref="B19:G19"/>
    <mergeCell ref="B23:G23"/>
    <mergeCell ref="B25:G25"/>
    <mergeCell ref="B29:G29"/>
    <mergeCell ref="B37:G37"/>
    <mergeCell ref="B39:G39"/>
    <mergeCell ref="B41:G41"/>
    <mergeCell ref="B43:G43"/>
    <mergeCell ref="B45:G45"/>
    <mergeCell ref="B48:G48"/>
    <mergeCell ref="B54:G54"/>
    <mergeCell ref="B56:G56"/>
    <mergeCell ref="B59:G59"/>
    <mergeCell ref="B61:G61"/>
    <mergeCell ref="B64:G64"/>
    <mergeCell ref="B67:G67"/>
    <mergeCell ref="B70:G70"/>
    <mergeCell ref="B73:G73"/>
    <mergeCell ref="B77:G77"/>
    <mergeCell ref="B79:G79"/>
    <mergeCell ref="B81:G81"/>
    <mergeCell ref="B83:G83"/>
    <mergeCell ref="B87:G87"/>
    <mergeCell ref="B90:G90"/>
    <mergeCell ref="B92:G92"/>
    <mergeCell ref="B96:G96"/>
    <mergeCell ref="B98:G98"/>
    <mergeCell ref="B102:G102"/>
    <mergeCell ref="B106:G106"/>
    <mergeCell ref="B108:G108"/>
    <mergeCell ref="B110:G110"/>
    <mergeCell ref="B112:G112"/>
    <mergeCell ref="B114:G114"/>
    <mergeCell ref="B116:G116"/>
    <mergeCell ref="B121:G121"/>
    <mergeCell ref="B123:G123"/>
    <mergeCell ref="B127:G127"/>
    <mergeCell ref="B136:G136"/>
    <mergeCell ref="B138:G138"/>
    <mergeCell ref="B143:G143"/>
    <mergeCell ref="B145:G145"/>
    <mergeCell ref="B147:G147"/>
    <mergeCell ref="B154:G154"/>
    <mergeCell ref="B157:G157"/>
    <mergeCell ref="B160:G160"/>
    <mergeCell ref="B162:G162"/>
    <mergeCell ref="B165:G165"/>
    <mergeCell ref="B170:G170"/>
    <mergeCell ref="B173:G173"/>
    <mergeCell ref="B185:G185"/>
    <mergeCell ref="B198:G198"/>
    <mergeCell ref="B206:G206"/>
    <mergeCell ref="B208:G208"/>
    <mergeCell ref="B211:G211"/>
    <mergeCell ref="B213:G213"/>
    <mergeCell ref="B216:G216"/>
    <mergeCell ref="B219:G219"/>
    <mergeCell ref="B222:G222"/>
    <mergeCell ref="B224:G224"/>
    <mergeCell ref="B227:G227"/>
    <mergeCell ref="B233:G233"/>
    <mergeCell ref="B235:G235"/>
    <mergeCell ref="B238:G238"/>
    <mergeCell ref="B243:G243"/>
    <mergeCell ref="B247:G247"/>
    <mergeCell ref="B251:G251"/>
    <mergeCell ref="B259:G259"/>
    <mergeCell ref="B261:G261"/>
    <mergeCell ref="B264:G264"/>
    <mergeCell ref="B266:G266"/>
    <mergeCell ref="B277:G277"/>
    <mergeCell ref="B281:G281"/>
    <mergeCell ref="B283:G283"/>
    <mergeCell ref="B285:G285"/>
    <mergeCell ref="B288:G288"/>
    <mergeCell ref="B291:G291"/>
    <mergeCell ref="B293:G293"/>
    <mergeCell ref="B296:G296"/>
    <mergeCell ref="B298:G298"/>
    <mergeCell ref="B300:G300"/>
    <mergeCell ref="B302:G302"/>
    <mergeCell ref="B306:G306"/>
    <mergeCell ref="B309:G309"/>
    <mergeCell ref="B311:G311"/>
    <mergeCell ref="B313:G313"/>
    <mergeCell ref="B316:G316"/>
    <mergeCell ref="B323:G323"/>
    <mergeCell ref="B325:G325"/>
    <mergeCell ref="B327:G327"/>
    <mergeCell ref="B330:G330"/>
    <mergeCell ref="B332:G332"/>
    <mergeCell ref="B334:G334"/>
    <mergeCell ref="B336:G336"/>
    <mergeCell ref="B345:G345"/>
    <mergeCell ref="B347:G347"/>
    <mergeCell ref="B349:G349"/>
    <mergeCell ref="B351:G351"/>
    <mergeCell ref="B353:G353"/>
    <mergeCell ref="B355:G355"/>
    <mergeCell ref="B359:G359"/>
    <mergeCell ref="B361:G361"/>
    <mergeCell ref="B362:G362"/>
    <mergeCell ref="A3:A4"/>
    <mergeCell ref="A9:A12"/>
    <mergeCell ref="A20:A22"/>
    <mergeCell ref="A26:A28"/>
    <mergeCell ref="A30:A36"/>
    <mergeCell ref="A46:A47"/>
    <mergeCell ref="A49:A53"/>
    <mergeCell ref="A57:A58"/>
    <mergeCell ref="A62:A63"/>
    <mergeCell ref="A65:A66"/>
    <mergeCell ref="A68:A69"/>
    <mergeCell ref="A71:A72"/>
    <mergeCell ref="A74:A76"/>
    <mergeCell ref="A84:A86"/>
    <mergeCell ref="A88:A89"/>
    <mergeCell ref="A93:A95"/>
    <mergeCell ref="A99:A101"/>
    <mergeCell ref="A103:A105"/>
    <mergeCell ref="A117:A120"/>
    <mergeCell ref="A124:A126"/>
    <mergeCell ref="A128:A135"/>
    <mergeCell ref="A139:A142"/>
    <mergeCell ref="A148:A153"/>
    <mergeCell ref="A155:A156"/>
    <mergeCell ref="A158:A159"/>
    <mergeCell ref="A163:A164"/>
    <mergeCell ref="A166:A169"/>
    <mergeCell ref="A171:A172"/>
    <mergeCell ref="A174:A184"/>
    <mergeCell ref="A186:A197"/>
    <mergeCell ref="A199:A205"/>
    <mergeCell ref="A209:A210"/>
    <mergeCell ref="A214:A215"/>
    <mergeCell ref="A217:A218"/>
    <mergeCell ref="A220:A221"/>
    <mergeCell ref="A225:A226"/>
    <mergeCell ref="A228:A232"/>
    <mergeCell ref="A236:A237"/>
    <mergeCell ref="A239:A242"/>
    <mergeCell ref="A244:A246"/>
    <mergeCell ref="A248:A250"/>
    <mergeCell ref="A252:A258"/>
    <mergeCell ref="A262:A263"/>
    <mergeCell ref="A267:A276"/>
    <mergeCell ref="A278:A280"/>
    <mergeCell ref="A286:A287"/>
    <mergeCell ref="A289:A290"/>
    <mergeCell ref="A294:A295"/>
    <mergeCell ref="A303:A305"/>
    <mergeCell ref="A307:A308"/>
    <mergeCell ref="A314:A315"/>
    <mergeCell ref="A317:A322"/>
    <mergeCell ref="A328:A329"/>
    <mergeCell ref="A337:A344"/>
    <mergeCell ref="A356:A358"/>
    <mergeCell ref="B3:B4"/>
    <mergeCell ref="C3:C4"/>
    <mergeCell ref="D3:D4"/>
    <mergeCell ref="E3:E4"/>
    <mergeCell ref="F3:F4"/>
    <mergeCell ref="G3:G4"/>
    <mergeCell ref="H3:H4"/>
    <mergeCell ref="I3:I4"/>
    <mergeCell ref="J3:J4"/>
    <mergeCell ref="K3:K4"/>
    <mergeCell ref="L3:L4"/>
    <mergeCell ref="M3:M4"/>
  </mergeCells>
  <printOptions horizontalCentered="1"/>
  <pageMargins left="0" right="0" top="0.393700787401575" bottom="0.393700787401575" header="0.393700787401575" footer="0.196850393700787"/>
  <pageSetup paperSize="9" scale="66"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25年1月-25年6月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lm</cp:lastModifiedBy>
  <dcterms:created xsi:type="dcterms:W3CDTF">2026-01-20T09:01:00Z</dcterms:created>
  <cp:lastPrinted>2026-01-22T07:25:00Z</cp:lastPrinted>
  <dcterms:modified xsi:type="dcterms:W3CDTF">2026-01-23T03:10:19Z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