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80" tabRatio="598"/>
  </bookViews>
  <sheets>
    <sheet name="Sheet1" sheetId="1" r:id="rId1"/>
  </sheets>
  <definedNames>
    <definedName name="_xlnm._FilterDatabase" localSheetId="0" hidden="1">Sheet1!$A$2:$K$77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<sst xmlns="http://schemas.openxmlformats.org/spreadsheetml/2006/main" count="349" uniqueCount="115">
  <si>
    <t>填报单位：柳州市人才服务和人事培训考试中心</t>
  </si>
  <si>
    <t>填报日期：2025年09月01日</t>
  </si>
  <si>
    <t>单位序号</t>
  </si>
  <si>
    <t>见习基地单位</t>
  </si>
  <si>
    <t>见习生序号</t>
  </si>
  <si>
    <t>姓名</t>
  </si>
  <si>
    <t>见习对象</t>
  </si>
  <si>
    <t>学历</t>
  </si>
  <si>
    <t>就业见习协议期限开始时间</t>
  </si>
  <si>
    <t>就业见习协议期限结束时间</t>
  </si>
  <si>
    <t>补贴期限</t>
  </si>
  <si>
    <t>见习月数</t>
  </si>
  <si>
    <t>补贴金额
（元）</t>
  </si>
  <si>
    <t>柳州市知轩文化传播有限公司</t>
  </si>
  <si>
    <t>李泓玥</t>
  </si>
  <si>
    <t>毕业学年毕业生</t>
  </si>
  <si>
    <t>大学本科</t>
  </si>
  <si>
    <t>2022.03.01-2022.04.30</t>
  </si>
  <si>
    <t>马晨倩</t>
  </si>
  <si>
    <t>2022.03.01-2022.04.15</t>
  </si>
  <si>
    <t>赵扬帆</t>
  </si>
  <si>
    <t xml:space="preserve"> 2022-10-31</t>
  </si>
  <si>
    <t>小计</t>
  </si>
  <si>
    <t>共3人</t>
  </si>
  <si>
    <t>柳州市社会保险事业管理中心</t>
  </si>
  <si>
    <t>唐丹宁</t>
  </si>
  <si>
    <t>离校2年内未就业毕业生</t>
  </si>
  <si>
    <t>2021-09-14</t>
  </si>
  <si>
    <t>2022-09-13</t>
  </si>
  <si>
    <t>2022.04.14-2022.05.13</t>
  </si>
  <si>
    <t>黄文怡</t>
  </si>
  <si>
    <t>金俊良</t>
  </si>
  <si>
    <t>颜莹</t>
  </si>
  <si>
    <t>大学专科</t>
  </si>
  <si>
    <t>谢洲屿</t>
  </si>
  <si>
    <t>莫彩桃</t>
  </si>
  <si>
    <t>韦林池</t>
  </si>
  <si>
    <t>袁郭薇</t>
  </si>
  <si>
    <t>邓策</t>
  </si>
  <si>
    <t>2022-03-21</t>
  </si>
  <si>
    <t>2023-02-20</t>
  </si>
  <si>
    <t>2022.04.21-2022.05.20</t>
  </si>
  <si>
    <t>李东玲</t>
  </si>
  <si>
    <t>韦子婷</t>
  </si>
  <si>
    <t>江珊珊</t>
  </si>
  <si>
    <t>陈靖龙</t>
  </si>
  <si>
    <t>韦斯译</t>
  </si>
  <si>
    <t>蒋凌华</t>
  </si>
  <si>
    <t>温月凤</t>
  </si>
  <si>
    <t>何静宇</t>
  </si>
  <si>
    <t>杨舟</t>
  </si>
  <si>
    <t>刘昆华</t>
  </si>
  <si>
    <t>叶雯露</t>
  </si>
  <si>
    <t>共20人</t>
  </si>
  <si>
    <t>柳州市就业服务中心</t>
  </si>
  <si>
    <t>周小淇</t>
  </si>
  <si>
    <t>2022.10.01-2022.10.31</t>
  </si>
  <si>
    <t>2023.03.31-2023.07.31</t>
  </si>
  <si>
    <t>黄钰琪</t>
  </si>
  <si>
    <t>黄志鸿</t>
  </si>
  <si>
    <t>卢金宇</t>
  </si>
  <si>
    <t>共4人</t>
  </si>
  <si>
    <t xml:space="preserve">东风柳州汽车有限公司 </t>
  </si>
  <si>
    <t>杨继鑫</t>
  </si>
  <si>
    <t>硕士研究生</t>
  </si>
  <si>
    <t>2021.10.01-2021.10.31</t>
  </si>
  <si>
    <t>蒋佩君</t>
  </si>
  <si>
    <t>杨佳昊</t>
  </si>
  <si>
    <t>杨萍</t>
  </si>
  <si>
    <t>唐甜</t>
  </si>
  <si>
    <t>刘向涛</t>
  </si>
  <si>
    <t>邱佩</t>
  </si>
  <si>
    <t>石珍</t>
  </si>
  <si>
    <t>吴帆</t>
  </si>
  <si>
    <t>吴月芹</t>
  </si>
  <si>
    <t>刘倩倩</t>
  </si>
  <si>
    <t>柳婷</t>
  </si>
  <si>
    <t>赵媛媛</t>
  </si>
  <si>
    <t>王沁清</t>
  </si>
  <si>
    <t>孙雯</t>
  </si>
  <si>
    <t>王柯</t>
  </si>
  <si>
    <t>胡娜</t>
  </si>
  <si>
    <t>秦进</t>
  </si>
  <si>
    <t>李晴晴</t>
  </si>
  <si>
    <t>郭学</t>
  </si>
  <si>
    <t>王丹</t>
  </si>
  <si>
    <t>韦佳彤</t>
  </si>
  <si>
    <t>张昕屿</t>
  </si>
  <si>
    <t>林顺飞</t>
  </si>
  <si>
    <t>王奕康</t>
  </si>
  <si>
    <t>周炜祺</t>
  </si>
  <si>
    <t>卢毓敏</t>
  </si>
  <si>
    <t>岑沂嫔</t>
  </si>
  <si>
    <t>刘源</t>
  </si>
  <si>
    <t>黄霏梅</t>
  </si>
  <si>
    <t>蓝璐</t>
  </si>
  <si>
    <t>王寒</t>
  </si>
  <si>
    <t>2021-7-26</t>
  </si>
  <si>
    <t>2021-12-31</t>
  </si>
  <si>
    <t>2021.08.01-2021.08.31</t>
  </si>
  <si>
    <t>龚天来</t>
  </si>
  <si>
    <t>李吉松</t>
  </si>
  <si>
    <t>陆运军</t>
  </si>
  <si>
    <t>2021.08.01-2021.09.30</t>
  </si>
  <si>
    <t>林宇文</t>
  </si>
  <si>
    <t>吴修航</t>
  </si>
  <si>
    <t>共37人</t>
  </si>
  <si>
    <t>广西机场管理集团柳州白莲机场有限公司</t>
  </si>
  <si>
    <t>谭凯凤</t>
  </si>
  <si>
    <t>2024-08-01</t>
  </si>
  <si>
    <t>2024-10-31</t>
  </si>
  <si>
    <t>2024.08.01-2024.10.31</t>
  </si>
  <si>
    <t>共1人</t>
  </si>
  <si>
    <t>合计</t>
  </si>
  <si>
    <t>共65人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</si>
</sst>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yyyy\-mm\-dd"/>
    <numFmt numFmtId="43" formatCode="_ * #,##0.00_ ;_ * \-#,##0.00_ ;_ * &quot;-&quot;??_ ;_ @_ "/>
    <numFmt numFmtId="177" formatCode="yyyy\-m\-d"/>
    <numFmt numFmtId="42" formatCode="_ &quot;￥&quot;* #,##0_ ;_ &quot;￥&quot;* \-#,##0_ ;_ &quot;￥&quot;* &quot;-&quot;_ ;_ @_ "/>
    <numFmt numFmtId="41" formatCode="_ * #,##0_ ;_ * \-#,##0_ ;_ * &quot;-&quot;_ ;_ @_ "/>
  </numFmts>
  <fonts count="63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0"/>
    </font>
    <font>
      <i/>
      <sz val="11"/>
      <color rgb="FF7F7F7F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indexed="52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indexed="56"/>
      <name val="Tahoma"/>
      <charset val="134"/>
    </font>
    <font>
      <b/>
      <sz val="11"/>
      <color rgb="FFFA7D00"/>
      <name val="宋体"/>
      <charset val="0"/>
      <scheme val="minor"/>
    </font>
    <font>
      <b/>
      <sz val="13"/>
      <color indexed="56"/>
      <name val="宋体"/>
      <charset val="134"/>
    </font>
    <font>
      <b/>
      <sz val="11"/>
      <color indexed="52"/>
      <name val="Tahoma"/>
      <charset val="134"/>
    </font>
    <font>
      <b/>
      <sz val="11"/>
      <color theme="1"/>
      <name val="宋体"/>
      <charset val="0"/>
      <scheme val="minor"/>
    </font>
    <font>
      <b/>
      <sz val="11"/>
      <color indexed="56"/>
      <name val="Tahoma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6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indexed="56"/>
      <name val="宋体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10"/>
      <name val="Tahoma"/>
      <charset val="134"/>
    </font>
    <font>
      <sz val="11"/>
      <color indexed="8"/>
      <name val="Tahoma"/>
      <charset val="134"/>
    </font>
    <font>
      <sz val="12"/>
      <name val="宋体"/>
      <charset val="134"/>
    </font>
    <font>
      <sz val="11"/>
      <color indexed="20"/>
      <name val="Tahoma"/>
      <charset val="134"/>
    </font>
    <font>
      <sz val="11"/>
      <color indexed="9"/>
      <name val="Tahoma"/>
      <charset val="134"/>
    </font>
    <font>
      <b/>
      <sz val="11"/>
      <color indexed="63"/>
      <name val="Tahoma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  <font>
      <b/>
      <sz val="11"/>
      <color indexed="8"/>
      <name val="Tahoma"/>
      <charset val="134"/>
    </font>
    <font>
      <sz val="11"/>
      <color indexed="17"/>
      <name val="Tahoma"/>
      <charset val="134"/>
    </font>
    <font>
      <sz val="11"/>
      <color indexed="60"/>
      <name val="Tahoma"/>
      <charset val="134"/>
    </font>
    <font>
      <sz val="11"/>
      <color indexed="10"/>
      <name val="宋体"/>
      <charset val="134"/>
    </font>
    <font>
      <b/>
      <sz val="11"/>
      <color indexed="9"/>
      <name val="Tahoma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indexed="20"/>
      <name val="宋体"/>
      <charset val="134"/>
    </font>
    <font>
      <i/>
      <sz val="11"/>
      <color indexed="23"/>
      <name val="Tahoma"/>
      <charset val="134"/>
    </font>
    <font>
      <sz val="11"/>
      <color indexed="52"/>
      <name val="Tahoma"/>
      <charset val="134"/>
    </font>
    <font>
      <b/>
      <sz val="15"/>
      <color indexed="56"/>
      <name val="Tahoma"/>
      <charset val="134"/>
    </font>
    <font>
      <b/>
      <sz val="15"/>
      <color indexed="56"/>
      <name val="宋体"/>
      <charset val="134"/>
    </font>
    <font>
      <sz val="11"/>
      <color indexed="62"/>
      <name val="Tahoma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</borders>
  <cellStyleXfs count="129">
    <xf numFmtId="0" fontId="0" fillId="0" borderId="0"/>
    <xf numFmtId="42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29" fillId="23" borderId="1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0" fillId="25" borderId="14" applyNumberFormat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13" borderId="11" applyNumberFormat="0" applyFon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3" fillId="17" borderId="1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2" fillId="30" borderId="17" applyNumberFormat="0" applyAlignment="0" applyProtection="0">
      <alignment vertical="center"/>
    </xf>
    <xf numFmtId="0" fontId="39" fillId="0" borderId="0">
      <alignment vertical="center"/>
    </xf>
    <xf numFmtId="0" fontId="11" fillId="3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42" fillId="17" borderId="19" applyNumberFormat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44" fillId="17" borderId="14" applyNumberFormat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9" fillId="0" borderId="0"/>
    <xf numFmtId="0" fontId="16" fillId="50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9" fillId="52" borderId="22" applyNumberFormat="0" applyFont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49" fillId="0" borderId="0">
      <alignment horizontal="center" vertical="center"/>
    </xf>
    <xf numFmtId="0" fontId="39" fillId="0" borderId="0"/>
    <xf numFmtId="0" fontId="10" fillId="46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16" fillId="52" borderId="22" applyNumberFormat="0" applyFont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62" fillId="25" borderId="14" applyNumberFormat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2" fillId="4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53" borderId="23" applyNumberFormat="0" applyAlignment="0" applyProtection="0">
      <alignment vertical="center"/>
    </xf>
    <xf numFmtId="0" fontId="55" fillId="17" borderId="19" applyNumberFormat="0" applyAlignment="0" applyProtection="0">
      <alignment vertical="center"/>
    </xf>
    <xf numFmtId="0" fontId="56" fillId="53" borderId="23" applyNumberFormat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8" applyNumberFormat="0" applyFill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39" fillId="52" borderId="22" applyNumberFormat="0" applyFont="0" applyAlignment="0" applyProtection="0">
      <alignment vertical="center"/>
    </xf>
  </cellStyleXfs>
  <cellXfs count="5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Font="1"/>
    <xf numFmtId="0" fontId="2" fillId="0" borderId="0" xfId="85" applyFont="1" applyBorder="1" applyAlignment="1">
      <alignment horizontal="left" vertical="center" wrapText="1"/>
    </xf>
    <xf numFmtId="0" fontId="2" fillId="0" borderId="0" xfId="85" applyFont="1" applyFill="1" applyBorder="1" applyAlignment="1">
      <alignment horizontal="left" vertical="center" wrapText="1"/>
    </xf>
    <xf numFmtId="0" fontId="3" fillId="0" borderId="0" xfId="85" applyFont="1" applyBorder="1" applyAlignment="1">
      <alignment horizontal="left" vertical="center" wrapText="1"/>
    </xf>
    <xf numFmtId="0" fontId="2" fillId="0" borderId="1" xfId="99" applyFont="1" applyBorder="1" applyAlignment="1">
      <alignment horizontal="center" vertical="center" wrapText="1"/>
    </xf>
    <xf numFmtId="0" fontId="2" fillId="0" borderId="1" xfId="99" applyFont="1" applyFill="1" applyBorder="1" applyAlignment="1">
      <alignment horizontal="center" vertical="center" wrapText="1"/>
    </xf>
    <xf numFmtId="0" fontId="3" fillId="0" borderId="1" xfId="99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3" fillId="0" borderId="0" xfId="85" applyNumberFormat="1" applyFont="1" applyBorder="1" applyAlignment="1">
      <alignment horizontal="left" vertical="center" wrapText="1"/>
    </xf>
    <xf numFmtId="43" fontId="3" fillId="0" borderId="0" xfId="85" applyNumberFormat="1" applyFont="1" applyAlignment="1">
      <alignment horizontal="center" vertical="center" wrapText="1"/>
    </xf>
    <xf numFmtId="0" fontId="3" fillId="0" borderId="1" xfId="99" applyNumberFormat="1" applyFont="1" applyBorder="1" applyAlignment="1">
      <alignment horizontal="center" vertical="center" wrapText="1"/>
    </xf>
    <xf numFmtId="43" fontId="3" fillId="0" borderId="1" xfId="12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</cellXfs>
  <cellStyles count="129">
    <cellStyle name="常规" xfId="0" builtinId="0"/>
    <cellStyle name="货币[0]" xfId="1" builtinId="7"/>
    <cellStyle name="常规 2 19 5 2 9" xfId="2"/>
    <cellStyle name="20% - 强调文字颜色 3" xfId="3" builtinId="38"/>
    <cellStyle name="输入" xfId="4" builtinId="20"/>
    <cellStyle name="货币" xfId="5" builtinId="4"/>
    <cellStyle name="标题 2 2 3 2" xfId="6"/>
    <cellStyle name="千位分隔[0]" xfId="7" builtinId="6"/>
    <cellStyle name="差" xfId="8" builtinId="27"/>
    <cellStyle name="链接单元格 2 5" xfId="9"/>
    <cellStyle name="40% - 强调文字颜色 3" xfId="10" builtinId="39"/>
    <cellStyle name="标题 5 6" xfId="11"/>
    <cellStyle name="千位分隔" xfId="12" builtinId="3"/>
    <cellStyle name="标题 4 2 3 2" xfId="13"/>
    <cellStyle name="警告文本 2 3 2" xfId="14"/>
    <cellStyle name="60% - 强调文字颜色 3 2 4" xfId="15"/>
    <cellStyle name="超链接" xfId="16" builtinId="8"/>
    <cellStyle name="20% - 强调文字颜色 4 2 6 3" xfId="17"/>
    <cellStyle name="输入 2 2" xfId="18"/>
    <cellStyle name="60% - 强调文字颜色 3" xfId="19" builtinId="40"/>
    <cellStyle name="百分比" xfId="20" builtinId="5"/>
    <cellStyle name="20% - 强调文字颜色 2 2 2" xfId="21"/>
    <cellStyle name="已访问的超链接" xfId="22" builtinId="9"/>
    <cellStyle name="标题 2 2 6 2" xfId="23"/>
    <cellStyle name="60% - 强调文字颜色 4 2 2 2" xfId="24"/>
    <cellStyle name="注释" xfId="25" builtinId="10"/>
    <cellStyle name="60% - 强调文字颜色 2" xfId="26" builtinId="36"/>
    <cellStyle name="标题 4" xfId="27" builtinId="19"/>
    <cellStyle name="警告文本" xfId="28" builtinId="11"/>
    <cellStyle name="标题" xfId="29" builtinId="15"/>
    <cellStyle name="60% - 强调文字颜色 2 2 2" xfId="30"/>
    <cellStyle name="计算 2 3 2" xfId="31"/>
    <cellStyle name="解释性文本" xfId="32" builtinId="53"/>
    <cellStyle name="强调文字颜色 3 2 6 3" xfId="33"/>
    <cellStyle name="标题 1" xfId="34" builtinId="16"/>
    <cellStyle name="标题 2" xfId="35" builtinId="17"/>
    <cellStyle name="60% - 强调文字颜色 1" xfId="36" builtinId="32"/>
    <cellStyle name="标题 3" xfId="37" builtinId="18"/>
    <cellStyle name="60% - 强调文字颜色 4" xfId="38" builtinId="44"/>
    <cellStyle name="输出" xfId="39" builtinId="21"/>
    <cellStyle name="计算" xfId="40" builtinId="22"/>
    <cellStyle name="40% - 强调文字颜色 4 2" xfId="41"/>
    <cellStyle name="检查单元格" xfId="42" builtinId="23"/>
    <cellStyle name="常规 13 5" xfId="43"/>
    <cellStyle name="20% - 强调文字颜色 6" xfId="44" builtinId="50"/>
    <cellStyle name="强调文字颜色 2" xfId="45" builtinId="33"/>
    <cellStyle name="链接单元格" xfId="46" builtinId="24"/>
    <cellStyle name="60% - 强调文字颜色 6 2 6 3" xfId="47"/>
    <cellStyle name="汇总" xfId="48" builtinId="25"/>
    <cellStyle name="20% - 强调文字颜色 1 2 6 3" xfId="49"/>
    <cellStyle name="差 2 3 2" xfId="50"/>
    <cellStyle name="好" xfId="51" builtinId="26"/>
    <cellStyle name="60% - 强调文字颜色 3 2 3 2" xfId="52"/>
    <cellStyle name="适中" xfId="53" builtinId="28"/>
    <cellStyle name="20% - 强调文字颜色 5" xfId="54" builtinId="46"/>
    <cellStyle name="强调文字颜色 1" xfId="55" builtinId="29"/>
    <cellStyle name="20% - 强调文字颜色 1" xfId="56" builtinId="30"/>
    <cellStyle name="40% - 强调文字颜色 1" xfId="57" builtinId="31"/>
    <cellStyle name="输出 2" xfId="58"/>
    <cellStyle name="20% - 强调文字颜色 2" xfId="59" builtinId="34"/>
    <cellStyle name="40% - 强调文字颜色 2" xfId="60" builtinId="35"/>
    <cellStyle name="强调文字颜色 3" xfId="61" builtinId="37"/>
    <cellStyle name="强调文字颜色 4" xfId="62" builtinId="41"/>
    <cellStyle name="20% - 强调文字颜色 4" xfId="63" builtinId="42"/>
    <cellStyle name="40% - 强调文字颜色 4" xfId="64" builtinId="43"/>
    <cellStyle name="强调文字颜色 5" xfId="65" builtinId="45"/>
    <cellStyle name="标题 3 2 6 2" xfId="66"/>
    <cellStyle name="60% - 强调文字颜色 5 2 2 2" xfId="67"/>
    <cellStyle name="40% - 强调文字颜色 5" xfId="68" builtinId="47"/>
    <cellStyle name="60% - 强调文字颜色 5" xfId="69" builtinId="48"/>
    <cellStyle name="强调文字颜色 6" xfId="70" builtinId="49"/>
    <cellStyle name="40% - 强调文字颜色 6" xfId="71" builtinId="51"/>
    <cellStyle name="60% - 强调文字颜色 6" xfId="72" builtinId="52"/>
    <cellStyle name="40% - 强调文字颜色 5 2 3" xfId="73"/>
    <cellStyle name="40% - 强调文字颜色 2 2 2" xfId="74"/>
    <cellStyle name="60% - 强调文字颜色 1 2" xfId="75"/>
    <cellStyle name="强调文字颜色 6 2" xfId="76"/>
    <cellStyle name="20% - 强调文字颜色 6 2" xfId="77"/>
    <cellStyle name="40% - 强调文字颜色 3 2 2" xfId="78"/>
    <cellStyle name="计算 2 2 2" xfId="79"/>
    <cellStyle name="60% - 强调文字颜色 2 2" xfId="80"/>
    <cellStyle name="解释性文本 2 4" xfId="81"/>
    <cellStyle name="适中 2 3" xfId="82"/>
    <cellStyle name="60% - 强调文字颜色 6 2" xfId="83"/>
    <cellStyle name="20% - 强调文字颜色 3 2" xfId="84"/>
    <cellStyle name="常规 3" xfId="85"/>
    <cellStyle name="40% - 强调文字颜色 6 2 2" xfId="86"/>
    <cellStyle name="好 2 2" xfId="87"/>
    <cellStyle name="汇总 2 5" xfId="88"/>
    <cellStyle name="标题 4 2 6 2" xfId="89"/>
    <cellStyle name="注释 2 2" xfId="90"/>
    <cellStyle name="40% - 强调文字颜色 2 2" xfId="91"/>
    <cellStyle name="20% - 强调文字颜色 6 2 2" xfId="92"/>
    <cellStyle name="20% - 强调文字颜色 2 2 3 2" xfId="93"/>
    <cellStyle name="40% - 强调文字颜色 6 2" xfId="94"/>
    <cellStyle name="40% - 强调文字颜色 1 2 3 2" xfId="95"/>
    <cellStyle name="20% - 强调文字颜色 3 2 2" xfId="96"/>
    <cellStyle name="20% - 强调文字颜色 1 2" xfId="97"/>
    <cellStyle name="常规 2 20 3" xfId="98"/>
    <cellStyle name="常规 3 3 2" xfId="99"/>
    <cellStyle name="60% - 强调文字颜色 1 2 4" xfId="100"/>
    <cellStyle name="20% - 强调文字颜色 5 2" xfId="101"/>
    <cellStyle name="强调文字颜色 1 2" xfId="102"/>
    <cellStyle name="20% - 强调文字颜色 5 2 2" xfId="103"/>
    <cellStyle name="40% - 强调文字颜色 3 2" xfId="104"/>
    <cellStyle name="注释 2 4" xfId="105"/>
    <cellStyle name="标题 1 2 4" xfId="106"/>
    <cellStyle name="60% - 强调文字颜色 4 2" xfId="107"/>
    <cellStyle name="60% - 强调文字颜色 5 2" xfId="108"/>
    <cellStyle name="标题 3 2" xfId="109"/>
    <cellStyle name="输入 2" xfId="110"/>
    <cellStyle name="强调文字颜色 6 2 6 3" xfId="111"/>
    <cellStyle name="强调文字颜色 2 2 4" xfId="112"/>
    <cellStyle name="千位分隔 2" xfId="113"/>
    <cellStyle name="强调文字颜色 2 2" xfId="114"/>
    <cellStyle name="强调文字颜色 3 2" xfId="115"/>
    <cellStyle name="汇总 2" xfId="116"/>
    <cellStyle name="好 2" xfId="117"/>
    <cellStyle name="适中 2 3 2" xfId="118"/>
    <cellStyle name="警告文本 2 4" xfId="119"/>
    <cellStyle name="检查单元格 2" xfId="120"/>
    <cellStyle name="输出 2 5" xfId="121"/>
    <cellStyle name="检查单元格 2 2" xfId="122"/>
    <cellStyle name="差 2 2" xfId="123"/>
    <cellStyle name="强调文字颜色 1 2 5" xfId="124"/>
    <cellStyle name="解释性文本 2" xfId="125"/>
    <cellStyle name="链接单元格 2" xfId="126"/>
    <cellStyle name="标题 1 2" xfId="127"/>
    <cellStyle name="注释 2" xfId="1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7"/>
  <sheetViews>
    <sheetView tabSelected="1" workbookViewId="0">
      <selection activeCell="K6" sqref="K6"/>
    </sheetView>
  </sheetViews>
  <sheetFormatPr defaultColWidth="9" defaultRowHeight="28.35" customHeight="1"/>
  <cols>
    <col min="1" max="1" width="4.4" style="1" customWidth="1"/>
    <col min="2" max="2" width="8.5" style="2" customWidth="1"/>
    <col min="3" max="3" width="5.5" style="1" customWidth="1"/>
    <col min="4" max="4" width="6.4" style="1" customWidth="1"/>
    <col min="5" max="5" width="6.7" style="1" customWidth="1"/>
    <col min="6" max="6" width="4.6" style="1" customWidth="1"/>
    <col min="7" max="8" width="9.4" style="1" customWidth="1"/>
    <col min="9" max="9" width="12.2" style="1" customWidth="1"/>
    <col min="10" max="10" width="4.6" style="3" customWidth="1"/>
    <col min="11" max="11" width="16.5" style="1" customWidth="1"/>
    <col min="12" max="16384" width="9" style="4"/>
  </cols>
  <sheetData>
    <row r="1" ht="31.5" customHeight="1" spans="1:11">
      <c r="A1" s="5" t="s">
        <v>0</v>
      </c>
      <c r="B1" s="6"/>
      <c r="C1" s="7"/>
      <c r="D1" s="7"/>
      <c r="E1" s="7"/>
      <c r="F1" s="7"/>
      <c r="G1" s="7"/>
      <c r="H1" s="7"/>
      <c r="I1" s="7"/>
      <c r="J1" s="42"/>
      <c r="K1" s="43" t="s">
        <v>1</v>
      </c>
    </row>
    <row r="2" ht="36.75" customHeight="1" spans="1:11">
      <c r="A2" s="8" t="s">
        <v>2</v>
      </c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0" t="s">
        <v>9</v>
      </c>
      <c r="I2" s="10" t="s">
        <v>10</v>
      </c>
      <c r="J2" s="44" t="s">
        <v>11</v>
      </c>
      <c r="K2" s="45" t="s">
        <v>12</v>
      </c>
    </row>
    <row r="3" customHeight="1" spans="1:11">
      <c r="A3" s="11">
        <v>1</v>
      </c>
      <c r="B3" s="12" t="s">
        <v>13</v>
      </c>
      <c r="C3" s="13">
        <v>1</v>
      </c>
      <c r="D3" s="14" t="s">
        <v>14</v>
      </c>
      <c r="E3" s="14" t="s">
        <v>15</v>
      </c>
      <c r="F3" s="14" t="s">
        <v>16</v>
      </c>
      <c r="G3" s="15">
        <v>44378</v>
      </c>
      <c r="H3" s="15">
        <v>44742</v>
      </c>
      <c r="I3" s="13" t="s">
        <v>17</v>
      </c>
      <c r="J3" s="46">
        <v>2</v>
      </c>
      <c r="K3" s="47">
        <f t="shared" ref="K3:K6" si="0">SUM(1500*J3)</f>
        <v>3000</v>
      </c>
    </row>
    <row r="4" customHeight="1" spans="1:11">
      <c r="A4" s="16"/>
      <c r="B4" s="17"/>
      <c r="C4" s="13">
        <v>2</v>
      </c>
      <c r="D4" s="14" t="s">
        <v>18</v>
      </c>
      <c r="E4" s="14" t="s">
        <v>15</v>
      </c>
      <c r="F4" s="14" t="s">
        <v>16</v>
      </c>
      <c r="G4" s="15">
        <v>44576</v>
      </c>
      <c r="H4" s="15">
        <v>44666</v>
      </c>
      <c r="I4" s="13" t="s">
        <v>19</v>
      </c>
      <c r="J4" s="46">
        <v>1.5</v>
      </c>
      <c r="K4" s="47">
        <f t="shared" si="0"/>
        <v>2250</v>
      </c>
    </row>
    <row r="5" customHeight="1" spans="1:11">
      <c r="A5" s="18"/>
      <c r="B5" s="19"/>
      <c r="C5" s="13">
        <v>3</v>
      </c>
      <c r="D5" s="14" t="s">
        <v>20</v>
      </c>
      <c r="E5" s="14" t="s">
        <v>15</v>
      </c>
      <c r="F5" s="14" t="s">
        <v>16</v>
      </c>
      <c r="G5" s="15">
        <v>44501</v>
      </c>
      <c r="H5" s="20" t="s">
        <v>21</v>
      </c>
      <c r="I5" s="13" t="s">
        <v>17</v>
      </c>
      <c r="J5" s="46">
        <v>2</v>
      </c>
      <c r="K5" s="47">
        <f t="shared" si="0"/>
        <v>3000</v>
      </c>
    </row>
    <row r="6" customHeight="1" spans="1:11">
      <c r="A6" s="21" t="s">
        <v>22</v>
      </c>
      <c r="B6" s="22"/>
      <c r="C6" s="21" t="s">
        <v>23</v>
      </c>
      <c r="D6" s="23"/>
      <c r="E6" s="23"/>
      <c r="F6" s="23"/>
      <c r="G6" s="23"/>
      <c r="H6" s="23"/>
      <c r="I6" s="23"/>
      <c r="J6" s="22"/>
      <c r="K6" s="47">
        <f>SUM(K3:K5)</f>
        <v>8250</v>
      </c>
    </row>
    <row r="7" customHeight="1" spans="1:11">
      <c r="A7" s="11">
        <v>2</v>
      </c>
      <c r="B7" s="12" t="s">
        <v>24</v>
      </c>
      <c r="C7" s="13">
        <v>1</v>
      </c>
      <c r="D7" s="14" t="s">
        <v>25</v>
      </c>
      <c r="E7" s="14" t="s">
        <v>26</v>
      </c>
      <c r="F7" s="14" t="s">
        <v>16</v>
      </c>
      <c r="G7" s="20" t="s">
        <v>27</v>
      </c>
      <c r="H7" s="20" t="s">
        <v>28</v>
      </c>
      <c r="I7" s="13" t="s">
        <v>29</v>
      </c>
      <c r="J7" s="46">
        <v>1</v>
      </c>
      <c r="K7" s="47">
        <f>SUM(1500*J7)</f>
        <v>1500</v>
      </c>
    </row>
    <row r="8" customHeight="1" spans="1:11">
      <c r="A8" s="16"/>
      <c r="B8" s="17"/>
      <c r="C8" s="13">
        <v>2</v>
      </c>
      <c r="D8" s="14" t="s">
        <v>30</v>
      </c>
      <c r="E8" s="14" t="s">
        <v>26</v>
      </c>
      <c r="F8" s="14" t="s">
        <v>16</v>
      </c>
      <c r="G8" s="20" t="s">
        <v>27</v>
      </c>
      <c r="H8" s="20" t="s">
        <v>28</v>
      </c>
      <c r="I8" s="13" t="s">
        <v>29</v>
      </c>
      <c r="J8" s="46">
        <v>1</v>
      </c>
      <c r="K8" s="47">
        <f t="shared" ref="K8:K26" si="1">SUM(1500*J8)</f>
        <v>1500</v>
      </c>
    </row>
    <row r="9" customHeight="1" spans="1:11">
      <c r="A9" s="16"/>
      <c r="B9" s="17"/>
      <c r="C9" s="13">
        <v>3</v>
      </c>
      <c r="D9" s="14" t="s">
        <v>31</v>
      </c>
      <c r="E9" s="14" t="s">
        <v>26</v>
      </c>
      <c r="F9" s="14" t="s">
        <v>16</v>
      </c>
      <c r="G9" s="20" t="s">
        <v>27</v>
      </c>
      <c r="H9" s="20" t="s">
        <v>28</v>
      </c>
      <c r="I9" s="13" t="s">
        <v>29</v>
      </c>
      <c r="J9" s="46">
        <v>1</v>
      </c>
      <c r="K9" s="47">
        <f t="shared" si="1"/>
        <v>1500</v>
      </c>
    </row>
    <row r="10" customHeight="1" spans="1:11">
      <c r="A10" s="16"/>
      <c r="B10" s="17"/>
      <c r="C10" s="13">
        <v>4</v>
      </c>
      <c r="D10" s="14" t="s">
        <v>32</v>
      </c>
      <c r="E10" s="14" t="s">
        <v>26</v>
      </c>
      <c r="F10" s="14" t="s">
        <v>33</v>
      </c>
      <c r="G10" s="20" t="s">
        <v>27</v>
      </c>
      <c r="H10" s="20" t="s">
        <v>28</v>
      </c>
      <c r="I10" s="13" t="s">
        <v>29</v>
      </c>
      <c r="J10" s="46">
        <v>1</v>
      </c>
      <c r="K10" s="47">
        <f t="shared" si="1"/>
        <v>1500</v>
      </c>
    </row>
    <row r="11" customHeight="1" spans="1:11">
      <c r="A11" s="16"/>
      <c r="B11" s="17"/>
      <c r="C11" s="13">
        <v>5</v>
      </c>
      <c r="D11" s="14" t="s">
        <v>34</v>
      </c>
      <c r="E11" s="14" t="s">
        <v>15</v>
      </c>
      <c r="F11" s="14" t="s">
        <v>33</v>
      </c>
      <c r="G11" s="20" t="s">
        <v>27</v>
      </c>
      <c r="H11" s="20" t="s">
        <v>28</v>
      </c>
      <c r="I11" s="13" t="s">
        <v>29</v>
      </c>
      <c r="J11" s="46">
        <v>1</v>
      </c>
      <c r="K11" s="47">
        <f t="shared" si="1"/>
        <v>1500</v>
      </c>
    </row>
    <row r="12" customHeight="1" spans="1:11">
      <c r="A12" s="16"/>
      <c r="B12" s="17"/>
      <c r="C12" s="13">
        <v>6</v>
      </c>
      <c r="D12" s="14" t="s">
        <v>35</v>
      </c>
      <c r="E12" s="14" t="s">
        <v>26</v>
      </c>
      <c r="F12" s="14" t="s">
        <v>16</v>
      </c>
      <c r="G12" s="20" t="s">
        <v>27</v>
      </c>
      <c r="H12" s="20" t="s">
        <v>28</v>
      </c>
      <c r="I12" s="13" t="s">
        <v>29</v>
      </c>
      <c r="J12" s="46">
        <v>1</v>
      </c>
      <c r="K12" s="47">
        <f t="shared" si="1"/>
        <v>1500</v>
      </c>
    </row>
    <row r="13" customHeight="1" spans="1:11">
      <c r="A13" s="16"/>
      <c r="B13" s="17"/>
      <c r="C13" s="13">
        <v>7</v>
      </c>
      <c r="D13" s="14" t="s">
        <v>36</v>
      </c>
      <c r="E13" s="14" t="s">
        <v>26</v>
      </c>
      <c r="F13" s="14" t="s">
        <v>16</v>
      </c>
      <c r="G13" s="20" t="s">
        <v>27</v>
      </c>
      <c r="H13" s="20" t="s">
        <v>28</v>
      </c>
      <c r="I13" s="13" t="s">
        <v>29</v>
      </c>
      <c r="J13" s="46">
        <v>1</v>
      </c>
      <c r="K13" s="47">
        <f t="shared" si="1"/>
        <v>1500</v>
      </c>
    </row>
    <row r="14" customHeight="1" spans="1:11">
      <c r="A14" s="16"/>
      <c r="B14" s="17"/>
      <c r="C14" s="13">
        <v>8</v>
      </c>
      <c r="D14" s="14" t="s">
        <v>37</v>
      </c>
      <c r="E14" s="14" t="s">
        <v>26</v>
      </c>
      <c r="F14" s="14" t="s">
        <v>16</v>
      </c>
      <c r="G14" s="20" t="s">
        <v>27</v>
      </c>
      <c r="H14" s="20" t="s">
        <v>28</v>
      </c>
      <c r="I14" s="13" t="s">
        <v>29</v>
      </c>
      <c r="J14" s="46">
        <v>1</v>
      </c>
      <c r="K14" s="47">
        <f t="shared" si="1"/>
        <v>1500</v>
      </c>
    </row>
    <row r="15" customHeight="1" spans="1:11">
      <c r="A15" s="16"/>
      <c r="B15" s="17"/>
      <c r="C15" s="13">
        <v>9</v>
      </c>
      <c r="D15" s="14" t="s">
        <v>38</v>
      </c>
      <c r="E15" s="14" t="s">
        <v>26</v>
      </c>
      <c r="F15" s="14" t="s">
        <v>33</v>
      </c>
      <c r="G15" s="20" t="s">
        <v>39</v>
      </c>
      <c r="H15" s="20" t="s">
        <v>40</v>
      </c>
      <c r="I15" s="13" t="s">
        <v>41</v>
      </c>
      <c r="J15" s="46">
        <v>1</v>
      </c>
      <c r="K15" s="47">
        <f t="shared" si="1"/>
        <v>1500</v>
      </c>
    </row>
    <row r="16" customHeight="1" spans="1:11">
      <c r="A16" s="16"/>
      <c r="B16" s="17"/>
      <c r="C16" s="13">
        <v>10</v>
      </c>
      <c r="D16" s="14" t="s">
        <v>42</v>
      </c>
      <c r="E16" s="14" t="s">
        <v>15</v>
      </c>
      <c r="F16" s="14" t="s">
        <v>16</v>
      </c>
      <c r="G16" s="20" t="s">
        <v>39</v>
      </c>
      <c r="H16" s="20" t="s">
        <v>40</v>
      </c>
      <c r="I16" s="13" t="s">
        <v>41</v>
      </c>
      <c r="J16" s="46">
        <v>1</v>
      </c>
      <c r="K16" s="47">
        <f t="shared" si="1"/>
        <v>1500</v>
      </c>
    </row>
    <row r="17" customHeight="1" spans="1:11">
      <c r="A17" s="16"/>
      <c r="B17" s="17"/>
      <c r="C17" s="13">
        <v>11</v>
      </c>
      <c r="D17" s="14" t="s">
        <v>43</v>
      </c>
      <c r="E17" s="14" t="s">
        <v>15</v>
      </c>
      <c r="F17" s="14" t="s">
        <v>16</v>
      </c>
      <c r="G17" s="20" t="s">
        <v>39</v>
      </c>
      <c r="H17" s="20" t="s">
        <v>40</v>
      </c>
      <c r="I17" s="13" t="s">
        <v>41</v>
      </c>
      <c r="J17" s="46">
        <v>1</v>
      </c>
      <c r="K17" s="47">
        <f t="shared" si="1"/>
        <v>1500</v>
      </c>
    </row>
    <row r="18" customHeight="1" spans="1:11">
      <c r="A18" s="16"/>
      <c r="B18" s="17"/>
      <c r="C18" s="13">
        <v>12</v>
      </c>
      <c r="D18" s="14" t="s">
        <v>44</v>
      </c>
      <c r="E18" s="14" t="s">
        <v>15</v>
      </c>
      <c r="F18" s="14" t="s">
        <v>16</v>
      </c>
      <c r="G18" s="20" t="s">
        <v>39</v>
      </c>
      <c r="H18" s="20" t="s">
        <v>40</v>
      </c>
      <c r="I18" s="13" t="s">
        <v>41</v>
      </c>
      <c r="J18" s="46">
        <v>1</v>
      </c>
      <c r="K18" s="47">
        <f t="shared" si="1"/>
        <v>1500</v>
      </c>
    </row>
    <row r="19" customHeight="1" spans="1:11">
      <c r="A19" s="16"/>
      <c r="B19" s="17"/>
      <c r="C19" s="13">
        <v>13</v>
      </c>
      <c r="D19" s="14" t="s">
        <v>45</v>
      </c>
      <c r="E19" s="14" t="s">
        <v>15</v>
      </c>
      <c r="F19" s="14" t="s">
        <v>33</v>
      </c>
      <c r="G19" s="20" t="s">
        <v>39</v>
      </c>
      <c r="H19" s="20" t="s">
        <v>40</v>
      </c>
      <c r="I19" s="13" t="s">
        <v>41</v>
      </c>
      <c r="J19" s="46">
        <v>1</v>
      </c>
      <c r="K19" s="47">
        <f t="shared" si="1"/>
        <v>1500</v>
      </c>
    </row>
    <row r="20" customHeight="1" spans="1:11">
      <c r="A20" s="16"/>
      <c r="B20" s="17"/>
      <c r="C20" s="13">
        <v>14</v>
      </c>
      <c r="D20" s="14" t="s">
        <v>46</v>
      </c>
      <c r="E20" s="14" t="s">
        <v>15</v>
      </c>
      <c r="F20" s="14" t="s">
        <v>33</v>
      </c>
      <c r="G20" s="20" t="s">
        <v>39</v>
      </c>
      <c r="H20" s="20" t="s">
        <v>40</v>
      </c>
      <c r="I20" s="13" t="s">
        <v>41</v>
      </c>
      <c r="J20" s="46">
        <v>1</v>
      </c>
      <c r="K20" s="47">
        <f t="shared" si="1"/>
        <v>1500</v>
      </c>
    </row>
    <row r="21" customHeight="1" spans="1:11">
      <c r="A21" s="16"/>
      <c r="B21" s="17"/>
      <c r="C21" s="13">
        <v>15</v>
      </c>
      <c r="D21" s="14" t="s">
        <v>47</v>
      </c>
      <c r="E21" s="14" t="s">
        <v>26</v>
      </c>
      <c r="F21" s="14" t="s">
        <v>16</v>
      </c>
      <c r="G21" s="20" t="s">
        <v>39</v>
      </c>
      <c r="H21" s="20" t="s">
        <v>40</v>
      </c>
      <c r="I21" s="13" t="s">
        <v>41</v>
      </c>
      <c r="J21" s="46">
        <v>1</v>
      </c>
      <c r="K21" s="47">
        <f t="shared" si="1"/>
        <v>1500</v>
      </c>
    </row>
    <row r="22" customHeight="1" spans="1:11">
      <c r="A22" s="16"/>
      <c r="B22" s="17"/>
      <c r="C22" s="13">
        <v>16</v>
      </c>
      <c r="D22" s="14" t="s">
        <v>48</v>
      </c>
      <c r="E22" s="14" t="s">
        <v>15</v>
      </c>
      <c r="F22" s="14" t="s">
        <v>33</v>
      </c>
      <c r="G22" s="20" t="s">
        <v>39</v>
      </c>
      <c r="H22" s="20" t="s">
        <v>40</v>
      </c>
      <c r="I22" s="13" t="s">
        <v>41</v>
      </c>
      <c r="J22" s="46">
        <v>1</v>
      </c>
      <c r="K22" s="47">
        <f t="shared" si="1"/>
        <v>1500</v>
      </c>
    </row>
    <row r="23" customHeight="1" spans="1:11">
      <c r="A23" s="16"/>
      <c r="B23" s="17"/>
      <c r="C23" s="13">
        <v>17</v>
      </c>
      <c r="D23" s="14" t="s">
        <v>49</v>
      </c>
      <c r="E23" s="14" t="s">
        <v>15</v>
      </c>
      <c r="F23" s="14" t="s">
        <v>16</v>
      </c>
      <c r="G23" s="20" t="s">
        <v>39</v>
      </c>
      <c r="H23" s="20" t="s">
        <v>40</v>
      </c>
      <c r="I23" s="13" t="s">
        <v>41</v>
      </c>
      <c r="J23" s="46">
        <v>1</v>
      </c>
      <c r="K23" s="47">
        <f t="shared" si="1"/>
        <v>1500</v>
      </c>
    </row>
    <row r="24" customHeight="1" spans="1:11">
      <c r="A24" s="16"/>
      <c r="B24" s="17"/>
      <c r="C24" s="13">
        <v>18</v>
      </c>
      <c r="D24" s="14" t="s">
        <v>50</v>
      </c>
      <c r="E24" s="14" t="s">
        <v>15</v>
      </c>
      <c r="F24" s="14" t="s">
        <v>16</v>
      </c>
      <c r="G24" s="20" t="s">
        <v>39</v>
      </c>
      <c r="H24" s="20" t="s">
        <v>40</v>
      </c>
      <c r="I24" s="13" t="s">
        <v>41</v>
      </c>
      <c r="J24" s="46">
        <v>1</v>
      </c>
      <c r="K24" s="47">
        <f t="shared" si="1"/>
        <v>1500</v>
      </c>
    </row>
    <row r="25" customHeight="1" spans="1:11">
      <c r="A25" s="16"/>
      <c r="B25" s="17"/>
      <c r="C25" s="13">
        <v>19</v>
      </c>
      <c r="D25" s="14" t="s">
        <v>51</v>
      </c>
      <c r="E25" s="14" t="s">
        <v>26</v>
      </c>
      <c r="F25" s="14" t="s">
        <v>16</v>
      </c>
      <c r="G25" s="20" t="s">
        <v>39</v>
      </c>
      <c r="H25" s="20" t="s">
        <v>40</v>
      </c>
      <c r="I25" s="13" t="s">
        <v>41</v>
      </c>
      <c r="J25" s="46">
        <v>1</v>
      </c>
      <c r="K25" s="47">
        <f t="shared" si="1"/>
        <v>1500</v>
      </c>
    </row>
    <row r="26" customHeight="1" spans="1:11">
      <c r="A26" s="18"/>
      <c r="B26" s="19"/>
      <c r="C26" s="13">
        <v>20</v>
      </c>
      <c r="D26" s="14" t="s">
        <v>52</v>
      </c>
      <c r="E26" s="14" t="s">
        <v>15</v>
      </c>
      <c r="F26" s="14" t="s">
        <v>16</v>
      </c>
      <c r="G26" s="20" t="s">
        <v>39</v>
      </c>
      <c r="H26" s="20" t="s">
        <v>40</v>
      </c>
      <c r="I26" s="13" t="s">
        <v>41</v>
      </c>
      <c r="J26" s="46">
        <v>1</v>
      </c>
      <c r="K26" s="47">
        <f t="shared" si="1"/>
        <v>1500</v>
      </c>
    </row>
    <row r="27" customHeight="1" spans="1:11">
      <c r="A27" s="21" t="s">
        <v>22</v>
      </c>
      <c r="B27" s="22"/>
      <c r="C27" s="21" t="s">
        <v>53</v>
      </c>
      <c r="D27" s="23"/>
      <c r="E27" s="23"/>
      <c r="F27" s="23"/>
      <c r="G27" s="23"/>
      <c r="H27" s="23"/>
      <c r="I27" s="23"/>
      <c r="J27" s="22"/>
      <c r="K27" s="47">
        <f>SUM(K7:K26)</f>
        <v>30000</v>
      </c>
    </row>
    <row r="28" customHeight="1" spans="1:11">
      <c r="A28" s="11">
        <v>3</v>
      </c>
      <c r="B28" s="24" t="s">
        <v>54</v>
      </c>
      <c r="C28" s="25">
        <v>1</v>
      </c>
      <c r="D28" s="26" t="s">
        <v>55</v>
      </c>
      <c r="E28" s="26" t="s">
        <v>26</v>
      </c>
      <c r="F28" s="26" t="s">
        <v>33</v>
      </c>
      <c r="G28" s="27">
        <v>44783</v>
      </c>
      <c r="H28" s="28">
        <v>45147</v>
      </c>
      <c r="I28" s="13" t="s">
        <v>56</v>
      </c>
      <c r="J28" s="13">
        <v>1</v>
      </c>
      <c r="K28" s="47">
        <f t="shared" ref="K28:K30" si="2">SUM(1500*J28)</f>
        <v>1500</v>
      </c>
    </row>
    <row r="29" customHeight="1" spans="1:11">
      <c r="A29" s="16"/>
      <c r="B29" s="29"/>
      <c r="C29" s="30"/>
      <c r="D29" s="31"/>
      <c r="E29" s="31"/>
      <c r="F29" s="31"/>
      <c r="G29" s="32"/>
      <c r="H29" s="33"/>
      <c r="I29" s="13" t="s">
        <v>57</v>
      </c>
      <c r="J29" s="46">
        <v>5</v>
      </c>
      <c r="K29" s="47">
        <f t="shared" si="2"/>
        <v>7500</v>
      </c>
    </row>
    <row r="30" customHeight="1" spans="1:11">
      <c r="A30" s="16"/>
      <c r="B30" s="29"/>
      <c r="C30" s="34">
        <v>2</v>
      </c>
      <c r="D30" s="35" t="s">
        <v>58</v>
      </c>
      <c r="E30" s="35" t="s">
        <v>26</v>
      </c>
      <c r="F30" s="35" t="s">
        <v>33</v>
      </c>
      <c r="G30" s="36">
        <v>44783</v>
      </c>
      <c r="H30" s="37">
        <v>45147</v>
      </c>
      <c r="I30" s="13" t="s">
        <v>56</v>
      </c>
      <c r="J30" s="13">
        <v>1</v>
      </c>
      <c r="K30" s="47">
        <f t="shared" si="2"/>
        <v>1500</v>
      </c>
    </row>
    <row r="31" customHeight="1" spans="1:11">
      <c r="A31" s="16"/>
      <c r="B31" s="29"/>
      <c r="C31" s="30"/>
      <c r="D31" s="31"/>
      <c r="E31" s="31"/>
      <c r="F31" s="31"/>
      <c r="G31" s="32"/>
      <c r="H31" s="33"/>
      <c r="I31" s="13" t="s">
        <v>57</v>
      </c>
      <c r="J31" s="46">
        <v>5</v>
      </c>
      <c r="K31" s="47">
        <f t="shared" ref="K31:K35" si="3">SUM(1500*J31)</f>
        <v>7500</v>
      </c>
    </row>
    <row r="32" customHeight="1" spans="1:11">
      <c r="A32" s="16"/>
      <c r="B32" s="29"/>
      <c r="C32" s="25">
        <v>3</v>
      </c>
      <c r="D32" s="26" t="s">
        <v>59</v>
      </c>
      <c r="E32" s="26" t="s">
        <v>26</v>
      </c>
      <c r="F32" s="26" t="s">
        <v>33</v>
      </c>
      <c r="G32" s="27">
        <v>44783</v>
      </c>
      <c r="H32" s="28">
        <v>45147</v>
      </c>
      <c r="I32" s="13" t="s">
        <v>56</v>
      </c>
      <c r="J32" s="13">
        <v>1</v>
      </c>
      <c r="K32" s="47">
        <f t="shared" si="3"/>
        <v>1500</v>
      </c>
    </row>
    <row r="33" customHeight="1" spans="1:11">
      <c r="A33" s="16"/>
      <c r="B33" s="29"/>
      <c r="C33" s="30"/>
      <c r="D33" s="31"/>
      <c r="E33" s="31"/>
      <c r="F33" s="31"/>
      <c r="G33" s="32"/>
      <c r="H33" s="33"/>
      <c r="I33" s="13" t="s">
        <v>57</v>
      </c>
      <c r="J33" s="46">
        <v>5</v>
      </c>
      <c r="K33" s="47">
        <f t="shared" si="3"/>
        <v>7500</v>
      </c>
    </row>
    <row r="34" customHeight="1" spans="1:11">
      <c r="A34" s="16"/>
      <c r="B34" s="29"/>
      <c r="C34" s="25">
        <v>4</v>
      </c>
      <c r="D34" s="26" t="s">
        <v>60</v>
      </c>
      <c r="E34" s="26" t="s">
        <v>26</v>
      </c>
      <c r="F34" s="26" t="s">
        <v>33</v>
      </c>
      <c r="G34" s="27">
        <v>44805</v>
      </c>
      <c r="H34" s="28">
        <v>45169</v>
      </c>
      <c r="I34" s="13" t="s">
        <v>56</v>
      </c>
      <c r="J34" s="13">
        <v>1</v>
      </c>
      <c r="K34" s="47">
        <f t="shared" si="3"/>
        <v>1500</v>
      </c>
    </row>
    <row r="35" customHeight="1" spans="1:11">
      <c r="A35" s="18"/>
      <c r="B35" s="38"/>
      <c r="C35" s="30"/>
      <c r="D35" s="31"/>
      <c r="E35" s="31"/>
      <c r="F35" s="31"/>
      <c r="G35" s="32"/>
      <c r="H35" s="33"/>
      <c r="I35" s="13" t="s">
        <v>57</v>
      </c>
      <c r="J35" s="46">
        <v>5</v>
      </c>
      <c r="K35" s="47">
        <f t="shared" si="3"/>
        <v>7500</v>
      </c>
    </row>
    <row r="36" customHeight="1" spans="1:11">
      <c r="A36" s="21" t="s">
        <v>22</v>
      </c>
      <c r="B36" s="22"/>
      <c r="C36" s="21" t="s">
        <v>61</v>
      </c>
      <c r="D36" s="23"/>
      <c r="E36" s="23"/>
      <c r="F36" s="23"/>
      <c r="G36" s="23"/>
      <c r="H36" s="23"/>
      <c r="I36" s="23"/>
      <c r="J36" s="22"/>
      <c r="K36" s="47">
        <f>SUM(K28:K35)</f>
        <v>36000</v>
      </c>
    </row>
    <row r="37" customHeight="1" spans="1:11">
      <c r="A37" s="12">
        <v>4</v>
      </c>
      <c r="B37" s="12" t="s">
        <v>62</v>
      </c>
      <c r="C37" s="13">
        <v>1</v>
      </c>
      <c r="D37" s="39" t="s">
        <v>63</v>
      </c>
      <c r="E37" s="39" t="s">
        <v>15</v>
      </c>
      <c r="F37" s="39" t="s">
        <v>64</v>
      </c>
      <c r="G37" s="40">
        <v>44397</v>
      </c>
      <c r="H37" s="41">
        <v>44581</v>
      </c>
      <c r="I37" s="13" t="s">
        <v>65</v>
      </c>
      <c r="J37" s="46">
        <v>1</v>
      </c>
      <c r="K37" s="47">
        <f>SUM(1500*J37)</f>
        <v>1500</v>
      </c>
    </row>
    <row r="38" customHeight="1" spans="1:11">
      <c r="A38" s="17"/>
      <c r="B38" s="17"/>
      <c r="C38" s="13">
        <v>2</v>
      </c>
      <c r="D38" s="39" t="s">
        <v>66</v>
      </c>
      <c r="E38" s="39" t="s">
        <v>15</v>
      </c>
      <c r="F38" s="39" t="s">
        <v>64</v>
      </c>
      <c r="G38" s="40">
        <v>44397</v>
      </c>
      <c r="H38" s="41">
        <v>44581</v>
      </c>
      <c r="I38" s="13" t="s">
        <v>65</v>
      </c>
      <c r="J38" s="46">
        <v>1</v>
      </c>
      <c r="K38" s="47">
        <f t="shared" ref="K38:K74" si="4">SUM(1500*J38)</f>
        <v>1500</v>
      </c>
    </row>
    <row r="39" customHeight="1" spans="1:11">
      <c r="A39" s="17"/>
      <c r="B39" s="17"/>
      <c r="C39" s="13">
        <v>3</v>
      </c>
      <c r="D39" s="39" t="s">
        <v>67</v>
      </c>
      <c r="E39" s="39" t="s">
        <v>15</v>
      </c>
      <c r="F39" s="39" t="s">
        <v>64</v>
      </c>
      <c r="G39" s="40">
        <v>44397</v>
      </c>
      <c r="H39" s="41">
        <v>44581</v>
      </c>
      <c r="I39" s="13" t="s">
        <v>65</v>
      </c>
      <c r="J39" s="46">
        <v>1</v>
      </c>
      <c r="K39" s="47">
        <f t="shared" si="4"/>
        <v>1500</v>
      </c>
    </row>
    <row r="40" customHeight="1" spans="1:11">
      <c r="A40" s="17"/>
      <c r="B40" s="17"/>
      <c r="C40" s="13">
        <v>4</v>
      </c>
      <c r="D40" s="39" t="s">
        <v>68</v>
      </c>
      <c r="E40" s="39" t="s">
        <v>15</v>
      </c>
      <c r="F40" s="39" t="s">
        <v>64</v>
      </c>
      <c r="G40" s="40">
        <v>44397</v>
      </c>
      <c r="H40" s="41">
        <v>44581</v>
      </c>
      <c r="I40" s="13" t="s">
        <v>65</v>
      </c>
      <c r="J40" s="46">
        <v>1</v>
      </c>
      <c r="K40" s="47">
        <f t="shared" si="4"/>
        <v>1500</v>
      </c>
    </row>
    <row r="41" customHeight="1" spans="1:11">
      <c r="A41" s="17"/>
      <c r="B41" s="17"/>
      <c r="C41" s="13">
        <v>5</v>
      </c>
      <c r="D41" s="39" t="s">
        <v>69</v>
      </c>
      <c r="E41" s="39" t="s">
        <v>15</v>
      </c>
      <c r="F41" s="39" t="s">
        <v>64</v>
      </c>
      <c r="G41" s="40">
        <v>44397</v>
      </c>
      <c r="H41" s="41">
        <v>44581</v>
      </c>
      <c r="I41" s="13" t="s">
        <v>65</v>
      </c>
      <c r="J41" s="46">
        <v>1</v>
      </c>
      <c r="K41" s="47">
        <f t="shared" si="4"/>
        <v>1500</v>
      </c>
    </row>
    <row r="42" customHeight="1" spans="1:11">
      <c r="A42" s="17"/>
      <c r="B42" s="17"/>
      <c r="C42" s="13">
        <v>6</v>
      </c>
      <c r="D42" s="39" t="s">
        <v>70</v>
      </c>
      <c r="E42" s="39" t="s">
        <v>15</v>
      </c>
      <c r="F42" s="39" t="s">
        <v>64</v>
      </c>
      <c r="G42" s="40">
        <v>44397</v>
      </c>
      <c r="H42" s="41">
        <v>44581</v>
      </c>
      <c r="I42" s="13" t="s">
        <v>65</v>
      </c>
      <c r="J42" s="46">
        <v>1</v>
      </c>
      <c r="K42" s="47">
        <f t="shared" si="4"/>
        <v>1500</v>
      </c>
    </row>
    <row r="43" customHeight="1" spans="1:11">
      <c r="A43" s="17"/>
      <c r="B43" s="17"/>
      <c r="C43" s="13">
        <v>7</v>
      </c>
      <c r="D43" s="39" t="s">
        <v>71</v>
      </c>
      <c r="E43" s="39" t="s">
        <v>15</v>
      </c>
      <c r="F43" s="39" t="s">
        <v>64</v>
      </c>
      <c r="G43" s="40">
        <v>44397</v>
      </c>
      <c r="H43" s="41">
        <v>44581</v>
      </c>
      <c r="I43" s="13" t="s">
        <v>65</v>
      </c>
      <c r="J43" s="46">
        <v>1</v>
      </c>
      <c r="K43" s="47">
        <f t="shared" si="4"/>
        <v>1500</v>
      </c>
    </row>
    <row r="44" customHeight="1" spans="1:11">
      <c r="A44" s="17"/>
      <c r="B44" s="17"/>
      <c r="C44" s="13">
        <v>8</v>
      </c>
      <c r="D44" s="39" t="s">
        <v>72</v>
      </c>
      <c r="E44" s="39" t="s">
        <v>15</v>
      </c>
      <c r="F44" s="39" t="s">
        <v>64</v>
      </c>
      <c r="G44" s="40">
        <v>44397</v>
      </c>
      <c r="H44" s="41">
        <v>44581</v>
      </c>
      <c r="I44" s="13" t="s">
        <v>65</v>
      </c>
      <c r="J44" s="46">
        <v>1</v>
      </c>
      <c r="K44" s="47">
        <f t="shared" si="4"/>
        <v>1500</v>
      </c>
    </row>
    <row r="45" customHeight="1" spans="1:11">
      <c r="A45" s="17"/>
      <c r="B45" s="17"/>
      <c r="C45" s="13">
        <v>9</v>
      </c>
      <c r="D45" s="39" t="s">
        <v>73</v>
      </c>
      <c r="E45" s="39" t="s">
        <v>15</v>
      </c>
      <c r="F45" s="39" t="s">
        <v>64</v>
      </c>
      <c r="G45" s="40">
        <v>44397</v>
      </c>
      <c r="H45" s="41">
        <v>44581</v>
      </c>
      <c r="I45" s="13" t="s">
        <v>65</v>
      </c>
      <c r="J45" s="46">
        <v>1</v>
      </c>
      <c r="K45" s="47">
        <f t="shared" si="4"/>
        <v>1500</v>
      </c>
    </row>
    <row r="46" customHeight="1" spans="1:11">
      <c r="A46" s="17"/>
      <c r="B46" s="17"/>
      <c r="C46" s="13">
        <v>10</v>
      </c>
      <c r="D46" s="39" t="s">
        <v>74</v>
      </c>
      <c r="E46" s="39" t="s">
        <v>15</v>
      </c>
      <c r="F46" s="39" t="s">
        <v>64</v>
      </c>
      <c r="G46" s="40">
        <v>44397</v>
      </c>
      <c r="H46" s="41">
        <v>44581</v>
      </c>
      <c r="I46" s="13" t="s">
        <v>65</v>
      </c>
      <c r="J46" s="46">
        <v>1</v>
      </c>
      <c r="K46" s="47">
        <f t="shared" si="4"/>
        <v>1500</v>
      </c>
    </row>
    <row r="47" customHeight="1" spans="1:11">
      <c r="A47" s="17"/>
      <c r="B47" s="17"/>
      <c r="C47" s="13">
        <v>11</v>
      </c>
      <c r="D47" s="39" t="s">
        <v>75</v>
      </c>
      <c r="E47" s="39" t="s">
        <v>15</v>
      </c>
      <c r="F47" s="39" t="s">
        <v>64</v>
      </c>
      <c r="G47" s="40">
        <v>44397</v>
      </c>
      <c r="H47" s="41">
        <v>44581</v>
      </c>
      <c r="I47" s="13" t="s">
        <v>65</v>
      </c>
      <c r="J47" s="46">
        <v>1</v>
      </c>
      <c r="K47" s="47">
        <f t="shared" si="4"/>
        <v>1500</v>
      </c>
    </row>
    <row r="48" customHeight="1" spans="1:11">
      <c r="A48" s="17"/>
      <c r="B48" s="17"/>
      <c r="C48" s="13">
        <v>12</v>
      </c>
      <c r="D48" s="39" t="s">
        <v>76</v>
      </c>
      <c r="E48" s="39" t="s">
        <v>15</v>
      </c>
      <c r="F48" s="39" t="s">
        <v>64</v>
      </c>
      <c r="G48" s="40">
        <v>44397</v>
      </c>
      <c r="H48" s="41">
        <v>44581</v>
      </c>
      <c r="I48" s="13" t="s">
        <v>65</v>
      </c>
      <c r="J48" s="46">
        <v>1</v>
      </c>
      <c r="K48" s="47">
        <f t="shared" si="4"/>
        <v>1500</v>
      </c>
    </row>
    <row r="49" customHeight="1" spans="1:11">
      <c r="A49" s="17"/>
      <c r="B49" s="17"/>
      <c r="C49" s="13">
        <v>13</v>
      </c>
      <c r="D49" s="39" t="s">
        <v>77</v>
      </c>
      <c r="E49" s="39" t="s">
        <v>15</v>
      </c>
      <c r="F49" s="39" t="s">
        <v>64</v>
      </c>
      <c r="G49" s="40">
        <v>44397</v>
      </c>
      <c r="H49" s="41">
        <v>44581</v>
      </c>
      <c r="I49" s="13" t="s">
        <v>65</v>
      </c>
      <c r="J49" s="46">
        <v>1</v>
      </c>
      <c r="K49" s="47">
        <f t="shared" si="4"/>
        <v>1500</v>
      </c>
    </row>
    <row r="50" customHeight="1" spans="1:11">
      <c r="A50" s="17"/>
      <c r="B50" s="17"/>
      <c r="C50" s="13">
        <v>14</v>
      </c>
      <c r="D50" s="39" t="s">
        <v>78</v>
      </c>
      <c r="E50" s="39" t="s">
        <v>15</v>
      </c>
      <c r="F50" s="39" t="s">
        <v>64</v>
      </c>
      <c r="G50" s="40">
        <v>44397</v>
      </c>
      <c r="H50" s="41">
        <v>44581</v>
      </c>
      <c r="I50" s="13" t="s">
        <v>65</v>
      </c>
      <c r="J50" s="46">
        <v>1</v>
      </c>
      <c r="K50" s="47">
        <f t="shared" si="4"/>
        <v>1500</v>
      </c>
    </row>
    <row r="51" customHeight="1" spans="1:11">
      <c r="A51" s="17"/>
      <c r="B51" s="17"/>
      <c r="C51" s="13">
        <v>15</v>
      </c>
      <c r="D51" s="39" t="s">
        <v>79</v>
      </c>
      <c r="E51" s="39" t="s">
        <v>15</v>
      </c>
      <c r="F51" s="39" t="s">
        <v>64</v>
      </c>
      <c r="G51" s="40">
        <v>44397</v>
      </c>
      <c r="H51" s="41">
        <v>44581</v>
      </c>
      <c r="I51" s="13" t="s">
        <v>65</v>
      </c>
      <c r="J51" s="46">
        <v>1</v>
      </c>
      <c r="K51" s="47">
        <f t="shared" si="4"/>
        <v>1500</v>
      </c>
    </row>
    <row r="52" customHeight="1" spans="1:11">
      <c r="A52" s="17"/>
      <c r="B52" s="17"/>
      <c r="C52" s="13">
        <v>16</v>
      </c>
      <c r="D52" s="39" t="s">
        <v>80</v>
      </c>
      <c r="E52" s="39" t="s">
        <v>15</v>
      </c>
      <c r="F52" s="39" t="s">
        <v>64</v>
      </c>
      <c r="G52" s="40">
        <v>44397</v>
      </c>
      <c r="H52" s="41">
        <v>44581</v>
      </c>
      <c r="I52" s="13" t="s">
        <v>65</v>
      </c>
      <c r="J52" s="46">
        <v>1</v>
      </c>
      <c r="K52" s="47">
        <f t="shared" si="4"/>
        <v>1500</v>
      </c>
    </row>
    <row r="53" customHeight="1" spans="1:11">
      <c r="A53" s="17"/>
      <c r="B53" s="17"/>
      <c r="C53" s="13">
        <v>17</v>
      </c>
      <c r="D53" s="39" t="s">
        <v>81</v>
      </c>
      <c r="E53" s="39" t="s">
        <v>15</v>
      </c>
      <c r="F53" s="39" t="s">
        <v>64</v>
      </c>
      <c r="G53" s="40">
        <v>44397</v>
      </c>
      <c r="H53" s="41">
        <v>44581</v>
      </c>
      <c r="I53" s="13" t="s">
        <v>65</v>
      </c>
      <c r="J53" s="46">
        <v>1</v>
      </c>
      <c r="K53" s="47">
        <f t="shared" si="4"/>
        <v>1500</v>
      </c>
    </row>
    <row r="54" customHeight="1" spans="1:11">
      <c r="A54" s="17"/>
      <c r="B54" s="17"/>
      <c r="C54" s="13">
        <v>18</v>
      </c>
      <c r="D54" s="39" t="s">
        <v>82</v>
      </c>
      <c r="E54" s="39" t="s">
        <v>15</v>
      </c>
      <c r="F54" s="39" t="s">
        <v>64</v>
      </c>
      <c r="G54" s="40">
        <v>44397</v>
      </c>
      <c r="H54" s="41">
        <v>44581</v>
      </c>
      <c r="I54" s="13" t="s">
        <v>65</v>
      </c>
      <c r="J54" s="46">
        <v>1</v>
      </c>
      <c r="K54" s="47">
        <f t="shared" si="4"/>
        <v>1500</v>
      </c>
    </row>
    <row r="55" customHeight="1" spans="1:11">
      <c r="A55" s="17"/>
      <c r="B55" s="17"/>
      <c r="C55" s="13">
        <v>19</v>
      </c>
      <c r="D55" s="39" t="s">
        <v>83</v>
      </c>
      <c r="E55" s="39" t="s">
        <v>15</v>
      </c>
      <c r="F55" s="39" t="s">
        <v>64</v>
      </c>
      <c r="G55" s="40">
        <v>44397</v>
      </c>
      <c r="H55" s="41">
        <v>44581</v>
      </c>
      <c r="I55" s="13" t="s">
        <v>65</v>
      </c>
      <c r="J55" s="46">
        <v>1</v>
      </c>
      <c r="K55" s="47">
        <f t="shared" si="4"/>
        <v>1500</v>
      </c>
    </row>
    <row r="56" customHeight="1" spans="1:11">
      <c r="A56" s="17"/>
      <c r="B56" s="17"/>
      <c r="C56" s="13">
        <v>20</v>
      </c>
      <c r="D56" s="39" t="s">
        <v>84</v>
      </c>
      <c r="E56" s="39" t="s">
        <v>15</v>
      </c>
      <c r="F56" s="39" t="s">
        <v>64</v>
      </c>
      <c r="G56" s="40">
        <v>44397</v>
      </c>
      <c r="H56" s="41">
        <v>44581</v>
      </c>
      <c r="I56" s="13" t="s">
        <v>65</v>
      </c>
      <c r="J56" s="46">
        <v>1</v>
      </c>
      <c r="K56" s="47">
        <f t="shared" si="4"/>
        <v>1500</v>
      </c>
    </row>
    <row r="57" customHeight="1" spans="1:11">
      <c r="A57" s="17"/>
      <c r="B57" s="17"/>
      <c r="C57" s="13">
        <v>21</v>
      </c>
      <c r="D57" s="39" t="s">
        <v>85</v>
      </c>
      <c r="E57" s="39" t="s">
        <v>15</v>
      </c>
      <c r="F57" s="39" t="s">
        <v>64</v>
      </c>
      <c r="G57" s="40">
        <v>44397</v>
      </c>
      <c r="H57" s="41">
        <v>44581</v>
      </c>
      <c r="I57" s="13" t="s">
        <v>65</v>
      </c>
      <c r="J57" s="46">
        <v>1</v>
      </c>
      <c r="K57" s="47">
        <f t="shared" si="4"/>
        <v>1500</v>
      </c>
    </row>
    <row r="58" customHeight="1" spans="1:11">
      <c r="A58" s="17"/>
      <c r="B58" s="17"/>
      <c r="C58" s="13">
        <v>22</v>
      </c>
      <c r="D58" s="39" t="s">
        <v>86</v>
      </c>
      <c r="E58" s="39" t="s">
        <v>15</v>
      </c>
      <c r="F58" s="39" t="s">
        <v>64</v>
      </c>
      <c r="G58" s="40">
        <v>44397</v>
      </c>
      <c r="H58" s="41">
        <v>44581</v>
      </c>
      <c r="I58" s="13" t="s">
        <v>65</v>
      </c>
      <c r="J58" s="46">
        <v>1</v>
      </c>
      <c r="K58" s="47">
        <f t="shared" si="4"/>
        <v>1500</v>
      </c>
    </row>
    <row r="59" customHeight="1" spans="1:11">
      <c r="A59" s="17"/>
      <c r="B59" s="17"/>
      <c r="C59" s="13">
        <v>23</v>
      </c>
      <c r="D59" s="39" t="s">
        <v>87</v>
      </c>
      <c r="E59" s="39" t="s">
        <v>15</v>
      </c>
      <c r="F59" s="39" t="s">
        <v>64</v>
      </c>
      <c r="G59" s="40">
        <v>44397</v>
      </c>
      <c r="H59" s="41">
        <v>44581</v>
      </c>
      <c r="I59" s="13" t="s">
        <v>65</v>
      </c>
      <c r="J59" s="46">
        <v>1</v>
      </c>
      <c r="K59" s="47">
        <f t="shared" si="4"/>
        <v>1500</v>
      </c>
    </row>
    <row r="60" customHeight="1" spans="1:11">
      <c r="A60" s="17"/>
      <c r="B60" s="17"/>
      <c r="C60" s="13">
        <v>24</v>
      </c>
      <c r="D60" s="39" t="s">
        <v>88</v>
      </c>
      <c r="E60" s="39" t="s">
        <v>15</v>
      </c>
      <c r="F60" s="39" t="s">
        <v>64</v>
      </c>
      <c r="G60" s="40">
        <v>44397</v>
      </c>
      <c r="H60" s="41">
        <v>44581</v>
      </c>
      <c r="I60" s="13" t="s">
        <v>65</v>
      </c>
      <c r="J60" s="46">
        <v>1</v>
      </c>
      <c r="K60" s="47">
        <f t="shared" si="4"/>
        <v>1500</v>
      </c>
    </row>
    <row r="61" customHeight="1" spans="1:11">
      <c r="A61" s="17"/>
      <c r="B61" s="17"/>
      <c r="C61" s="13">
        <v>25</v>
      </c>
      <c r="D61" s="39" t="s">
        <v>89</v>
      </c>
      <c r="E61" s="39" t="s">
        <v>15</v>
      </c>
      <c r="F61" s="39" t="s">
        <v>64</v>
      </c>
      <c r="G61" s="40">
        <v>44397</v>
      </c>
      <c r="H61" s="41">
        <v>44581</v>
      </c>
      <c r="I61" s="13" t="s">
        <v>65</v>
      </c>
      <c r="J61" s="46">
        <v>1</v>
      </c>
      <c r="K61" s="47">
        <f t="shared" si="4"/>
        <v>1500</v>
      </c>
    </row>
    <row r="62" customHeight="1" spans="1:11">
      <c r="A62" s="17"/>
      <c r="B62" s="17"/>
      <c r="C62" s="13">
        <v>26</v>
      </c>
      <c r="D62" s="39" t="s">
        <v>90</v>
      </c>
      <c r="E62" s="39" t="s">
        <v>15</v>
      </c>
      <c r="F62" s="39" t="s">
        <v>64</v>
      </c>
      <c r="G62" s="40">
        <v>44397</v>
      </c>
      <c r="H62" s="41">
        <v>44581</v>
      </c>
      <c r="I62" s="13" t="s">
        <v>65</v>
      </c>
      <c r="J62" s="46">
        <v>1</v>
      </c>
      <c r="K62" s="47">
        <f t="shared" si="4"/>
        <v>1500</v>
      </c>
    </row>
    <row r="63" customHeight="1" spans="1:11">
      <c r="A63" s="17"/>
      <c r="B63" s="17"/>
      <c r="C63" s="13">
        <v>27</v>
      </c>
      <c r="D63" s="39" t="s">
        <v>91</v>
      </c>
      <c r="E63" s="39" t="s">
        <v>15</v>
      </c>
      <c r="F63" s="39" t="s">
        <v>64</v>
      </c>
      <c r="G63" s="40">
        <v>44397</v>
      </c>
      <c r="H63" s="41">
        <v>44581</v>
      </c>
      <c r="I63" s="13" t="s">
        <v>65</v>
      </c>
      <c r="J63" s="46">
        <v>1</v>
      </c>
      <c r="K63" s="47">
        <f t="shared" si="4"/>
        <v>1500</v>
      </c>
    </row>
    <row r="64" customHeight="1" spans="1:11">
      <c r="A64" s="17"/>
      <c r="B64" s="17"/>
      <c r="C64" s="13">
        <v>28</v>
      </c>
      <c r="D64" s="39" t="s">
        <v>92</v>
      </c>
      <c r="E64" s="39" t="s">
        <v>15</v>
      </c>
      <c r="F64" s="39" t="s">
        <v>16</v>
      </c>
      <c r="G64" s="40">
        <v>44397</v>
      </c>
      <c r="H64" s="41">
        <v>44581</v>
      </c>
      <c r="I64" s="13" t="s">
        <v>65</v>
      </c>
      <c r="J64" s="46">
        <v>1</v>
      </c>
      <c r="K64" s="47">
        <f t="shared" si="4"/>
        <v>1500</v>
      </c>
    </row>
    <row r="65" customHeight="1" spans="1:11">
      <c r="A65" s="17"/>
      <c r="B65" s="17"/>
      <c r="C65" s="13">
        <v>29</v>
      </c>
      <c r="D65" s="39" t="s">
        <v>93</v>
      </c>
      <c r="E65" s="39" t="s">
        <v>15</v>
      </c>
      <c r="F65" s="39" t="s">
        <v>16</v>
      </c>
      <c r="G65" s="40">
        <v>44397</v>
      </c>
      <c r="H65" s="41">
        <v>44581</v>
      </c>
      <c r="I65" s="13" t="s">
        <v>65</v>
      </c>
      <c r="J65" s="46">
        <v>1</v>
      </c>
      <c r="K65" s="47">
        <f t="shared" si="4"/>
        <v>1500</v>
      </c>
    </row>
    <row r="66" customHeight="1" spans="1:11">
      <c r="A66" s="17"/>
      <c r="B66" s="17"/>
      <c r="C66" s="13">
        <v>30</v>
      </c>
      <c r="D66" s="39" t="s">
        <v>94</v>
      </c>
      <c r="E66" s="39" t="s">
        <v>15</v>
      </c>
      <c r="F66" s="39" t="s">
        <v>16</v>
      </c>
      <c r="G66" s="40">
        <v>44397</v>
      </c>
      <c r="H66" s="41">
        <v>44581</v>
      </c>
      <c r="I66" s="13" t="s">
        <v>65</v>
      </c>
      <c r="J66" s="46">
        <v>1</v>
      </c>
      <c r="K66" s="47">
        <f t="shared" si="4"/>
        <v>1500</v>
      </c>
    </row>
    <row r="67" customHeight="1" spans="1:11">
      <c r="A67" s="17"/>
      <c r="B67" s="17"/>
      <c r="C67" s="13">
        <v>31</v>
      </c>
      <c r="D67" s="39" t="s">
        <v>95</v>
      </c>
      <c r="E67" s="39" t="s">
        <v>15</v>
      </c>
      <c r="F67" s="39" t="s">
        <v>16</v>
      </c>
      <c r="G67" s="40">
        <v>44397</v>
      </c>
      <c r="H67" s="41">
        <v>44581</v>
      </c>
      <c r="I67" s="13" t="s">
        <v>65</v>
      </c>
      <c r="J67" s="46">
        <v>1</v>
      </c>
      <c r="K67" s="47">
        <f t="shared" si="4"/>
        <v>1500</v>
      </c>
    </row>
    <row r="68" customHeight="1" spans="1:11">
      <c r="A68" s="17"/>
      <c r="B68" s="17"/>
      <c r="C68" s="13">
        <v>32</v>
      </c>
      <c r="D68" s="39" t="s">
        <v>96</v>
      </c>
      <c r="E68" s="39" t="s">
        <v>15</v>
      </c>
      <c r="F68" s="13" t="s">
        <v>16</v>
      </c>
      <c r="G68" s="48" t="s">
        <v>97</v>
      </c>
      <c r="H68" s="48" t="s">
        <v>98</v>
      </c>
      <c r="I68" s="13" t="s">
        <v>99</v>
      </c>
      <c r="J68" s="46">
        <v>1</v>
      </c>
      <c r="K68" s="47">
        <f t="shared" si="4"/>
        <v>1500</v>
      </c>
    </row>
    <row r="69" customHeight="1" spans="1:11">
      <c r="A69" s="17"/>
      <c r="B69" s="17"/>
      <c r="C69" s="13">
        <v>33</v>
      </c>
      <c r="D69" s="39" t="s">
        <v>100</v>
      </c>
      <c r="E69" s="39" t="s">
        <v>15</v>
      </c>
      <c r="F69" s="13" t="s">
        <v>16</v>
      </c>
      <c r="G69" s="48" t="s">
        <v>97</v>
      </c>
      <c r="H69" s="48" t="s">
        <v>98</v>
      </c>
      <c r="I69" s="13" t="s">
        <v>99</v>
      </c>
      <c r="J69" s="46">
        <v>1</v>
      </c>
      <c r="K69" s="47">
        <f t="shared" si="4"/>
        <v>1500</v>
      </c>
    </row>
    <row r="70" customHeight="1" spans="1:11">
      <c r="A70" s="17"/>
      <c r="B70" s="17"/>
      <c r="C70" s="13">
        <v>34</v>
      </c>
      <c r="D70" s="39" t="s">
        <v>101</v>
      </c>
      <c r="E70" s="39" t="s">
        <v>15</v>
      </c>
      <c r="F70" s="13" t="s">
        <v>16</v>
      </c>
      <c r="G70" s="48" t="s">
        <v>97</v>
      </c>
      <c r="H70" s="48" t="s">
        <v>98</v>
      </c>
      <c r="I70" s="13" t="s">
        <v>99</v>
      </c>
      <c r="J70" s="46">
        <v>1</v>
      </c>
      <c r="K70" s="47">
        <f t="shared" si="4"/>
        <v>1500</v>
      </c>
    </row>
    <row r="71" customHeight="1" spans="1:11">
      <c r="A71" s="17"/>
      <c r="B71" s="17"/>
      <c r="C71" s="13">
        <v>35</v>
      </c>
      <c r="D71" s="39" t="s">
        <v>102</v>
      </c>
      <c r="E71" s="39" t="s">
        <v>15</v>
      </c>
      <c r="F71" s="13" t="s">
        <v>16</v>
      </c>
      <c r="G71" s="48" t="s">
        <v>97</v>
      </c>
      <c r="H71" s="48" t="s">
        <v>98</v>
      </c>
      <c r="I71" s="13" t="s">
        <v>103</v>
      </c>
      <c r="J71" s="46">
        <v>1.5</v>
      </c>
      <c r="K71" s="47">
        <f t="shared" si="4"/>
        <v>2250</v>
      </c>
    </row>
    <row r="72" customHeight="1" spans="1:11">
      <c r="A72" s="17"/>
      <c r="B72" s="17"/>
      <c r="C72" s="13">
        <v>36</v>
      </c>
      <c r="D72" s="39" t="s">
        <v>104</v>
      </c>
      <c r="E72" s="39" t="s">
        <v>15</v>
      </c>
      <c r="F72" s="13" t="s">
        <v>16</v>
      </c>
      <c r="G72" s="48" t="s">
        <v>97</v>
      </c>
      <c r="H72" s="48" t="s">
        <v>98</v>
      </c>
      <c r="I72" s="13" t="s">
        <v>103</v>
      </c>
      <c r="J72" s="46">
        <v>1.5</v>
      </c>
      <c r="K72" s="47">
        <f t="shared" si="4"/>
        <v>2250</v>
      </c>
    </row>
    <row r="73" customHeight="1" spans="1:11">
      <c r="A73" s="19"/>
      <c r="B73" s="19"/>
      <c r="C73" s="13">
        <v>37</v>
      </c>
      <c r="D73" s="39" t="s">
        <v>105</v>
      </c>
      <c r="E73" s="39" t="s">
        <v>15</v>
      </c>
      <c r="F73" s="13" t="s">
        <v>16</v>
      </c>
      <c r="G73" s="48" t="s">
        <v>97</v>
      </c>
      <c r="H73" s="48" t="s">
        <v>98</v>
      </c>
      <c r="I73" s="13" t="s">
        <v>99</v>
      </c>
      <c r="J73" s="46">
        <v>1</v>
      </c>
      <c r="K73" s="47">
        <f t="shared" si="4"/>
        <v>1500</v>
      </c>
    </row>
    <row r="74" customHeight="1" spans="1:11">
      <c r="A74" s="21" t="s">
        <v>22</v>
      </c>
      <c r="B74" s="22"/>
      <c r="C74" s="21" t="s">
        <v>106</v>
      </c>
      <c r="D74" s="23"/>
      <c r="E74" s="23"/>
      <c r="F74" s="23"/>
      <c r="G74" s="23"/>
      <c r="H74" s="23"/>
      <c r="I74" s="23"/>
      <c r="J74" s="22"/>
      <c r="K74" s="47">
        <f>SUM(K37:K73)</f>
        <v>57000</v>
      </c>
    </row>
    <row r="75" ht="72" customHeight="1" spans="1:11">
      <c r="A75" s="13">
        <v>5</v>
      </c>
      <c r="B75" s="49" t="s">
        <v>107</v>
      </c>
      <c r="C75" s="50">
        <v>1</v>
      </c>
      <c r="D75" s="51" t="s">
        <v>108</v>
      </c>
      <c r="E75" s="51" t="s">
        <v>15</v>
      </c>
      <c r="F75" s="51" t="s">
        <v>33</v>
      </c>
      <c r="G75" s="51" t="s">
        <v>109</v>
      </c>
      <c r="H75" s="51" t="s">
        <v>110</v>
      </c>
      <c r="I75" s="13" t="s">
        <v>111</v>
      </c>
      <c r="J75" s="46">
        <v>3</v>
      </c>
      <c r="K75" s="47">
        <f>SUM(1500*J75)</f>
        <v>4500</v>
      </c>
    </row>
    <row r="76" customHeight="1" spans="1:11">
      <c r="A76" s="21" t="s">
        <v>22</v>
      </c>
      <c r="B76" s="22"/>
      <c r="C76" s="21" t="s">
        <v>112</v>
      </c>
      <c r="D76" s="23"/>
      <c r="E76" s="23"/>
      <c r="F76" s="23"/>
      <c r="G76" s="23"/>
      <c r="H76" s="23"/>
      <c r="I76" s="23"/>
      <c r="J76" s="22"/>
      <c r="K76" s="47">
        <f>SUM(K75)</f>
        <v>4500</v>
      </c>
    </row>
    <row r="77" customHeight="1" spans="1:11">
      <c r="A77" s="21" t="s">
        <v>113</v>
      </c>
      <c r="B77" s="22"/>
      <c r="C77" s="21" t="s">
        <v>114</v>
      </c>
      <c r="D77" s="23"/>
      <c r="E77" s="23"/>
      <c r="F77" s="23"/>
      <c r="G77" s="23"/>
      <c r="H77" s="23"/>
      <c r="I77" s="23"/>
      <c r="J77" s="22"/>
      <c r="K77" s="47">
        <f>SUM(K3:K76)/2</f>
        <v>135750</v>
      </c>
    </row>
  </sheetData>
  <autoFilter ref="A2:K77">
    <extLst/>
  </autoFilter>
  <mergeCells count="45">
    <mergeCell ref="A1:J1"/>
    <mergeCell ref="A6:B6"/>
    <mergeCell ref="C6:J6"/>
    <mergeCell ref="A27:B27"/>
    <mergeCell ref="C27:J27"/>
    <mergeCell ref="A36:B36"/>
    <mergeCell ref="C36:J36"/>
    <mergeCell ref="A74:B74"/>
    <mergeCell ref="C74:J74"/>
    <mergeCell ref="A76:B76"/>
    <mergeCell ref="C76:J76"/>
    <mergeCell ref="A77:B77"/>
    <mergeCell ref="C77:J77"/>
    <mergeCell ref="A3:A5"/>
    <mergeCell ref="A7:A26"/>
    <mergeCell ref="A28:A35"/>
    <mergeCell ref="A37:A73"/>
    <mergeCell ref="B3:B5"/>
    <mergeCell ref="B7:B26"/>
    <mergeCell ref="B28:B35"/>
    <mergeCell ref="B37:B73"/>
    <mergeCell ref="C28:C29"/>
    <mergeCell ref="C30:C31"/>
    <mergeCell ref="C32:C33"/>
    <mergeCell ref="C34:C35"/>
    <mergeCell ref="D28:D29"/>
    <mergeCell ref="D30:D31"/>
    <mergeCell ref="D32:D33"/>
    <mergeCell ref="D34:D35"/>
    <mergeCell ref="E28:E29"/>
    <mergeCell ref="E30:E31"/>
    <mergeCell ref="E32:E33"/>
    <mergeCell ref="E34:E35"/>
    <mergeCell ref="F28:F29"/>
    <mergeCell ref="F30:F31"/>
    <mergeCell ref="F32:F33"/>
    <mergeCell ref="F34:F35"/>
    <mergeCell ref="G28:G29"/>
    <mergeCell ref="G30:G31"/>
    <mergeCell ref="G32:G33"/>
    <mergeCell ref="G34:G35"/>
    <mergeCell ref="H28:H29"/>
    <mergeCell ref="H30:H31"/>
    <mergeCell ref="H32:H33"/>
    <mergeCell ref="H34:H35"/>
  </mergeCells>
  <pageMargins left="0.708333333333333" right="0.747916666666667" top="0.724305555555556" bottom="0.484027777777778" header="0.275" footer="0.149305555555556"/>
  <pageSetup paperSize="9" scale="80" orientation="landscape" horizontalDpi="600"/>
  <headerFooter>
    <oddHeader>&amp;C&amp;"+"&amp;26 2025年柳州市第二批就业见习补贴明细表</oddHeader>
    <oddFooter>&amp;C                                                                         
                          &amp;"宋体"
第&amp;"Tahoma" &amp;P &amp;"宋体"页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2008-09-15T01:22:00Z</dcterms:created>
  <cp:lastPrinted>2020-11-29T16:11:00Z</cp:lastPrinted>
  <dcterms:modified xsi:type="dcterms:W3CDTF">2025-12-05T07:06:43Z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ICV">
    <vt:lpwstr>5DD063483208448D96EFD8635ED5628F_13</vt:lpwstr>
  </property>
</Properties>
</file>